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iago\Downloads\"/>
    </mc:Choice>
  </mc:AlternateContent>
  <xr:revisionPtr revIDLastSave="0" documentId="13_ncr:1_{DF8F07E2-158E-4C07-976A-1861C8A90A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S2" sheetId="3" r:id="rId2"/>
    <sheet name="S3" sheetId="4" r:id="rId3"/>
    <sheet name="S4" sheetId="5" r:id="rId4"/>
    <sheet name="h-semana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N37" i="5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F6" i="5"/>
  <c r="C6" i="5"/>
  <c r="C7" i="5" s="1"/>
  <c r="F2" i="5"/>
  <c r="D7" i="4"/>
  <c r="N37" i="4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F6" i="4"/>
  <c r="C6" i="4"/>
  <c r="C7" i="4" s="1"/>
  <c r="F2" i="4"/>
  <c r="F7" i="4" s="1"/>
  <c r="N37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F6" i="3"/>
  <c r="C6" i="3"/>
  <c r="C7" i="3" s="1"/>
  <c r="F2" i="3"/>
  <c r="B11" i="2"/>
  <c r="C6" i="1"/>
  <c r="C7" i="1" s="1"/>
  <c r="F2" i="1"/>
  <c r="C8" i="5" l="1"/>
  <c r="F7" i="5"/>
  <c r="C8" i="4"/>
  <c r="F8" i="4"/>
  <c r="C8" i="3"/>
  <c r="F7" i="3"/>
  <c r="C8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F6" i="1"/>
  <c r="C9" i="5" l="1"/>
  <c r="F8" i="5"/>
  <c r="C9" i="4"/>
  <c r="C9" i="3"/>
  <c r="F8" i="3"/>
  <c r="F7" i="1"/>
  <c r="C9" i="1"/>
  <c r="C10" i="5" l="1"/>
  <c r="F9" i="5"/>
  <c r="C10" i="4"/>
  <c r="F9" i="4"/>
  <c r="C10" i="3"/>
  <c r="F9" i="3"/>
  <c r="F8" i="1"/>
  <c r="C10" i="1"/>
  <c r="C11" i="5" l="1"/>
  <c r="F10" i="5"/>
  <c r="C11" i="4"/>
  <c r="F10" i="4"/>
  <c r="C11" i="3"/>
  <c r="F10" i="3"/>
  <c r="F9" i="1"/>
  <c r="C11" i="1"/>
  <c r="C12" i="5" l="1"/>
  <c r="F11" i="5"/>
  <c r="C12" i="4"/>
  <c r="F11" i="4"/>
  <c r="C12" i="3"/>
  <c r="F11" i="3"/>
  <c r="F10" i="1"/>
  <c r="C12" i="1"/>
  <c r="C13" i="5" l="1"/>
  <c r="F12" i="5"/>
  <c r="C13" i="4"/>
  <c r="F12" i="4"/>
  <c r="C13" i="3"/>
  <c r="F12" i="3"/>
  <c r="F11" i="1"/>
  <c r="C13" i="1"/>
  <c r="C14" i="5" l="1"/>
  <c r="F13" i="5"/>
  <c r="C14" i="4"/>
  <c r="F13" i="4"/>
  <c r="C14" i="3"/>
  <c r="F13" i="3"/>
  <c r="F12" i="1"/>
  <c r="C14" i="1"/>
  <c r="C15" i="5" l="1"/>
  <c r="F14" i="5"/>
  <c r="C15" i="4"/>
  <c r="F14" i="4"/>
  <c r="C15" i="3"/>
  <c r="F14" i="3"/>
  <c r="F13" i="1"/>
  <c r="C15" i="1"/>
  <c r="C16" i="5" l="1"/>
  <c r="F15" i="5"/>
  <c r="C16" i="4"/>
  <c r="F15" i="4"/>
  <c r="C16" i="3"/>
  <c r="F15" i="3"/>
  <c r="F14" i="1"/>
  <c r="C16" i="1"/>
  <c r="C17" i="5" l="1"/>
  <c r="F16" i="5"/>
  <c r="C17" i="4"/>
  <c r="F16" i="4"/>
  <c r="C17" i="3"/>
  <c r="F16" i="3"/>
  <c r="F15" i="1"/>
  <c r="C17" i="1"/>
  <c r="C18" i="5" l="1"/>
  <c r="F17" i="5"/>
  <c r="C18" i="4"/>
  <c r="F17" i="4"/>
  <c r="C18" i="3"/>
  <c r="F17" i="3"/>
  <c r="F16" i="1"/>
  <c r="C18" i="1"/>
  <c r="C19" i="5" l="1"/>
  <c r="F18" i="5"/>
  <c r="C19" i="4"/>
  <c r="F18" i="4"/>
  <c r="C19" i="3"/>
  <c r="F18" i="3"/>
  <c r="F17" i="1"/>
  <c r="C19" i="1"/>
  <c r="C20" i="5" l="1"/>
  <c r="F19" i="5"/>
  <c r="C20" i="4"/>
  <c r="F19" i="4"/>
  <c r="C20" i="3"/>
  <c r="F19" i="3"/>
  <c r="F18" i="1"/>
  <c r="C20" i="1"/>
  <c r="C21" i="5" l="1"/>
  <c r="F20" i="5"/>
  <c r="C21" i="4"/>
  <c r="F20" i="4"/>
  <c r="C21" i="3"/>
  <c r="F20" i="3"/>
  <c r="F19" i="1"/>
  <c r="C21" i="1"/>
  <c r="C22" i="5" l="1"/>
  <c r="F21" i="5"/>
  <c r="C22" i="4"/>
  <c r="F21" i="4"/>
  <c r="C22" i="3"/>
  <c r="F21" i="3"/>
  <c r="F20" i="1"/>
  <c r="C22" i="1"/>
  <c r="C23" i="5" l="1"/>
  <c r="F22" i="5"/>
  <c r="C23" i="4"/>
  <c r="F22" i="4"/>
  <c r="C23" i="3"/>
  <c r="F22" i="3"/>
  <c r="F21" i="1"/>
  <c r="C23" i="1"/>
  <c r="C24" i="5" l="1"/>
  <c r="F23" i="5"/>
  <c r="C24" i="4"/>
  <c r="F23" i="4"/>
  <c r="C24" i="3"/>
  <c r="F23" i="3"/>
  <c r="F22" i="1"/>
  <c r="C24" i="1"/>
  <c r="C25" i="5" l="1"/>
  <c r="F24" i="5"/>
  <c r="C25" i="4"/>
  <c r="F24" i="4"/>
  <c r="C25" i="3"/>
  <c r="F24" i="3"/>
  <c r="F23" i="1"/>
  <c r="C25" i="1"/>
  <c r="C26" i="5" l="1"/>
  <c r="F25" i="5"/>
  <c r="C26" i="4"/>
  <c r="F25" i="4"/>
  <c r="C26" i="3"/>
  <c r="F25" i="3"/>
  <c r="F24" i="1"/>
  <c r="C26" i="1"/>
  <c r="F26" i="5" l="1"/>
  <c r="F26" i="4"/>
  <c r="F26" i="3"/>
  <c r="F25" i="1"/>
  <c r="F26" i="1" l="1"/>
</calcChain>
</file>

<file path=xl/sharedStrings.xml><?xml version="1.0" encoding="utf-8"?>
<sst xmlns="http://schemas.openxmlformats.org/spreadsheetml/2006/main" count="173" uniqueCount="81">
  <si>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</si>
  <si>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</si>
  <si>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</si>
  <si>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</si>
  <si>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</si>
  <si>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</si>
  <si>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</si>
  <si>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</si>
  <si>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</si>
  <si>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</si>
  <si>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</si>
  <si>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</si>
  <si>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</si>
  <si>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</si>
  <si>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Criação do backlog total</t>
  </si>
  <si>
    <t>Sérgio</t>
  </si>
  <si>
    <t>Criação e organização do Backlog da Sprint</t>
  </si>
  <si>
    <t>Criação e organização do roadmap</t>
  </si>
  <si>
    <t>Jaqueline</t>
  </si>
  <si>
    <t>Criação e organização do burndown</t>
  </si>
  <si>
    <t>Definições de historia do usuario</t>
  </si>
  <si>
    <t>Estudo figma</t>
  </si>
  <si>
    <t>Estudo da metotodogia ágil: Introdução</t>
  </si>
  <si>
    <t>Bianca</t>
  </si>
  <si>
    <t>Diego</t>
  </si>
  <si>
    <t>Breno</t>
  </si>
  <si>
    <t>Estudo da metotodogia ágil: Eventos Scrum</t>
  </si>
  <si>
    <t>Pablo</t>
  </si>
  <si>
    <t>Confecção do Resumo Eventos Scrum</t>
  </si>
  <si>
    <t>Criação do protótipo figma</t>
  </si>
  <si>
    <t>Criação e organização do projeto no github</t>
  </si>
  <si>
    <t>Documentação Inicial</t>
  </si>
  <si>
    <t>HTML e CSS</t>
  </si>
  <si>
    <t>Edição de videos</t>
  </si>
  <si>
    <t>Montagem da Home</t>
  </si>
  <si>
    <t>Montagem das Avaliações</t>
  </si>
  <si>
    <t>Realização do manual</t>
  </si>
  <si>
    <t>Site Final</t>
  </si>
  <si>
    <t>Criação Burndown Sprint 2</t>
  </si>
  <si>
    <t>Jaque</t>
  </si>
  <si>
    <t>Novo Figma</t>
  </si>
  <si>
    <t>Organização do roadmap</t>
  </si>
  <si>
    <t>Sergio</t>
  </si>
  <si>
    <t>Pagina Home com introdução e motivação para aprender scrum</t>
  </si>
  <si>
    <t>Pagina desenvolvimento de Artefatos</t>
  </si>
  <si>
    <t>Página de time scrum</t>
  </si>
  <si>
    <t>Estudo Cases de implementação</t>
  </si>
  <si>
    <t>Estudo procurar videos explicativos e muito bons sobre scrum</t>
  </si>
  <si>
    <t>Criação do Backlog sprint 2</t>
  </si>
  <si>
    <t>18/04/2023</t>
  </si>
  <si>
    <t>Ler os resumos anteriores e validar</t>
  </si>
  <si>
    <t>Estudo e Procura sobre jogos interativos</t>
  </si>
  <si>
    <t>Git Hub</t>
  </si>
  <si>
    <t>Apresentação</t>
  </si>
  <si>
    <t>20/04/2023</t>
  </si>
  <si>
    <t>Edição de videos youtube</t>
  </si>
  <si>
    <t>15/04/2023</t>
  </si>
  <si>
    <t>Criação Burndown Sprint 4</t>
  </si>
  <si>
    <t>Criação do Backlog sprint 4</t>
  </si>
  <si>
    <t>Organizar o site e colocar itens novos</t>
  </si>
  <si>
    <t>Fazer a página de avaliação</t>
  </si>
  <si>
    <t>16/5/2023</t>
  </si>
  <si>
    <t>h/semana</t>
  </si>
  <si>
    <t>Eduardo</t>
  </si>
  <si>
    <t>Marcos</t>
  </si>
  <si>
    <t>Tiago Alberto</t>
  </si>
  <si>
    <t>Tiago Seixas</t>
  </si>
  <si>
    <t>Criação da tela inicial de login</t>
  </si>
  <si>
    <t>Criação da tela de primeiro cadastro do aluno</t>
  </si>
  <si>
    <t>Criação da tela de avaliação do aluno</t>
  </si>
  <si>
    <t>Criação da tela de professor para cadastro de turma</t>
  </si>
  <si>
    <t>Criação da tela de professor para criterios da sprint</t>
  </si>
  <si>
    <t>Criação da tela de professor para datas da sprint</t>
  </si>
  <si>
    <t>Criação da tela de professor para gerenciamento dos grupos</t>
  </si>
  <si>
    <t>Organização e regularização dos aquivos no github</t>
  </si>
  <si>
    <t>Criação da modelagem inicial do banco de dados</t>
  </si>
  <si>
    <t>Victor e Diego Sales</t>
  </si>
  <si>
    <t>Diego Vitvicki e João Pedro</t>
  </si>
  <si>
    <t>João Pedro</t>
  </si>
  <si>
    <t xml:space="preserve">Leonardo e Diego Sales </t>
  </si>
  <si>
    <t>Tiago Alberto e Marcos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</si>
</sst>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8"/>
      <name val="Arial"/>
      <family val="2"/>
    </font>
    <font>
      <b/>
      <sz val="10"/>
      <color rgb="FF000000"/>
      <name val="Arial"/>
    </font>
    <font>
      <sz val="11"/>
      <color rgb="FF444444"/>
      <name val="Calibri"/>
      <family val="2"/>
      <charset val="1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1F2328"/>
      <name val="Calibri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CAE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4" fontId="2" fillId="0" borderId="24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4" fontId="2" fillId="0" borderId="2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right"/>
    </xf>
    <xf numFmtId="14" fontId="2" fillId="0" borderId="6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right"/>
    </xf>
    <xf numFmtId="164" fontId="1" fillId="0" borderId="18" xfId="0" applyNumberFormat="1" applyFont="1" applyBorder="1" applyAlignment="1">
      <alignment horizontal="center"/>
    </xf>
    <xf numFmtId="14" fontId="2" fillId="0" borderId="33" xfId="0" applyNumberFormat="1" applyFont="1" applyBorder="1" applyAlignment="1">
      <alignment horizontal="center"/>
    </xf>
    <xf numFmtId="0" fontId="2" fillId="3" borderId="35" xfId="0" applyFont="1" applyFill="1" applyBorder="1" applyAlignment="1">
      <alignment horizontal="right"/>
    </xf>
    <xf numFmtId="0" fontId="2" fillId="0" borderId="35" xfId="0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14" fontId="2" fillId="0" borderId="13" xfId="0" applyNumberFormat="1" applyFont="1" applyBorder="1" applyAlignment="1">
      <alignment horizontal="center"/>
    </xf>
    <xf numFmtId="0" fontId="7" fillId="0" borderId="37" xfId="0" applyFont="1" applyBorder="1"/>
    <xf numFmtId="0" fontId="2" fillId="3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4" fontId="13" fillId="0" borderId="13" xfId="0" applyNumberFormat="1" applyFont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164" fontId="11" fillId="2" borderId="10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164" fontId="12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14" fontId="12" fillId="6" borderId="13" xfId="0" applyNumberFormat="1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14" fontId="13" fillId="0" borderId="47" xfId="0" applyNumberFormat="1" applyFont="1" applyBorder="1" applyAlignment="1">
      <alignment horizontal="center"/>
    </xf>
    <xf numFmtId="0" fontId="12" fillId="3" borderId="48" xfId="0" applyFont="1" applyFill="1" applyBorder="1" applyAlignment="1">
      <alignment horizontal="center"/>
    </xf>
    <xf numFmtId="0" fontId="12" fillId="0" borderId="47" xfId="0" applyFont="1" applyBorder="1" applyAlignment="1">
      <alignment horizontal="center"/>
    </xf>
    <xf numFmtId="164" fontId="11" fillId="0" borderId="49" xfId="0" applyNumberFormat="1" applyFont="1" applyBorder="1" applyAlignment="1">
      <alignment horizontal="center"/>
    </xf>
    <xf numFmtId="164" fontId="11" fillId="0" borderId="51" xfId="0" applyNumberFormat="1" applyFont="1" applyBorder="1" applyAlignment="1">
      <alignment horizontal="center"/>
    </xf>
    <xf numFmtId="164" fontId="9" fillId="0" borderId="51" xfId="0" applyNumberFormat="1" applyFont="1" applyBorder="1" applyAlignment="1">
      <alignment horizontal="center"/>
    </xf>
    <xf numFmtId="164" fontId="1" fillId="0" borderId="51" xfId="0" applyNumberFormat="1" applyFont="1" applyBorder="1" applyAlignment="1">
      <alignment horizontal="center"/>
    </xf>
    <xf numFmtId="14" fontId="2" fillId="0" borderId="53" xfId="0" applyNumberFormat="1" applyFont="1" applyBorder="1" applyAlignment="1">
      <alignment horizontal="center"/>
    </xf>
    <xf numFmtId="0" fontId="2" fillId="3" borderId="53" xfId="0" applyFont="1" applyFill="1" applyBorder="1" applyAlignment="1">
      <alignment horizontal="right"/>
    </xf>
    <xf numFmtId="0" fontId="2" fillId="0" borderId="53" xfId="0" applyFont="1" applyBorder="1" applyAlignment="1">
      <alignment horizontal="center"/>
    </xf>
    <xf numFmtId="164" fontId="1" fillId="0" borderId="54" xfId="0" applyNumberFormat="1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2" fillId="4" borderId="25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0" fontId="8" fillId="0" borderId="2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5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" fillId="0" borderId="25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2" fillId="0" borderId="26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7" xfId="0" applyFont="1" applyBorder="1"/>
    <xf numFmtId="0" fontId="3" fillId="0" borderId="4" xfId="0" applyFont="1" applyBorder="1"/>
    <xf numFmtId="0" fontId="2" fillId="0" borderId="28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27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2" fillId="4" borderId="28" xfId="0" applyFont="1" applyFill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12" fillId="6" borderId="25" xfId="0" applyFont="1" applyFill="1" applyBorder="1" applyAlignment="1">
      <alignment horizontal="left"/>
    </xf>
    <xf numFmtId="0" fontId="12" fillId="6" borderId="2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left"/>
    </xf>
    <xf numFmtId="0" fontId="14" fillId="5" borderId="25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0" fontId="14" fillId="5" borderId="28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left"/>
    </xf>
    <xf numFmtId="0" fontId="14" fillId="0" borderId="50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0" fillId="0" borderId="2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5" borderId="45" xfId="0" applyFont="1" applyFill="1" applyBorder="1" applyAlignment="1">
      <alignment horizontal="left"/>
    </xf>
    <xf numFmtId="0" fontId="15" fillId="5" borderId="46" xfId="0" applyFont="1" applyFill="1" applyBorder="1" applyAlignment="1">
      <alignment horizontal="left"/>
    </xf>
    <xf numFmtId="0" fontId="14" fillId="5" borderId="50" xfId="0" applyFont="1" applyFill="1" applyBorder="1" applyAlignment="1">
      <alignment horizontal="left"/>
    </xf>
    <xf numFmtId="0" fontId="12" fillId="5" borderId="50" xfId="0" applyFont="1" applyFill="1" applyBorder="1" applyAlignment="1">
      <alignment horizontal="left"/>
    </xf>
    <xf numFmtId="0" fontId="16" fillId="0" borderId="50" xfId="0" applyFont="1" applyBorder="1" applyAlignment="1">
      <alignment horizontal="left"/>
    </xf>
    <xf numFmtId="0" fontId="17" fillId="0" borderId="50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8" fillId="0" borderId="50" xfId="0" applyFont="1" applyBorder="1" applyAlignment="1">
      <alignment horizontal="center"/>
    </xf>
    <xf numFmtId="0" fontId="12" fillId="0" borderId="50" xfId="0" applyFont="1" applyBorder="1" applyAlignment="1">
      <alignment horizontal="left"/>
    </xf>
    <xf numFmtId="0" fontId="12" fillId="6" borderId="50" xfId="0" applyFont="1" applyFill="1" applyBorder="1" applyAlignment="1">
      <alignment horizontal="left"/>
    </xf>
    <xf numFmtId="0" fontId="12" fillId="0" borderId="50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16" fillId="5" borderId="25" xfId="0" applyFont="1" applyFill="1" applyBorder="1" applyAlignment="1">
      <alignment horizontal="left"/>
    </xf>
    <xf numFmtId="0" fontId="17" fillId="5" borderId="25" xfId="0" applyFont="1" applyFill="1" applyBorder="1" applyAlignment="1">
      <alignment horizontal="left"/>
    </xf>
    <xf numFmtId="0" fontId="15" fillId="5" borderId="2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CF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'S1'!$D$5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'S1'!$B$7:$B$26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'S1'!$D$6:$D$26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'S1'!$F$5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'S1'!$B$7:$B$26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'S1'!$F$6:$F$26</c:f>
              <c:numCache>
                <c:formatCode>General</c:formatCode>
                <c:ptCount val="21"/>
                <c:pt idx="0">
                  <c:v>78</c:v>
                </c:pt>
                <c:pt idx="1">
                  <c:v>76</c:v>
                </c:pt>
                <c:pt idx="2">
                  <c:v>72</c:v>
                </c:pt>
                <c:pt idx="3">
                  <c:v>69</c:v>
                </c:pt>
                <c:pt idx="4">
                  <c:v>66</c:v>
                </c:pt>
                <c:pt idx="5">
                  <c:v>61</c:v>
                </c:pt>
                <c:pt idx="6">
                  <c:v>56</c:v>
                </c:pt>
                <c:pt idx="7">
                  <c:v>53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21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'S2'!$D$5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'S2'!$B$7:$B$26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'S2'!$D$6:$D$26</c:f>
              <c:numCache>
                <c:formatCode>General</c:formatCode>
                <c:ptCount val="21"/>
                <c:pt idx="0">
                  <c:v>85</c:v>
                </c:pt>
                <c:pt idx="1">
                  <c:v>80.75</c:v>
                </c:pt>
                <c:pt idx="2">
                  <c:v>76.5</c:v>
                </c:pt>
                <c:pt idx="3">
                  <c:v>72.25</c:v>
                </c:pt>
                <c:pt idx="4">
                  <c:v>68</c:v>
                </c:pt>
                <c:pt idx="5">
                  <c:v>63.75</c:v>
                </c:pt>
                <c:pt idx="6">
                  <c:v>59.5</c:v>
                </c:pt>
                <c:pt idx="7">
                  <c:v>55.25</c:v>
                </c:pt>
                <c:pt idx="8">
                  <c:v>51</c:v>
                </c:pt>
                <c:pt idx="9">
                  <c:v>46.75</c:v>
                </c:pt>
                <c:pt idx="10">
                  <c:v>42.5</c:v>
                </c:pt>
                <c:pt idx="11">
                  <c:v>38.25</c:v>
                </c:pt>
                <c:pt idx="12">
                  <c:v>34</c:v>
                </c:pt>
                <c:pt idx="13">
                  <c:v>29.75</c:v>
                </c:pt>
                <c:pt idx="14">
                  <c:v>25.5</c:v>
                </c:pt>
                <c:pt idx="15">
                  <c:v>21.25</c:v>
                </c:pt>
                <c:pt idx="16">
                  <c:v>17</c:v>
                </c:pt>
                <c:pt idx="17">
                  <c:v>12.75</c:v>
                </c:pt>
                <c:pt idx="18">
                  <c:v>8.5</c:v>
                </c:pt>
                <c:pt idx="19">
                  <c:v>4.25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9-4CFB-BC4F-866DCBA35529}"/>
            </c:ext>
          </c:extLst>
        </c:ser>
        <c:ser>
          <c:idx val="1"/>
          <c:order val="1"/>
          <c:tx>
            <c:strRef>
              <c:f>'S2'!$F$5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'S2'!$B$7:$B$26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'S2'!$F$6:$F$26</c:f>
              <c:numCache>
                <c:formatCode>General</c:formatCode>
                <c:ptCount val="21"/>
                <c:pt idx="0">
                  <c:v>85</c:v>
                </c:pt>
                <c:pt idx="1">
                  <c:v>85</c:v>
                </c:pt>
                <c:pt idx="2">
                  <c:v>83</c:v>
                </c:pt>
                <c:pt idx="3">
                  <c:v>81</c:v>
                </c:pt>
                <c:pt idx="4">
                  <c:v>73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50</c:v>
                </c:pt>
                <c:pt idx="9">
                  <c:v>45</c:v>
                </c:pt>
                <c:pt idx="10">
                  <c:v>41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27</c:v>
                </c:pt>
                <c:pt idx="15">
                  <c:v>13</c:v>
                </c:pt>
                <c:pt idx="16">
                  <c:v>8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9-4CFB-BC4F-866DCBA3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'S3'!$D$5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'S3'!$B$7:$B$26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'S3'!$D$6:$D$26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F-40B9-80C9-8456C27D73FB}"/>
            </c:ext>
          </c:extLst>
        </c:ser>
        <c:ser>
          <c:idx val="1"/>
          <c:order val="1"/>
          <c:tx>
            <c:strRef>
              <c:f>'S3'!$F$5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'S3'!$B$7:$B$26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'S3'!$F$6:$F$26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38</c:v>
                </c:pt>
                <c:pt idx="3">
                  <c:v>35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29</c:v>
                </c:pt>
                <c:pt idx="8">
                  <c:v>26</c:v>
                </c:pt>
                <c:pt idx="9">
                  <c:v>21</c:v>
                </c:pt>
                <c:pt idx="10">
                  <c:v>19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13</c:v>
                </c:pt>
                <c:pt idx="15">
                  <c:v>11</c:v>
                </c:pt>
                <c:pt idx="16">
                  <c:v>8</c:v>
                </c:pt>
                <c:pt idx="17">
                  <c:v>3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F-40B9-80C9-8456C27D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'S4'!$D$5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'S4'!$B$7:$B$26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'S4'!$D$6:$D$26</c:f>
              <c:numCache>
                <c:formatCode>General</c:formatCode>
                <c:ptCount val="21"/>
                <c:pt idx="0">
                  <c:v>85</c:v>
                </c:pt>
                <c:pt idx="1">
                  <c:v>80.75</c:v>
                </c:pt>
                <c:pt idx="2">
                  <c:v>76.5</c:v>
                </c:pt>
                <c:pt idx="3">
                  <c:v>72.25</c:v>
                </c:pt>
                <c:pt idx="4">
                  <c:v>68</c:v>
                </c:pt>
                <c:pt idx="5">
                  <c:v>63.75</c:v>
                </c:pt>
                <c:pt idx="6">
                  <c:v>59.5</c:v>
                </c:pt>
                <c:pt idx="7">
                  <c:v>55.25</c:v>
                </c:pt>
                <c:pt idx="8">
                  <c:v>51</c:v>
                </c:pt>
                <c:pt idx="9">
                  <c:v>46.75</c:v>
                </c:pt>
                <c:pt idx="10">
                  <c:v>42.5</c:v>
                </c:pt>
                <c:pt idx="11">
                  <c:v>38.25</c:v>
                </c:pt>
                <c:pt idx="12">
                  <c:v>34</c:v>
                </c:pt>
                <c:pt idx="13">
                  <c:v>29.75</c:v>
                </c:pt>
                <c:pt idx="14">
                  <c:v>25.5</c:v>
                </c:pt>
                <c:pt idx="15">
                  <c:v>21.25</c:v>
                </c:pt>
                <c:pt idx="16">
                  <c:v>17</c:v>
                </c:pt>
                <c:pt idx="17">
                  <c:v>12.75</c:v>
                </c:pt>
                <c:pt idx="18">
                  <c:v>8.5</c:v>
                </c:pt>
                <c:pt idx="19">
                  <c:v>4.25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1-4E1D-A480-9422256F815E}"/>
            </c:ext>
          </c:extLst>
        </c:ser>
        <c:ser>
          <c:idx val="1"/>
          <c:order val="1"/>
          <c:tx>
            <c:strRef>
              <c:f>'S4'!$F$5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'S4'!$B$7:$B$26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'S4'!$F$6:$F$26</c:f>
              <c:numCache>
                <c:formatCode>General</c:formatCode>
                <c:ptCount val="21"/>
                <c:pt idx="0">
                  <c:v>85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1-4E1D-A480-9422256F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619125</xdr:colOff>
      <xdr:row>1</xdr:row>
      <xdr:rowOff>85725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19050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52DE616-C6B9-4DC4-8F06-82BB7D28B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19050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79A1128-A484-44E1-9009-F46433B3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19050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670CF857-92D4-4BA8-900C-0C2B3EAFF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1054"/>
  <sheetViews>
    <sheetView showGridLines="0" tabSelected="1" zoomScale="90" zoomScaleNormal="90" workbookViewId="0">
      <selection activeCell="K42" sqref="K42"/>
    </sheetView>
  </sheetViews>
  <sheetFormatPr defaultColWidth="14.44140625" defaultRowHeight="15.75" customHeight="1" x14ac:dyDescent="0.25"/>
  <cols>
    <col min="1" max="1" width="4.44140625" customWidth="1"/>
    <col min="2" max="2" width="14.33203125" style="5" bestFit="1" customWidth="1"/>
    <col min="3" max="3" width="11.44140625" style="5" bestFit="1" customWidth="1"/>
    <col min="4" max="4" width="14.109375" style="5" bestFit="1" customWidth="1"/>
    <col min="5" max="5" width="14.44140625" style="5"/>
    <col min="6" max="6" width="12.33203125" style="5" customWidth="1"/>
    <col min="9" max="9" width="13.6640625" style="5" bestFit="1" customWidth="1"/>
    <col min="10" max="10" width="24.6640625" customWidth="1"/>
    <col min="11" max="11" width="11.88671875" style="5" bestFit="1" customWidth="1"/>
    <col min="12" max="12" width="15.6640625" style="5" bestFit="1" customWidth="1"/>
  </cols>
  <sheetData>
    <row r="1" spans="2:12" ht="15.75" customHeight="1" thickBot="1" x14ac:dyDescent="0.3"/>
    <row r="2" spans="2:12" ht="15.75" customHeight="1" x14ac:dyDescent="0.3">
      <c r="B2" s="39" t="s">
        <v>0</v>
      </c>
      <c r="C2" s="42">
        <v>45544</v>
      </c>
      <c r="D2" s="51"/>
      <c r="E2" s="52" t="s">
        <v>1</v>
      </c>
      <c r="F2" s="53">
        <f ca="1">TODAY()</f>
        <v>45564</v>
      </c>
      <c r="G2" s="54"/>
      <c r="H2" s="54"/>
      <c r="I2" s="51"/>
      <c r="J2" s="54"/>
      <c r="K2" s="51"/>
      <c r="L2" s="51"/>
    </row>
    <row r="3" spans="2:12" ht="15.75" customHeight="1" thickBot="1" x14ac:dyDescent="0.35">
      <c r="B3" s="55" t="s">
        <v>2</v>
      </c>
      <c r="C3" s="56">
        <v>21</v>
      </c>
      <c r="D3" s="51"/>
      <c r="E3" s="51"/>
      <c r="F3" s="51"/>
      <c r="G3" s="54"/>
      <c r="H3" s="54"/>
      <c r="I3" s="51"/>
      <c r="J3" s="54"/>
      <c r="K3" s="51"/>
      <c r="L3" s="51"/>
    </row>
    <row r="4" spans="2:12" ht="15.75" customHeight="1" x14ac:dyDescent="0.3">
      <c r="B4" s="51"/>
      <c r="C4" s="57"/>
      <c r="D4" s="51"/>
      <c r="E4" s="51"/>
      <c r="F4" s="51"/>
      <c r="G4" s="54"/>
      <c r="H4" s="54"/>
      <c r="I4" s="51"/>
      <c r="J4" s="54"/>
      <c r="K4" s="51"/>
      <c r="L4" s="51"/>
    </row>
    <row r="5" spans="2:12" ht="15.75" customHeight="1" x14ac:dyDescent="0.3">
      <c r="B5" s="58" t="s">
        <v>3</v>
      </c>
      <c r="C5" s="59" t="s">
        <v>4</v>
      </c>
      <c r="D5" s="59" t="s">
        <v>5</v>
      </c>
      <c r="E5" s="59" t="s">
        <v>6</v>
      </c>
      <c r="F5" s="60" t="s">
        <v>7</v>
      </c>
      <c r="G5" s="54"/>
      <c r="H5" s="54"/>
      <c r="I5" s="51"/>
      <c r="J5" s="54"/>
      <c r="K5" s="51"/>
      <c r="L5" s="51"/>
    </row>
    <row r="6" spans="2:12" ht="15.75" customHeight="1" x14ac:dyDescent="0.3">
      <c r="B6" s="61">
        <v>1</v>
      </c>
      <c r="C6" s="62">
        <f>C2</f>
        <v>45544</v>
      </c>
      <c r="D6" s="44">
        <v>80</v>
      </c>
      <c r="E6" s="44">
        <v>2</v>
      </c>
      <c r="F6" s="63">
        <f>D6-E6</f>
        <v>78</v>
      </c>
      <c r="G6" s="54"/>
      <c r="H6" s="54"/>
      <c r="I6" s="51"/>
      <c r="J6" s="54"/>
      <c r="K6" s="51"/>
      <c r="L6" s="51"/>
    </row>
    <row r="7" spans="2:12" ht="15.75" customHeight="1" x14ac:dyDescent="0.3">
      <c r="B7" s="64">
        <v>2</v>
      </c>
      <c r="C7" s="65">
        <f t="shared" ref="C7:C26" si="0">C6+1</f>
        <v>45545</v>
      </c>
      <c r="D7" s="66">
        <f t="shared" ref="D7:D26" si="1">D6-$D$6/($C$3-1)</f>
        <v>76</v>
      </c>
      <c r="E7" s="66">
        <v>2</v>
      </c>
      <c r="F7" s="67">
        <f t="shared" ref="F7:F26" ca="1" si="2">IF(C7&lt;=$F$2,F6-E7,)</f>
        <v>76</v>
      </c>
      <c r="G7" s="54"/>
      <c r="H7" s="54"/>
      <c r="I7" s="51"/>
      <c r="J7" s="54"/>
      <c r="K7" s="51"/>
      <c r="L7" s="51"/>
    </row>
    <row r="8" spans="2:12" ht="15.75" customHeight="1" x14ac:dyDescent="0.3">
      <c r="B8" s="64">
        <v>3</v>
      </c>
      <c r="C8" s="65">
        <f t="shared" si="0"/>
        <v>45546</v>
      </c>
      <c r="D8" s="66">
        <f t="shared" si="1"/>
        <v>72</v>
      </c>
      <c r="E8" s="66">
        <v>4</v>
      </c>
      <c r="F8" s="67">
        <f t="shared" ca="1" si="2"/>
        <v>72</v>
      </c>
      <c r="G8" s="54"/>
      <c r="H8" s="54"/>
      <c r="I8" s="51"/>
      <c r="J8" s="54"/>
      <c r="K8" s="51"/>
      <c r="L8" s="51"/>
    </row>
    <row r="9" spans="2:12" ht="15.75" customHeight="1" x14ac:dyDescent="0.3">
      <c r="B9" s="64">
        <v>4</v>
      </c>
      <c r="C9" s="65">
        <f t="shared" si="0"/>
        <v>45547</v>
      </c>
      <c r="D9" s="66">
        <f t="shared" si="1"/>
        <v>68</v>
      </c>
      <c r="E9" s="66">
        <v>3</v>
      </c>
      <c r="F9" s="67">
        <f t="shared" ca="1" si="2"/>
        <v>69</v>
      </c>
      <c r="G9" s="54"/>
      <c r="H9" s="54"/>
      <c r="I9" s="51"/>
      <c r="J9" s="54"/>
      <c r="K9" s="51"/>
      <c r="L9" s="51"/>
    </row>
    <row r="10" spans="2:12" ht="15.75" customHeight="1" x14ac:dyDescent="0.3">
      <c r="B10" s="64">
        <v>5</v>
      </c>
      <c r="C10" s="65">
        <f t="shared" si="0"/>
        <v>45548</v>
      </c>
      <c r="D10" s="66">
        <f t="shared" si="1"/>
        <v>64</v>
      </c>
      <c r="E10" s="66">
        <v>3</v>
      </c>
      <c r="F10" s="67">
        <f t="shared" ca="1" si="2"/>
        <v>66</v>
      </c>
      <c r="G10" s="54"/>
      <c r="H10" s="54"/>
      <c r="I10" s="51"/>
      <c r="J10" s="54"/>
      <c r="K10" s="51"/>
      <c r="L10" s="51"/>
    </row>
    <row r="11" spans="2:12" ht="15.75" customHeight="1" x14ac:dyDescent="0.3">
      <c r="B11" s="64">
        <v>6</v>
      </c>
      <c r="C11" s="65">
        <f t="shared" si="0"/>
        <v>45549</v>
      </c>
      <c r="D11" s="66">
        <f t="shared" si="1"/>
        <v>60</v>
      </c>
      <c r="E11" s="66">
        <v>5</v>
      </c>
      <c r="F11" s="67">
        <f t="shared" ca="1" si="2"/>
        <v>61</v>
      </c>
      <c r="G11" s="54"/>
      <c r="H11" s="54"/>
      <c r="I11" s="51"/>
      <c r="J11" s="54"/>
      <c r="K11" s="51"/>
      <c r="L11" s="51"/>
    </row>
    <row r="12" spans="2:12" ht="15.75" customHeight="1" x14ac:dyDescent="0.3">
      <c r="B12" s="64">
        <v>7</v>
      </c>
      <c r="C12" s="65">
        <f t="shared" si="0"/>
        <v>45550</v>
      </c>
      <c r="D12" s="66">
        <f t="shared" si="1"/>
        <v>56</v>
      </c>
      <c r="E12" s="66">
        <v>5</v>
      </c>
      <c r="F12" s="67">
        <f t="shared" ca="1" si="2"/>
        <v>56</v>
      </c>
      <c r="G12" s="54"/>
      <c r="H12" s="54"/>
      <c r="I12" s="51"/>
      <c r="J12" s="54"/>
      <c r="K12" s="51"/>
      <c r="L12" s="51"/>
    </row>
    <row r="13" spans="2:12" ht="15.75" customHeight="1" x14ac:dyDescent="0.3">
      <c r="B13" s="64">
        <v>8</v>
      </c>
      <c r="C13" s="65">
        <f t="shared" si="0"/>
        <v>45551</v>
      </c>
      <c r="D13" s="66">
        <f t="shared" si="1"/>
        <v>52</v>
      </c>
      <c r="E13" s="66">
        <v>3</v>
      </c>
      <c r="F13" s="67">
        <f t="shared" ca="1" si="2"/>
        <v>53</v>
      </c>
      <c r="G13" s="54"/>
      <c r="H13" s="54"/>
      <c r="I13" s="51"/>
      <c r="J13" s="54"/>
      <c r="K13" s="51"/>
      <c r="L13" s="51"/>
    </row>
    <row r="14" spans="2:12" ht="15.75" customHeight="1" x14ac:dyDescent="0.3">
      <c r="B14" s="64">
        <v>9</v>
      </c>
      <c r="C14" s="65">
        <f t="shared" si="0"/>
        <v>45552</v>
      </c>
      <c r="D14" s="66">
        <f t="shared" si="1"/>
        <v>48</v>
      </c>
      <c r="E14" s="66">
        <v>3</v>
      </c>
      <c r="F14" s="67">
        <f t="shared" ca="1" si="2"/>
        <v>50</v>
      </c>
      <c r="G14" s="54"/>
      <c r="H14" s="54"/>
      <c r="I14" s="51"/>
      <c r="J14" s="54"/>
      <c r="K14" s="51"/>
      <c r="L14" s="51"/>
    </row>
    <row r="15" spans="2:12" ht="15.75" customHeight="1" x14ac:dyDescent="0.3">
      <c r="B15" s="64">
        <v>10</v>
      </c>
      <c r="C15" s="65">
        <f t="shared" si="0"/>
        <v>45553</v>
      </c>
      <c r="D15" s="66">
        <f t="shared" si="1"/>
        <v>44</v>
      </c>
      <c r="E15" s="66">
        <v>4</v>
      </c>
      <c r="F15" s="67">
        <f t="shared" ca="1" si="2"/>
        <v>46</v>
      </c>
      <c r="G15" s="54"/>
      <c r="H15" s="54"/>
      <c r="I15" s="51"/>
      <c r="J15" s="54"/>
      <c r="K15" s="51"/>
      <c r="L15" s="51"/>
    </row>
    <row r="16" spans="2:12" ht="15.75" customHeight="1" x14ac:dyDescent="0.3">
      <c r="B16" s="64">
        <v>11</v>
      </c>
      <c r="C16" s="65">
        <f t="shared" si="0"/>
        <v>45554</v>
      </c>
      <c r="D16" s="66">
        <f t="shared" si="1"/>
        <v>40</v>
      </c>
      <c r="E16" s="66">
        <v>3</v>
      </c>
      <c r="F16" s="67">
        <f t="shared" ca="1" si="2"/>
        <v>43</v>
      </c>
      <c r="G16" s="54"/>
      <c r="H16" s="54"/>
      <c r="I16" s="51"/>
      <c r="J16" s="54"/>
      <c r="K16" s="51"/>
      <c r="L16" s="51"/>
    </row>
    <row r="17" spans="2:15" ht="15.75" customHeight="1" x14ac:dyDescent="0.3">
      <c r="B17" s="64">
        <v>12</v>
      </c>
      <c r="C17" s="65">
        <f t="shared" si="0"/>
        <v>45555</v>
      </c>
      <c r="D17" s="66">
        <f t="shared" si="1"/>
        <v>36</v>
      </c>
      <c r="E17" s="66">
        <v>3</v>
      </c>
      <c r="F17" s="67">
        <f t="shared" ca="1" si="2"/>
        <v>40</v>
      </c>
      <c r="G17" s="54"/>
      <c r="H17" s="54"/>
      <c r="I17" s="51"/>
      <c r="J17" s="54"/>
      <c r="K17" s="51"/>
      <c r="L17" s="51"/>
    </row>
    <row r="18" spans="2:15" ht="15.75" customHeight="1" x14ac:dyDescent="0.3">
      <c r="B18" s="64">
        <v>13</v>
      </c>
      <c r="C18" s="65">
        <f t="shared" si="0"/>
        <v>45556</v>
      </c>
      <c r="D18" s="66">
        <f t="shared" si="1"/>
        <v>32</v>
      </c>
      <c r="E18" s="66">
        <v>8</v>
      </c>
      <c r="F18" s="67">
        <f t="shared" ca="1" si="2"/>
        <v>32</v>
      </c>
      <c r="G18" s="54"/>
      <c r="H18" s="54"/>
      <c r="I18" s="51"/>
      <c r="J18" s="54"/>
      <c r="K18" s="51"/>
      <c r="L18" s="51"/>
    </row>
    <row r="19" spans="2:15" ht="15.75" customHeight="1" x14ac:dyDescent="0.3">
      <c r="B19" s="64">
        <v>14</v>
      </c>
      <c r="C19" s="65">
        <f t="shared" si="0"/>
        <v>45557</v>
      </c>
      <c r="D19" s="66">
        <f t="shared" si="1"/>
        <v>28</v>
      </c>
      <c r="E19" s="66">
        <v>8</v>
      </c>
      <c r="F19" s="67">
        <f t="shared" ca="1" si="2"/>
        <v>24</v>
      </c>
      <c r="G19" s="54"/>
      <c r="H19" s="54"/>
      <c r="I19" s="51"/>
      <c r="J19" s="54"/>
      <c r="K19" s="51"/>
      <c r="L19" s="51"/>
    </row>
    <row r="20" spans="2:15" ht="15.75" customHeight="1" x14ac:dyDescent="0.3">
      <c r="B20" s="64">
        <v>15</v>
      </c>
      <c r="C20" s="65">
        <f t="shared" si="0"/>
        <v>45558</v>
      </c>
      <c r="D20" s="66">
        <f t="shared" si="1"/>
        <v>24</v>
      </c>
      <c r="E20" s="66">
        <v>3</v>
      </c>
      <c r="F20" s="67">
        <f t="shared" ca="1" si="2"/>
        <v>21</v>
      </c>
      <c r="G20" s="54"/>
      <c r="H20" s="54"/>
      <c r="I20" s="51"/>
      <c r="J20" s="54"/>
      <c r="K20" s="51"/>
      <c r="L20" s="51"/>
    </row>
    <row r="21" spans="2:15" ht="15.75" customHeight="1" x14ac:dyDescent="0.3">
      <c r="B21" s="64">
        <v>16</v>
      </c>
      <c r="C21" s="65">
        <f t="shared" si="0"/>
        <v>45559</v>
      </c>
      <c r="D21" s="66">
        <f t="shared" si="1"/>
        <v>20</v>
      </c>
      <c r="E21" s="66">
        <v>3</v>
      </c>
      <c r="F21" s="67">
        <f t="shared" ca="1" si="2"/>
        <v>18</v>
      </c>
      <c r="G21" s="54"/>
      <c r="H21" s="54"/>
      <c r="I21" s="51"/>
      <c r="J21" s="54"/>
      <c r="K21" s="51"/>
      <c r="L21" s="51"/>
    </row>
    <row r="22" spans="2:15" ht="15.75" customHeight="1" x14ac:dyDescent="0.3">
      <c r="B22" s="64">
        <v>17</v>
      </c>
      <c r="C22" s="65">
        <f t="shared" si="0"/>
        <v>45560</v>
      </c>
      <c r="D22" s="66">
        <f t="shared" si="1"/>
        <v>16</v>
      </c>
      <c r="E22" s="66">
        <v>4</v>
      </c>
      <c r="F22" s="67">
        <f t="shared" ca="1" si="2"/>
        <v>14</v>
      </c>
      <c r="G22" s="54"/>
      <c r="H22" s="54"/>
      <c r="I22" s="51"/>
      <c r="J22" s="54"/>
      <c r="K22" s="51"/>
      <c r="L22" s="51"/>
    </row>
    <row r="23" spans="2:15" ht="15.75" customHeight="1" x14ac:dyDescent="0.3">
      <c r="B23" s="64">
        <v>18</v>
      </c>
      <c r="C23" s="65">
        <f t="shared" si="0"/>
        <v>45561</v>
      </c>
      <c r="D23" s="66">
        <f t="shared" si="1"/>
        <v>12</v>
      </c>
      <c r="E23" s="66">
        <v>3</v>
      </c>
      <c r="F23" s="67">
        <f t="shared" ca="1" si="2"/>
        <v>11</v>
      </c>
      <c r="G23" s="54"/>
      <c r="H23" s="54"/>
      <c r="I23" s="51"/>
      <c r="J23" s="54"/>
      <c r="K23" s="51"/>
      <c r="L23" s="51"/>
    </row>
    <row r="24" spans="2:15" ht="15.75" customHeight="1" x14ac:dyDescent="0.3">
      <c r="B24" s="64">
        <v>19</v>
      </c>
      <c r="C24" s="65">
        <f t="shared" si="0"/>
        <v>45562</v>
      </c>
      <c r="D24" s="66">
        <f t="shared" si="1"/>
        <v>8</v>
      </c>
      <c r="E24" s="66">
        <v>3</v>
      </c>
      <c r="F24" s="67">
        <f t="shared" ca="1" si="2"/>
        <v>8</v>
      </c>
      <c r="G24" s="54"/>
      <c r="H24" s="54"/>
      <c r="I24" s="51"/>
      <c r="J24" s="54"/>
      <c r="K24" s="51"/>
      <c r="L24" s="51"/>
    </row>
    <row r="25" spans="2:15" ht="15.75" customHeight="1" x14ac:dyDescent="0.3">
      <c r="B25" s="64">
        <v>20</v>
      </c>
      <c r="C25" s="65">
        <f t="shared" si="0"/>
        <v>45563</v>
      </c>
      <c r="D25" s="66">
        <f t="shared" si="1"/>
        <v>4</v>
      </c>
      <c r="E25" s="66">
        <v>4</v>
      </c>
      <c r="F25" s="67">
        <f t="shared" ca="1" si="2"/>
        <v>4</v>
      </c>
      <c r="G25" s="54"/>
      <c r="H25" s="54"/>
      <c r="I25" s="51"/>
      <c r="J25" s="54"/>
      <c r="K25" s="51"/>
      <c r="L25" s="51"/>
    </row>
    <row r="26" spans="2:15" ht="15.75" customHeight="1" x14ac:dyDescent="0.3">
      <c r="B26" s="68">
        <v>21</v>
      </c>
      <c r="C26" s="69">
        <f t="shared" si="0"/>
        <v>45564</v>
      </c>
      <c r="D26" s="70">
        <f t="shared" si="1"/>
        <v>0</v>
      </c>
      <c r="E26" s="70">
        <v>4</v>
      </c>
      <c r="F26" s="71">
        <f t="shared" ca="1" si="2"/>
        <v>0</v>
      </c>
      <c r="G26" s="54"/>
      <c r="H26" s="54"/>
      <c r="I26" s="51"/>
      <c r="J26" s="54"/>
      <c r="K26" s="51"/>
      <c r="L26" s="51"/>
    </row>
    <row r="27" spans="2:15" ht="15.75" customHeight="1" x14ac:dyDescent="0.3">
      <c r="B27" s="51"/>
      <c r="C27" s="57"/>
      <c r="D27" s="51"/>
      <c r="E27" s="51"/>
      <c r="F27" s="51"/>
      <c r="G27" s="54"/>
      <c r="H27" s="54"/>
      <c r="I27" s="51"/>
      <c r="J27" s="54"/>
      <c r="K27" s="51"/>
      <c r="L27" s="51"/>
    </row>
    <row r="28" spans="2:15" ht="15.75" customHeight="1" x14ac:dyDescent="0.3">
      <c r="B28" s="117" t="s">
        <v>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9"/>
    </row>
    <row r="29" spans="2:15" ht="15" customHeight="1" x14ac:dyDescent="0.3">
      <c r="B29" s="120" t="s">
        <v>9</v>
      </c>
      <c r="C29" s="121"/>
      <c r="D29" s="121"/>
      <c r="E29" s="121"/>
      <c r="F29" s="121"/>
      <c r="G29" s="121"/>
      <c r="H29" s="122"/>
      <c r="I29" s="40" t="s">
        <v>10</v>
      </c>
      <c r="J29" s="40" t="s">
        <v>11</v>
      </c>
      <c r="K29" s="40" t="s">
        <v>12</v>
      </c>
      <c r="L29" s="41" t="s">
        <v>13</v>
      </c>
      <c r="M29" s="1"/>
    </row>
    <row r="30" spans="2:15" ht="15.75" customHeight="1" x14ac:dyDescent="0.3">
      <c r="B30" s="123" t="s">
        <v>14</v>
      </c>
      <c r="C30" s="124"/>
      <c r="D30" s="124"/>
      <c r="E30" s="124"/>
      <c r="F30" s="124"/>
      <c r="G30" s="124"/>
      <c r="H30" s="124"/>
      <c r="I30" s="42">
        <v>45544</v>
      </c>
      <c r="J30" s="43" t="s">
        <v>64</v>
      </c>
      <c r="K30" s="44">
        <v>12</v>
      </c>
      <c r="L30" s="42">
        <v>45561</v>
      </c>
      <c r="M30" s="2"/>
      <c r="O30" s="1"/>
    </row>
    <row r="31" spans="2:15" ht="15.75" customHeight="1" x14ac:dyDescent="0.3">
      <c r="B31" s="87" t="s">
        <v>16</v>
      </c>
      <c r="C31" s="88"/>
      <c r="D31" s="88"/>
      <c r="E31" s="88"/>
      <c r="F31" s="88"/>
      <c r="G31" s="88"/>
      <c r="H31" s="89"/>
      <c r="I31" s="42">
        <v>45560</v>
      </c>
      <c r="J31" s="43" t="s">
        <v>65</v>
      </c>
      <c r="K31" s="44">
        <v>4</v>
      </c>
      <c r="L31" s="42">
        <v>45561</v>
      </c>
      <c r="M31" s="2"/>
      <c r="O31" s="1"/>
    </row>
    <row r="32" spans="2:15" ht="15.75" customHeight="1" x14ac:dyDescent="0.3">
      <c r="B32" s="87" t="s">
        <v>17</v>
      </c>
      <c r="C32" s="88"/>
      <c r="D32" s="88"/>
      <c r="E32" s="88"/>
      <c r="F32" s="88"/>
      <c r="G32" s="88"/>
      <c r="H32" s="89"/>
      <c r="I32" s="42">
        <v>45546</v>
      </c>
      <c r="J32" s="43" t="s">
        <v>64</v>
      </c>
      <c r="K32" s="44">
        <v>4</v>
      </c>
      <c r="L32" s="42">
        <v>45551</v>
      </c>
      <c r="M32" s="2"/>
      <c r="O32" s="1"/>
    </row>
    <row r="33" spans="2:15" ht="15.75" customHeight="1" x14ac:dyDescent="0.3">
      <c r="B33" s="87" t="s">
        <v>19</v>
      </c>
      <c r="C33" s="88"/>
      <c r="D33" s="88"/>
      <c r="E33" s="88"/>
      <c r="F33" s="88"/>
      <c r="G33" s="88"/>
      <c r="H33" s="89"/>
      <c r="I33" s="42">
        <v>45544</v>
      </c>
      <c r="J33" s="43" t="s">
        <v>65</v>
      </c>
      <c r="K33" s="44">
        <v>12</v>
      </c>
      <c r="L33" s="42">
        <v>45563</v>
      </c>
      <c r="M33" s="2"/>
      <c r="O33" s="1"/>
    </row>
    <row r="34" spans="2:15" ht="15.75" customHeight="1" x14ac:dyDescent="0.3">
      <c r="B34" s="87" t="s">
        <v>20</v>
      </c>
      <c r="C34" s="88"/>
      <c r="D34" s="88"/>
      <c r="E34" s="88"/>
      <c r="F34" s="88"/>
      <c r="G34" s="88"/>
      <c r="H34" s="89"/>
      <c r="I34" s="42">
        <v>45544</v>
      </c>
      <c r="J34" s="43" t="s">
        <v>64</v>
      </c>
      <c r="K34" s="44">
        <v>8</v>
      </c>
      <c r="L34" s="42">
        <v>45561</v>
      </c>
      <c r="M34" s="2"/>
      <c r="O34" s="1"/>
    </row>
    <row r="35" spans="2:15" ht="15.75" customHeight="1" x14ac:dyDescent="0.3">
      <c r="B35" s="87" t="s">
        <v>21</v>
      </c>
      <c r="C35" s="88"/>
      <c r="D35" s="88"/>
      <c r="E35" s="88"/>
      <c r="F35" s="88"/>
      <c r="G35" s="88"/>
      <c r="H35" s="89"/>
      <c r="I35" s="42">
        <v>45549</v>
      </c>
      <c r="J35" s="43" t="s">
        <v>64</v>
      </c>
      <c r="K35" s="44">
        <v>1</v>
      </c>
      <c r="L35" s="42">
        <v>45549</v>
      </c>
      <c r="M35" s="2"/>
      <c r="O35" s="1"/>
    </row>
    <row r="36" spans="2:15" ht="15.75" customHeight="1" x14ac:dyDescent="0.3">
      <c r="B36" s="87" t="s">
        <v>22</v>
      </c>
      <c r="C36" s="88"/>
      <c r="D36" s="88"/>
      <c r="E36" s="88"/>
      <c r="F36" s="88"/>
      <c r="G36" s="88"/>
      <c r="H36" s="89"/>
      <c r="I36" s="42">
        <v>45547</v>
      </c>
      <c r="J36" s="43" t="s">
        <v>65</v>
      </c>
      <c r="K36" s="44">
        <v>3</v>
      </c>
      <c r="L36" s="42">
        <v>45548</v>
      </c>
      <c r="M36" s="2"/>
      <c r="O36" s="1"/>
    </row>
    <row r="37" spans="2:15" ht="15.75" customHeight="1" x14ac:dyDescent="0.3">
      <c r="B37" s="87" t="s">
        <v>29</v>
      </c>
      <c r="C37" s="88"/>
      <c r="D37" s="88"/>
      <c r="E37" s="88"/>
      <c r="F37" s="88"/>
      <c r="G37" s="88"/>
      <c r="H37" s="89"/>
      <c r="I37" s="42">
        <v>45551</v>
      </c>
      <c r="J37" s="49" t="s">
        <v>64</v>
      </c>
      <c r="K37" s="44">
        <v>8</v>
      </c>
      <c r="L37" s="42">
        <v>45555</v>
      </c>
      <c r="M37" s="2"/>
      <c r="O37" s="1"/>
    </row>
    <row r="38" spans="2:15" ht="15.75" customHeight="1" x14ac:dyDescent="0.3">
      <c r="B38" s="87" t="s">
        <v>30</v>
      </c>
      <c r="C38" s="88"/>
      <c r="D38" s="88"/>
      <c r="E38" s="88"/>
      <c r="F38" s="88"/>
      <c r="G38" s="88"/>
      <c r="H38" s="89"/>
      <c r="I38" s="42">
        <v>45544</v>
      </c>
      <c r="J38" s="49" t="s">
        <v>80</v>
      </c>
      <c r="K38" s="44">
        <v>12</v>
      </c>
      <c r="L38" s="42">
        <v>45561</v>
      </c>
      <c r="M38" s="2"/>
      <c r="O38" s="1"/>
    </row>
    <row r="39" spans="2:15" ht="15.75" customHeight="1" x14ac:dyDescent="0.3">
      <c r="B39" s="87" t="s">
        <v>67</v>
      </c>
      <c r="C39" s="88"/>
      <c r="D39" s="88"/>
      <c r="E39" s="88"/>
      <c r="F39" s="88"/>
      <c r="G39" s="88"/>
      <c r="H39" s="89"/>
      <c r="I39" s="42">
        <v>45551</v>
      </c>
      <c r="J39" s="49" t="s">
        <v>66</v>
      </c>
      <c r="K39" s="44">
        <v>7</v>
      </c>
      <c r="L39" s="42">
        <v>45562</v>
      </c>
      <c r="M39" s="2"/>
      <c r="O39" s="1"/>
    </row>
    <row r="40" spans="2:15" ht="15.75" customHeight="1" x14ac:dyDescent="0.3">
      <c r="B40" s="87" t="s">
        <v>68</v>
      </c>
      <c r="C40" s="88"/>
      <c r="D40" s="88"/>
      <c r="E40" s="88"/>
      <c r="F40" s="88"/>
      <c r="G40" s="88"/>
      <c r="H40" s="89"/>
      <c r="I40" s="42">
        <v>45551</v>
      </c>
      <c r="J40" s="49" t="s">
        <v>66</v>
      </c>
      <c r="K40" s="44">
        <v>7</v>
      </c>
      <c r="L40" s="42">
        <v>45562</v>
      </c>
      <c r="M40" s="2"/>
      <c r="O40" s="1"/>
    </row>
    <row r="41" spans="2:15" ht="15.75" customHeight="1" x14ac:dyDescent="0.3">
      <c r="B41" s="87" t="s">
        <v>75</v>
      </c>
      <c r="C41" s="88"/>
      <c r="D41" s="88"/>
      <c r="E41" s="88"/>
      <c r="F41" s="88"/>
      <c r="G41" s="88"/>
      <c r="H41" s="89"/>
      <c r="I41" s="42">
        <v>45551</v>
      </c>
      <c r="J41" s="49" t="s">
        <v>64</v>
      </c>
      <c r="K41" s="44">
        <v>6</v>
      </c>
      <c r="L41" s="42">
        <v>45558</v>
      </c>
      <c r="M41" s="2"/>
      <c r="O41" s="1"/>
    </row>
    <row r="42" spans="2:15" ht="15.75" customHeight="1" x14ac:dyDescent="0.3">
      <c r="B42" s="87" t="s">
        <v>69</v>
      </c>
      <c r="C42" s="88"/>
      <c r="D42" s="88"/>
      <c r="E42" s="88"/>
      <c r="F42" s="88"/>
      <c r="G42" s="88"/>
      <c r="H42" s="89"/>
      <c r="I42" s="42">
        <v>45554</v>
      </c>
      <c r="J42" s="49" t="s">
        <v>76</v>
      </c>
      <c r="K42" s="44">
        <v>6</v>
      </c>
      <c r="L42" s="42">
        <v>45562</v>
      </c>
      <c r="M42" s="2"/>
      <c r="O42" s="1"/>
    </row>
    <row r="43" spans="2:15" ht="15.75" customHeight="1" x14ac:dyDescent="0.3">
      <c r="B43" s="87" t="s">
        <v>70</v>
      </c>
      <c r="C43" s="88"/>
      <c r="D43" s="88"/>
      <c r="E43" s="88"/>
      <c r="F43" s="88"/>
      <c r="G43" s="88"/>
      <c r="H43" s="89"/>
      <c r="I43" s="42">
        <v>45554</v>
      </c>
      <c r="J43" s="49" t="s">
        <v>78</v>
      </c>
      <c r="K43" s="44">
        <v>4</v>
      </c>
      <c r="L43" s="42">
        <v>45562</v>
      </c>
      <c r="M43" s="2"/>
      <c r="O43" s="1"/>
    </row>
    <row r="44" spans="2:15" ht="15.75" customHeight="1" x14ac:dyDescent="0.3">
      <c r="B44" s="87" t="s">
        <v>71</v>
      </c>
      <c r="C44" s="88"/>
      <c r="D44" s="88"/>
      <c r="E44" s="88"/>
      <c r="F44" s="88"/>
      <c r="G44" s="88"/>
      <c r="H44" s="89"/>
      <c r="I44" s="42">
        <v>45554</v>
      </c>
      <c r="J44" s="49" t="s">
        <v>77</v>
      </c>
      <c r="K44" s="44">
        <v>4</v>
      </c>
      <c r="L44" s="42">
        <v>45562</v>
      </c>
      <c r="M44" s="2"/>
      <c r="O44" s="1"/>
    </row>
    <row r="45" spans="2:15" ht="15.75" customHeight="1" x14ac:dyDescent="0.3">
      <c r="B45" s="87" t="s">
        <v>72</v>
      </c>
      <c r="C45" s="88"/>
      <c r="D45" s="88"/>
      <c r="E45" s="88"/>
      <c r="F45" s="88"/>
      <c r="G45" s="88"/>
      <c r="H45" s="89"/>
      <c r="I45" s="42">
        <v>45554</v>
      </c>
      <c r="J45" s="49" t="s">
        <v>77</v>
      </c>
      <c r="K45" s="44">
        <v>4</v>
      </c>
      <c r="L45" s="42">
        <v>45562</v>
      </c>
      <c r="M45" s="2"/>
      <c r="O45" s="1"/>
    </row>
    <row r="46" spans="2:15" ht="15.75" customHeight="1" x14ac:dyDescent="0.3">
      <c r="B46" s="87" t="s">
        <v>73</v>
      </c>
      <c r="C46" s="88"/>
      <c r="D46" s="88"/>
      <c r="E46" s="88"/>
      <c r="F46" s="88"/>
      <c r="G46" s="88"/>
      <c r="H46" s="89"/>
      <c r="I46" s="42">
        <v>45554</v>
      </c>
      <c r="J46" s="49" t="s">
        <v>79</v>
      </c>
      <c r="K46" s="44">
        <v>8</v>
      </c>
      <c r="L46" s="42">
        <v>45562</v>
      </c>
      <c r="M46" s="2"/>
      <c r="O46" s="1"/>
    </row>
    <row r="47" spans="2:15" ht="15.75" customHeight="1" x14ac:dyDescent="0.3">
      <c r="B47" s="87" t="s">
        <v>74</v>
      </c>
      <c r="C47" s="88"/>
      <c r="D47" s="88"/>
      <c r="E47" s="88"/>
      <c r="F47" s="88"/>
      <c r="G47" s="88"/>
      <c r="H47" s="89"/>
      <c r="I47" s="42">
        <v>45560</v>
      </c>
      <c r="J47" s="43" t="s">
        <v>65</v>
      </c>
      <c r="K47" s="44">
        <v>4</v>
      </c>
      <c r="L47" s="42">
        <v>45564</v>
      </c>
      <c r="M47" s="2"/>
      <c r="O47" s="1"/>
    </row>
    <row r="48" spans="2:15" ht="15.75" customHeight="1" x14ac:dyDescent="0.3">
      <c r="B48" s="87"/>
      <c r="C48" s="88"/>
      <c r="D48" s="88"/>
      <c r="E48" s="88"/>
      <c r="F48" s="88"/>
      <c r="G48" s="88"/>
      <c r="H48" s="89"/>
      <c r="I48" s="42"/>
      <c r="J48" s="49"/>
      <c r="K48" s="44"/>
      <c r="L48" s="42"/>
      <c r="M48" s="2"/>
      <c r="O48" s="1"/>
    </row>
    <row r="49" spans="2:15" ht="15.75" customHeight="1" x14ac:dyDescent="0.3">
      <c r="B49" s="96"/>
      <c r="C49" s="97"/>
      <c r="D49" s="97"/>
      <c r="E49" s="97"/>
      <c r="F49" s="97"/>
      <c r="G49" s="97"/>
      <c r="H49" s="98"/>
      <c r="I49" s="48"/>
      <c r="J49" s="49"/>
      <c r="K49" s="44"/>
      <c r="L49" s="45"/>
      <c r="M49" s="2"/>
      <c r="O49" s="1"/>
    </row>
    <row r="50" spans="2:15" ht="15.75" customHeight="1" x14ac:dyDescent="0.3">
      <c r="B50" s="96"/>
      <c r="C50" s="97"/>
      <c r="D50" s="97"/>
      <c r="E50" s="97"/>
      <c r="F50" s="97"/>
      <c r="G50" s="97"/>
      <c r="H50" s="98"/>
      <c r="I50" s="48"/>
      <c r="J50" s="49"/>
      <c r="K50" s="44"/>
      <c r="L50" s="45"/>
      <c r="M50" s="2"/>
      <c r="O50" s="1"/>
    </row>
    <row r="51" spans="2:15" ht="15.75" customHeight="1" x14ac:dyDescent="0.3">
      <c r="B51" s="93"/>
      <c r="C51" s="94"/>
      <c r="D51" s="94"/>
      <c r="E51" s="94"/>
      <c r="F51" s="94"/>
      <c r="G51" s="94"/>
      <c r="H51" s="95"/>
      <c r="I51" s="48"/>
      <c r="J51" s="49"/>
      <c r="K51" s="44"/>
      <c r="L51" s="45"/>
      <c r="M51" s="2"/>
      <c r="O51" s="1"/>
    </row>
    <row r="52" spans="2:15" ht="15.75" customHeight="1" x14ac:dyDescent="0.25">
      <c r="B52" s="90"/>
      <c r="C52" s="91"/>
      <c r="D52" s="91"/>
      <c r="E52" s="91"/>
      <c r="F52" s="91"/>
      <c r="G52" s="91"/>
      <c r="H52" s="92"/>
      <c r="I52" s="37"/>
      <c r="J52" s="38"/>
      <c r="K52" s="35"/>
      <c r="L52" s="36"/>
      <c r="M52" s="2"/>
      <c r="O52" s="1"/>
    </row>
    <row r="53" spans="2:15" ht="15.75" customHeight="1" x14ac:dyDescent="0.25">
      <c r="B53" s="90"/>
      <c r="C53" s="91"/>
      <c r="D53" s="91"/>
      <c r="E53" s="91"/>
      <c r="F53" s="91"/>
      <c r="G53" s="91"/>
      <c r="H53" s="92"/>
      <c r="I53" s="37"/>
      <c r="J53" s="38"/>
      <c r="K53" s="35"/>
      <c r="L53" s="36"/>
      <c r="M53" s="2"/>
      <c r="O53" s="1"/>
    </row>
    <row r="54" spans="2:15" ht="15.75" customHeight="1" x14ac:dyDescent="0.25">
      <c r="B54" s="90"/>
      <c r="C54" s="91"/>
      <c r="D54" s="91"/>
      <c r="E54" s="91"/>
      <c r="F54" s="91"/>
      <c r="G54" s="91"/>
      <c r="H54" s="92"/>
      <c r="I54" s="37"/>
      <c r="J54" s="38"/>
      <c r="K54" s="35"/>
      <c r="L54" s="36"/>
      <c r="M54" s="2"/>
      <c r="O54" s="1"/>
    </row>
    <row r="55" spans="2:15" ht="15.75" customHeight="1" x14ac:dyDescent="0.25">
      <c r="B55" s="90"/>
      <c r="C55" s="91"/>
      <c r="D55" s="91"/>
      <c r="E55" s="91"/>
      <c r="F55" s="91"/>
      <c r="G55" s="91"/>
      <c r="H55" s="92"/>
      <c r="I55" s="37"/>
      <c r="J55" s="38"/>
      <c r="K55" s="35"/>
      <c r="L55" s="36"/>
      <c r="M55" s="2"/>
      <c r="O55" s="1"/>
    </row>
    <row r="56" spans="2:15" ht="15.75" customHeight="1" x14ac:dyDescent="0.25">
      <c r="B56" s="90"/>
      <c r="C56" s="91"/>
      <c r="D56" s="91"/>
      <c r="E56" s="91"/>
      <c r="F56" s="91"/>
      <c r="G56" s="91"/>
      <c r="H56" s="92"/>
      <c r="I56" s="37"/>
      <c r="J56" s="38"/>
      <c r="K56" s="35"/>
      <c r="L56" s="36"/>
      <c r="M56" s="2"/>
      <c r="O56" s="1"/>
    </row>
    <row r="57" spans="2:15" ht="15.75" customHeight="1" x14ac:dyDescent="0.25">
      <c r="B57" s="90"/>
      <c r="C57" s="91"/>
      <c r="D57" s="91"/>
      <c r="E57" s="91"/>
      <c r="F57" s="91"/>
      <c r="G57" s="91"/>
      <c r="H57" s="92"/>
      <c r="I57" s="37"/>
      <c r="J57" s="38"/>
      <c r="K57" s="35"/>
      <c r="L57" s="36"/>
      <c r="M57" s="2"/>
      <c r="O57" s="1"/>
    </row>
    <row r="58" spans="2:15" ht="15.75" customHeight="1" x14ac:dyDescent="0.25">
      <c r="B58" s="90"/>
      <c r="C58" s="91"/>
      <c r="D58" s="91"/>
      <c r="E58" s="91"/>
      <c r="F58" s="91"/>
      <c r="G58" s="91"/>
      <c r="H58" s="92"/>
      <c r="I58" s="37"/>
      <c r="J58" s="38"/>
      <c r="K58" s="35"/>
      <c r="L58" s="36"/>
      <c r="M58" s="2"/>
      <c r="O58" s="1"/>
    </row>
    <row r="59" spans="2:15" ht="15.75" customHeight="1" x14ac:dyDescent="0.25">
      <c r="B59" s="90"/>
      <c r="C59" s="91"/>
      <c r="D59" s="91"/>
      <c r="E59" s="91"/>
      <c r="F59" s="91"/>
      <c r="G59" s="91"/>
      <c r="H59" s="92"/>
      <c r="I59" s="37"/>
      <c r="J59" s="38"/>
      <c r="K59" s="35"/>
      <c r="L59" s="36"/>
      <c r="M59" s="2"/>
      <c r="O59" s="1"/>
    </row>
    <row r="60" spans="2:15" ht="15.75" customHeight="1" x14ac:dyDescent="0.25">
      <c r="B60" s="90"/>
      <c r="C60" s="91"/>
      <c r="D60" s="91"/>
      <c r="E60" s="91"/>
      <c r="F60" s="91"/>
      <c r="G60" s="91"/>
      <c r="H60" s="92"/>
      <c r="I60" s="37"/>
      <c r="J60" s="38"/>
      <c r="K60" s="35"/>
      <c r="L60" s="36"/>
      <c r="M60" s="2"/>
      <c r="O60" s="1"/>
    </row>
    <row r="61" spans="2:15" ht="15.75" customHeight="1" x14ac:dyDescent="0.25">
      <c r="B61" s="90"/>
      <c r="C61" s="91"/>
      <c r="D61" s="91"/>
      <c r="E61" s="91"/>
      <c r="F61" s="91"/>
      <c r="G61" s="91"/>
      <c r="H61" s="92"/>
      <c r="I61" s="32"/>
      <c r="J61" s="34"/>
      <c r="K61" s="11"/>
      <c r="L61" s="24"/>
      <c r="M61" s="2"/>
      <c r="O61" s="1"/>
    </row>
    <row r="62" spans="2:15" ht="15.75" customHeight="1" x14ac:dyDescent="0.25">
      <c r="B62" s="90"/>
      <c r="C62" s="91"/>
      <c r="D62" s="91"/>
      <c r="E62" s="91"/>
      <c r="F62" s="91"/>
      <c r="G62" s="91"/>
      <c r="H62" s="92"/>
      <c r="I62" s="32"/>
      <c r="J62" s="34"/>
      <c r="K62" s="11"/>
      <c r="L62" s="24"/>
      <c r="M62" s="2"/>
      <c r="O62" s="1"/>
    </row>
    <row r="63" spans="2:15" ht="15.75" customHeight="1" x14ac:dyDescent="0.25">
      <c r="B63" s="90"/>
      <c r="C63" s="91"/>
      <c r="D63" s="91"/>
      <c r="E63" s="91"/>
      <c r="F63" s="91"/>
      <c r="G63" s="91"/>
      <c r="H63" s="92"/>
      <c r="I63" s="32"/>
      <c r="J63" s="34"/>
      <c r="K63" s="11"/>
      <c r="L63" s="24"/>
      <c r="M63" s="2"/>
      <c r="O63" s="1"/>
    </row>
    <row r="64" spans="2:15" ht="15.75" customHeight="1" x14ac:dyDescent="0.25">
      <c r="B64" s="90"/>
      <c r="C64" s="91"/>
      <c r="D64" s="91"/>
      <c r="E64" s="91"/>
      <c r="F64" s="91"/>
      <c r="G64" s="91"/>
      <c r="H64" s="92"/>
      <c r="I64" s="32"/>
      <c r="J64" s="34"/>
      <c r="K64" s="11"/>
      <c r="L64" s="24"/>
      <c r="M64" s="2"/>
      <c r="O64" s="1"/>
    </row>
    <row r="65" spans="2:15" ht="15.75" customHeight="1" x14ac:dyDescent="0.25">
      <c r="B65" s="90"/>
      <c r="C65" s="91"/>
      <c r="D65" s="91"/>
      <c r="E65" s="91"/>
      <c r="F65" s="91"/>
      <c r="G65" s="91"/>
      <c r="H65" s="92"/>
      <c r="I65" s="32"/>
      <c r="J65" s="34"/>
      <c r="K65" s="11"/>
      <c r="L65" s="24"/>
      <c r="M65" s="2"/>
      <c r="O65" s="1"/>
    </row>
    <row r="66" spans="2:15" ht="15.75" customHeight="1" x14ac:dyDescent="0.25">
      <c r="B66" s="90"/>
      <c r="C66" s="91"/>
      <c r="D66" s="91"/>
      <c r="E66" s="91"/>
      <c r="F66" s="91"/>
      <c r="G66" s="91"/>
      <c r="H66" s="92"/>
      <c r="I66" s="32"/>
      <c r="J66" s="34"/>
      <c r="K66" s="11"/>
      <c r="L66" s="24"/>
      <c r="M66" s="2"/>
      <c r="O66" s="1"/>
    </row>
    <row r="67" spans="2:15" ht="15.75" customHeight="1" x14ac:dyDescent="0.25">
      <c r="B67" s="90"/>
      <c r="C67" s="91"/>
      <c r="D67" s="91"/>
      <c r="E67" s="91"/>
      <c r="F67" s="91"/>
      <c r="G67" s="91"/>
      <c r="H67" s="92"/>
      <c r="I67" s="32"/>
      <c r="J67" s="34"/>
      <c r="K67" s="11"/>
      <c r="L67" s="24"/>
      <c r="M67" s="2"/>
      <c r="O67" s="1"/>
    </row>
    <row r="68" spans="2:15" ht="15.75" customHeight="1" x14ac:dyDescent="0.25">
      <c r="B68" s="90"/>
      <c r="C68" s="91"/>
      <c r="D68" s="91"/>
      <c r="E68" s="91"/>
      <c r="F68" s="91"/>
      <c r="G68" s="91"/>
      <c r="H68" s="92"/>
      <c r="I68" s="32"/>
      <c r="J68" s="34"/>
      <c r="K68" s="11"/>
      <c r="L68" s="24"/>
      <c r="M68" s="2"/>
      <c r="O68" s="1"/>
    </row>
    <row r="69" spans="2:15" ht="15.75" customHeight="1" x14ac:dyDescent="0.25">
      <c r="B69" s="90"/>
      <c r="C69" s="91"/>
      <c r="D69" s="91"/>
      <c r="E69" s="91"/>
      <c r="F69" s="91"/>
      <c r="G69" s="91"/>
      <c r="H69" s="92"/>
      <c r="I69" s="32"/>
      <c r="J69" s="34"/>
      <c r="K69" s="11"/>
      <c r="L69" s="24"/>
      <c r="M69" s="2"/>
      <c r="O69" s="1"/>
    </row>
    <row r="70" spans="2:15" ht="15.75" customHeight="1" x14ac:dyDescent="0.25">
      <c r="B70" s="90"/>
      <c r="C70" s="91"/>
      <c r="D70" s="91"/>
      <c r="E70" s="91"/>
      <c r="F70" s="91"/>
      <c r="G70" s="91"/>
      <c r="H70" s="92"/>
      <c r="I70" s="32"/>
      <c r="J70" s="34"/>
      <c r="K70" s="11"/>
      <c r="L70" s="24"/>
      <c r="M70" s="2"/>
      <c r="O70" s="1"/>
    </row>
    <row r="71" spans="2:15" ht="15.75" customHeight="1" x14ac:dyDescent="0.25">
      <c r="B71" s="90"/>
      <c r="C71" s="91"/>
      <c r="D71" s="91"/>
      <c r="E71" s="91"/>
      <c r="F71" s="91"/>
      <c r="G71" s="91"/>
      <c r="H71" s="92"/>
      <c r="I71" s="32"/>
      <c r="J71" s="23"/>
      <c r="K71" s="11"/>
      <c r="L71" s="24"/>
      <c r="M71" s="2"/>
      <c r="O71" s="1"/>
    </row>
    <row r="72" spans="2:15" ht="15.75" customHeight="1" x14ac:dyDescent="0.25">
      <c r="B72" s="90"/>
      <c r="C72" s="91"/>
      <c r="D72" s="91"/>
      <c r="E72" s="91"/>
      <c r="F72" s="91"/>
      <c r="G72" s="91"/>
      <c r="H72" s="92"/>
      <c r="I72" s="32"/>
      <c r="J72" s="23"/>
      <c r="K72" s="11"/>
      <c r="L72" s="24"/>
      <c r="M72" s="2"/>
      <c r="O72" s="1"/>
    </row>
    <row r="73" spans="2:15" ht="15.75" customHeight="1" x14ac:dyDescent="0.25">
      <c r="B73" s="90"/>
      <c r="C73" s="91"/>
      <c r="D73" s="91"/>
      <c r="E73" s="91"/>
      <c r="F73" s="91"/>
      <c r="G73" s="91"/>
      <c r="H73" s="92"/>
      <c r="I73" s="32"/>
      <c r="J73" s="23"/>
      <c r="K73" s="11"/>
      <c r="L73" s="24"/>
      <c r="M73" s="2"/>
      <c r="O73" s="1"/>
    </row>
    <row r="74" spans="2:15" ht="15.75" customHeight="1" x14ac:dyDescent="0.25">
      <c r="B74" s="90"/>
      <c r="C74" s="91"/>
      <c r="D74" s="91"/>
      <c r="E74" s="91"/>
      <c r="F74" s="91"/>
      <c r="G74" s="91"/>
      <c r="H74" s="92"/>
      <c r="I74" s="32"/>
      <c r="J74" s="23"/>
      <c r="K74" s="11"/>
      <c r="L74" s="24"/>
      <c r="M74" s="2"/>
      <c r="O74" s="1"/>
    </row>
    <row r="75" spans="2:15" ht="15.75" customHeight="1" x14ac:dyDescent="0.3">
      <c r="B75" s="33"/>
      <c r="C75" s="30"/>
      <c r="D75" s="30"/>
      <c r="E75" s="30"/>
      <c r="F75" s="30"/>
      <c r="G75" s="30"/>
      <c r="H75" s="31"/>
      <c r="I75" s="14"/>
      <c r="J75" s="23"/>
      <c r="K75" s="11"/>
      <c r="L75" s="24"/>
      <c r="M75" s="2"/>
      <c r="O75" s="1"/>
    </row>
    <row r="76" spans="2:15" ht="15.75" customHeight="1" x14ac:dyDescent="0.25">
      <c r="B76" s="99"/>
      <c r="C76" s="100"/>
      <c r="D76" s="100"/>
      <c r="E76" s="100"/>
      <c r="F76" s="100"/>
      <c r="G76" s="100"/>
      <c r="H76" s="101"/>
      <c r="I76" s="6"/>
      <c r="J76" s="21"/>
      <c r="K76" s="9"/>
      <c r="L76" s="15"/>
      <c r="M76" s="2"/>
      <c r="O76" s="1"/>
    </row>
    <row r="77" spans="2:15" ht="15.75" customHeight="1" x14ac:dyDescent="0.25">
      <c r="B77" s="125"/>
      <c r="C77" s="126"/>
      <c r="D77" s="126"/>
      <c r="E77" s="126"/>
      <c r="F77" s="126"/>
      <c r="G77" s="126"/>
      <c r="H77" s="127"/>
      <c r="I77" s="25"/>
      <c r="J77" s="26"/>
      <c r="K77" s="27"/>
      <c r="L77" s="28"/>
      <c r="M77" s="2"/>
      <c r="O77" s="1"/>
    </row>
    <row r="78" spans="2:15" ht="15.75" customHeight="1" x14ac:dyDescent="0.25">
      <c r="B78" s="110"/>
      <c r="C78" s="111"/>
      <c r="D78" s="111"/>
      <c r="E78" s="111"/>
      <c r="F78" s="111"/>
      <c r="G78" s="111"/>
      <c r="H78" s="112"/>
      <c r="I78" s="16"/>
      <c r="J78" s="23"/>
      <c r="K78" s="11"/>
      <c r="L78" s="24"/>
      <c r="M78" s="2"/>
    </row>
    <row r="79" spans="2:15" ht="15.75" customHeight="1" x14ac:dyDescent="0.25">
      <c r="B79" s="99"/>
      <c r="C79" s="100"/>
      <c r="D79" s="100"/>
      <c r="E79" s="100"/>
      <c r="F79" s="100"/>
      <c r="G79" s="100"/>
      <c r="H79" s="101"/>
      <c r="I79" s="6"/>
      <c r="J79" s="4"/>
      <c r="K79" s="9"/>
      <c r="L79" s="15"/>
      <c r="M79" s="2"/>
    </row>
    <row r="80" spans="2:15" ht="15.75" customHeight="1" x14ac:dyDescent="0.25">
      <c r="B80" s="105"/>
      <c r="C80" s="106"/>
      <c r="D80" s="106"/>
      <c r="E80" s="106"/>
      <c r="F80" s="106"/>
      <c r="G80" s="106"/>
      <c r="H80" s="107"/>
      <c r="I80" s="6"/>
      <c r="J80" s="4"/>
      <c r="K80" s="9"/>
      <c r="L80" s="15"/>
      <c r="M80" s="2"/>
    </row>
    <row r="81" spans="2:13" ht="15.75" customHeight="1" x14ac:dyDescent="0.25">
      <c r="B81" s="108"/>
      <c r="C81" s="109"/>
      <c r="D81" s="109"/>
      <c r="E81" s="109"/>
      <c r="F81" s="109"/>
      <c r="G81" s="109"/>
      <c r="H81" s="109"/>
      <c r="I81" s="7"/>
      <c r="J81" s="4"/>
      <c r="K81" s="9"/>
      <c r="L81" s="15"/>
      <c r="M81" s="2"/>
    </row>
    <row r="82" spans="2:13" ht="15.75" customHeight="1" x14ac:dyDescent="0.25">
      <c r="B82" s="113"/>
      <c r="C82" s="114"/>
      <c r="D82" s="114"/>
      <c r="E82" s="114"/>
      <c r="F82" s="114"/>
      <c r="G82" s="114"/>
      <c r="H82" s="114"/>
      <c r="I82" s="22"/>
      <c r="J82" s="4"/>
      <c r="K82" s="9"/>
      <c r="L82" s="15"/>
      <c r="M82" s="2"/>
    </row>
    <row r="83" spans="2:13" ht="15.75" customHeight="1" x14ac:dyDescent="0.25">
      <c r="B83" s="115"/>
      <c r="C83" s="116"/>
      <c r="D83" s="116"/>
      <c r="E83" s="116"/>
      <c r="F83" s="116"/>
      <c r="G83" s="116"/>
      <c r="H83" s="116"/>
      <c r="I83" s="7"/>
      <c r="J83" s="4"/>
      <c r="K83" s="9"/>
      <c r="L83" s="15"/>
      <c r="M83" s="2"/>
    </row>
    <row r="84" spans="2:13" ht="15.75" customHeight="1" x14ac:dyDescent="0.25">
      <c r="B84" s="110"/>
      <c r="C84" s="111"/>
      <c r="D84" s="111"/>
      <c r="E84" s="111"/>
      <c r="F84" s="111"/>
      <c r="G84" s="111"/>
      <c r="H84" s="112"/>
      <c r="I84" s="8"/>
      <c r="J84" s="4"/>
      <c r="K84" s="9"/>
      <c r="L84" s="17"/>
      <c r="M84" s="2"/>
    </row>
    <row r="85" spans="2:13" ht="15.75" customHeight="1" x14ac:dyDescent="0.25">
      <c r="B85" s="99"/>
      <c r="C85" s="100"/>
      <c r="D85" s="100"/>
      <c r="E85" s="100"/>
      <c r="F85" s="100"/>
      <c r="G85" s="100"/>
      <c r="H85" s="101"/>
      <c r="I85" s="8"/>
      <c r="J85" s="4"/>
      <c r="K85" s="9"/>
      <c r="L85" s="17"/>
      <c r="M85" s="2"/>
    </row>
    <row r="86" spans="2:13" ht="15.75" customHeight="1" x14ac:dyDescent="0.25">
      <c r="B86" s="99"/>
      <c r="C86" s="100"/>
      <c r="D86" s="100"/>
      <c r="E86" s="100"/>
      <c r="F86" s="100"/>
      <c r="G86" s="100"/>
      <c r="H86" s="101"/>
      <c r="I86" s="8"/>
      <c r="J86" s="4"/>
      <c r="K86" s="9"/>
      <c r="L86" s="17"/>
      <c r="M86" s="2"/>
    </row>
    <row r="87" spans="2:13" ht="15.75" customHeight="1" x14ac:dyDescent="0.25">
      <c r="B87" s="99"/>
      <c r="C87" s="100"/>
      <c r="D87" s="100"/>
      <c r="E87" s="100"/>
      <c r="F87" s="100"/>
      <c r="G87" s="100"/>
      <c r="H87" s="101"/>
      <c r="I87" s="8"/>
      <c r="J87" s="4"/>
      <c r="K87" s="9"/>
      <c r="L87" s="17"/>
      <c r="M87" s="2"/>
    </row>
    <row r="88" spans="2:13" ht="15.75" customHeight="1" x14ac:dyDescent="0.25">
      <c r="B88" s="99"/>
      <c r="C88" s="100"/>
      <c r="D88" s="100"/>
      <c r="E88" s="100"/>
      <c r="F88" s="100"/>
      <c r="G88" s="100"/>
      <c r="H88" s="101"/>
      <c r="I88" s="8"/>
      <c r="J88" s="4"/>
      <c r="K88" s="9"/>
      <c r="L88" s="17"/>
      <c r="M88" s="2"/>
    </row>
    <row r="89" spans="2:13" ht="15.75" customHeight="1" x14ac:dyDescent="0.25">
      <c r="B89" s="99"/>
      <c r="C89" s="100"/>
      <c r="D89" s="100"/>
      <c r="E89" s="100"/>
      <c r="F89" s="100"/>
      <c r="G89" s="100"/>
      <c r="H89" s="101"/>
      <c r="I89" s="8"/>
      <c r="J89" s="4"/>
      <c r="K89" s="9"/>
      <c r="L89" s="17"/>
      <c r="M89" s="2"/>
    </row>
    <row r="90" spans="2:13" ht="15.75" customHeight="1" x14ac:dyDescent="0.25">
      <c r="B90" s="99"/>
      <c r="C90" s="100"/>
      <c r="D90" s="100"/>
      <c r="E90" s="100"/>
      <c r="F90" s="100"/>
      <c r="G90" s="100"/>
      <c r="H90" s="101"/>
      <c r="I90" s="8"/>
      <c r="J90" s="4"/>
      <c r="K90" s="9"/>
      <c r="L90" s="17"/>
      <c r="M90" s="2"/>
    </row>
    <row r="91" spans="2:13" ht="15.75" customHeight="1" x14ac:dyDescent="0.25">
      <c r="B91" s="99"/>
      <c r="C91" s="100"/>
      <c r="D91" s="100"/>
      <c r="E91" s="100"/>
      <c r="F91" s="100"/>
      <c r="G91" s="100"/>
      <c r="H91" s="101"/>
      <c r="I91" s="8"/>
      <c r="J91" s="4"/>
      <c r="K91" s="9"/>
      <c r="L91" s="17"/>
      <c r="M91" s="2"/>
    </row>
    <row r="92" spans="2:13" ht="15.75" customHeight="1" x14ac:dyDescent="0.25">
      <c r="B92" s="99"/>
      <c r="C92" s="100"/>
      <c r="D92" s="100"/>
      <c r="E92" s="100"/>
      <c r="F92" s="100"/>
      <c r="G92" s="100"/>
      <c r="H92" s="101"/>
      <c r="I92" s="8"/>
      <c r="J92" s="4"/>
      <c r="K92" s="9"/>
      <c r="L92" s="17"/>
      <c r="M92" s="2"/>
    </row>
    <row r="93" spans="2:13" ht="15.75" customHeight="1" x14ac:dyDescent="0.25">
      <c r="B93" s="99"/>
      <c r="C93" s="100"/>
      <c r="D93" s="100"/>
      <c r="E93" s="100"/>
      <c r="F93" s="100"/>
      <c r="G93" s="100"/>
      <c r="H93" s="101"/>
      <c r="I93" s="8"/>
      <c r="J93" s="4"/>
      <c r="K93" s="9"/>
      <c r="L93" s="17"/>
      <c r="M93" s="2"/>
    </row>
    <row r="94" spans="2:13" ht="15.75" customHeight="1" x14ac:dyDescent="0.25">
      <c r="B94" s="99"/>
      <c r="C94" s="100"/>
      <c r="D94" s="100"/>
      <c r="E94" s="100"/>
      <c r="F94" s="100"/>
      <c r="G94" s="100"/>
      <c r="H94" s="101"/>
      <c r="I94" s="8"/>
      <c r="J94" s="4"/>
      <c r="K94" s="9"/>
      <c r="L94" s="17"/>
      <c r="M94" s="2"/>
    </row>
    <row r="95" spans="2:13" ht="15.75" customHeight="1" x14ac:dyDescent="0.25">
      <c r="B95" s="99"/>
      <c r="C95" s="100"/>
      <c r="D95" s="100"/>
      <c r="E95" s="100"/>
      <c r="F95" s="100"/>
      <c r="G95" s="100"/>
      <c r="H95" s="101"/>
      <c r="I95" s="8"/>
      <c r="J95" s="4"/>
      <c r="K95" s="9"/>
      <c r="L95" s="17"/>
      <c r="M95" s="2"/>
    </row>
    <row r="96" spans="2:13" ht="15.75" customHeight="1" x14ac:dyDescent="0.25">
      <c r="B96" s="99"/>
      <c r="C96" s="100"/>
      <c r="D96" s="100"/>
      <c r="E96" s="100"/>
      <c r="F96" s="100"/>
      <c r="G96" s="100"/>
      <c r="H96" s="101"/>
      <c r="I96" s="8"/>
      <c r="J96" s="4"/>
      <c r="K96" s="9"/>
      <c r="L96" s="17"/>
      <c r="M96" s="2"/>
    </row>
    <row r="97" spans="2:13" ht="15.75" customHeight="1" x14ac:dyDescent="0.25">
      <c r="B97" s="99"/>
      <c r="C97" s="100"/>
      <c r="D97" s="100"/>
      <c r="E97" s="100"/>
      <c r="F97" s="100"/>
      <c r="G97" s="100"/>
      <c r="H97" s="101"/>
      <c r="I97" s="8"/>
      <c r="J97" s="4"/>
      <c r="K97" s="9"/>
      <c r="L97" s="17"/>
      <c r="M97" s="2"/>
    </row>
    <row r="98" spans="2:13" ht="13.2" x14ac:dyDescent="0.25">
      <c r="B98" s="99"/>
      <c r="C98" s="100"/>
      <c r="D98" s="100"/>
      <c r="E98" s="100"/>
      <c r="F98" s="100"/>
      <c r="G98" s="100"/>
      <c r="H98" s="101"/>
      <c r="I98" s="8"/>
      <c r="J98" s="4"/>
      <c r="K98" s="9"/>
      <c r="L98" s="17"/>
      <c r="M98" s="2"/>
    </row>
    <row r="99" spans="2:13" ht="13.2" x14ac:dyDescent="0.25">
      <c r="B99" s="99"/>
      <c r="C99" s="100"/>
      <c r="D99" s="100"/>
      <c r="E99" s="100"/>
      <c r="F99" s="100"/>
      <c r="G99" s="100"/>
      <c r="H99" s="101"/>
      <c r="I99" s="8"/>
      <c r="J99" s="4"/>
      <c r="K99" s="9"/>
      <c r="L99" s="17"/>
      <c r="M99" s="2"/>
    </row>
    <row r="100" spans="2:13" ht="13.2" x14ac:dyDescent="0.25">
      <c r="B100" s="99"/>
      <c r="C100" s="100"/>
      <c r="D100" s="100"/>
      <c r="E100" s="100"/>
      <c r="F100" s="100"/>
      <c r="G100" s="100"/>
      <c r="H100" s="101"/>
      <c r="I100" s="8"/>
      <c r="J100" s="4"/>
      <c r="K100" s="9"/>
      <c r="L100" s="17"/>
      <c r="M100" s="2"/>
    </row>
    <row r="101" spans="2:13" ht="13.2" x14ac:dyDescent="0.25">
      <c r="B101" s="99"/>
      <c r="C101" s="100"/>
      <c r="D101" s="100"/>
      <c r="E101" s="100"/>
      <c r="F101" s="100"/>
      <c r="G101" s="100"/>
      <c r="H101" s="101"/>
      <c r="I101" s="8"/>
      <c r="J101" s="4"/>
      <c r="K101" s="9"/>
      <c r="L101" s="17"/>
      <c r="M101" s="2"/>
    </row>
    <row r="102" spans="2:13" ht="13.2" x14ac:dyDescent="0.25">
      <c r="B102" s="99"/>
      <c r="C102" s="100"/>
      <c r="D102" s="100"/>
      <c r="E102" s="100"/>
      <c r="F102" s="100"/>
      <c r="G102" s="100"/>
      <c r="H102" s="101"/>
      <c r="I102" s="8"/>
      <c r="J102" s="4"/>
      <c r="K102" s="9"/>
      <c r="L102" s="17"/>
      <c r="M102" s="2"/>
    </row>
    <row r="103" spans="2:13" ht="13.2" x14ac:dyDescent="0.25">
      <c r="B103" s="99"/>
      <c r="C103" s="100"/>
      <c r="D103" s="100"/>
      <c r="E103" s="100"/>
      <c r="F103" s="100"/>
      <c r="G103" s="100"/>
      <c r="H103" s="101"/>
      <c r="I103" s="8"/>
      <c r="J103" s="4"/>
      <c r="K103" s="9"/>
      <c r="L103" s="17"/>
      <c r="M103" s="2"/>
    </row>
    <row r="104" spans="2:13" ht="13.2" x14ac:dyDescent="0.25">
      <c r="B104" s="99"/>
      <c r="C104" s="100"/>
      <c r="D104" s="100"/>
      <c r="E104" s="100"/>
      <c r="F104" s="100"/>
      <c r="G104" s="100"/>
      <c r="H104" s="101"/>
      <c r="I104" s="8"/>
      <c r="J104" s="4"/>
      <c r="K104" s="9"/>
      <c r="L104" s="17"/>
      <c r="M104" s="2"/>
    </row>
    <row r="105" spans="2:13" ht="13.2" x14ac:dyDescent="0.25">
      <c r="B105" s="99"/>
      <c r="C105" s="100"/>
      <c r="D105" s="100"/>
      <c r="E105" s="100"/>
      <c r="F105" s="100"/>
      <c r="G105" s="100"/>
      <c r="H105" s="101"/>
      <c r="I105" s="8"/>
      <c r="J105" s="4"/>
      <c r="K105" s="9"/>
      <c r="L105" s="17"/>
      <c r="M105" s="2"/>
    </row>
    <row r="106" spans="2:13" ht="13.2" x14ac:dyDescent="0.25">
      <c r="B106" s="99"/>
      <c r="C106" s="100"/>
      <c r="D106" s="100"/>
      <c r="E106" s="100"/>
      <c r="F106" s="100"/>
      <c r="G106" s="100"/>
      <c r="H106" s="101"/>
      <c r="I106" s="8"/>
      <c r="J106" s="4"/>
      <c r="K106" s="9"/>
      <c r="L106" s="17"/>
      <c r="M106" s="2"/>
    </row>
    <row r="107" spans="2:13" ht="13.2" x14ac:dyDescent="0.25">
      <c r="B107" s="99"/>
      <c r="C107" s="100"/>
      <c r="D107" s="100"/>
      <c r="E107" s="100"/>
      <c r="F107" s="100"/>
      <c r="G107" s="100"/>
      <c r="H107" s="101"/>
      <c r="I107" s="8"/>
      <c r="J107" s="4"/>
      <c r="K107" s="9"/>
      <c r="L107" s="17"/>
      <c r="M107" s="2"/>
    </row>
    <row r="108" spans="2:13" ht="13.2" x14ac:dyDescent="0.25">
      <c r="B108" s="99"/>
      <c r="C108" s="100"/>
      <c r="D108" s="100"/>
      <c r="E108" s="100"/>
      <c r="F108" s="100"/>
      <c r="G108" s="100"/>
      <c r="H108" s="101"/>
      <c r="I108" s="8"/>
      <c r="J108" s="4"/>
      <c r="K108" s="9"/>
      <c r="L108" s="17"/>
      <c r="M108" s="2"/>
    </row>
    <row r="109" spans="2:13" ht="13.2" x14ac:dyDescent="0.25">
      <c r="B109" s="99"/>
      <c r="C109" s="100"/>
      <c r="D109" s="100"/>
      <c r="E109" s="100"/>
      <c r="F109" s="100"/>
      <c r="G109" s="100"/>
      <c r="H109" s="101"/>
      <c r="I109" s="8"/>
      <c r="J109" s="4"/>
      <c r="K109" s="9"/>
      <c r="L109" s="17"/>
      <c r="M109" s="2"/>
    </row>
    <row r="110" spans="2:13" ht="13.2" x14ac:dyDescent="0.25">
      <c r="B110" s="99"/>
      <c r="C110" s="100"/>
      <c r="D110" s="100"/>
      <c r="E110" s="100"/>
      <c r="F110" s="100"/>
      <c r="G110" s="100"/>
      <c r="H110" s="101"/>
      <c r="I110" s="8"/>
      <c r="J110" s="3"/>
      <c r="K110" s="9"/>
      <c r="L110" s="17"/>
      <c r="M110" s="2"/>
    </row>
    <row r="111" spans="2:13" ht="13.2" x14ac:dyDescent="0.25">
      <c r="B111" s="99"/>
      <c r="C111" s="100"/>
      <c r="D111" s="100"/>
      <c r="E111" s="100"/>
      <c r="F111" s="100"/>
      <c r="G111" s="100"/>
      <c r="H111" s="101"/>
      <c r="I111" s="8"/>
      <c r="J111" s="3"/>
      <c r="K111" s="9"/>
      <c r="L111" s="17"/>
      <c r="M111" s="2"/>
    </row>
    <row r="112" spans="2:13" ht="13.2" x14ac:dyDescent="0.25">
      <c r="B112" s="99"/>
      <c r="C112" s="100"/>
      <c r="D112" s="100"/>
      <c r="E112" s="100"/>
      <c r="F112" s="100"/>
      <c r="G112" s="100"/>
      <c r="H112" s="101"/>
      <c r="I112" s="8"/>
      <c r="J112" s="3"/>
      <c r="K112" s="9"/>
      <c r="L112" s="17"/>
      <c r="M112" s="2"/>
    </row>
    <row r="113" spans="2:13" ht="13.2" x14ac:dyDescent="0.25">
      <c r="B113" s="99"/>
      <c r="C113" s="100"/>
      <c r="D113" s="100"/>
      <c r="E113" s="100"/>
      <c r="F113" s="100"/>
      <c r="G113" s="100"/>
      <c r="H113" s="101"/>
      <c r="I113" s="8"/>
      <c r="J113" s="3"/>
      <c r="K113" s="9"/>
      <c r="L113" s="17"/>
      <c r="M113" s="2"/>
    </row>
    <row r="114" spans="2:13" ht="13.8" thickBot="1" x14ac:dyDescent="0.3">
      <c r="B114" s="102"/>
      <c r="C114" s="103"/>
      <c r="D114" s="103"/>
      <c r="E114" s="103"/>
      <c r="F114" s="103"/>
      <c r="G114" s="103"/>
      <c r="H114" s="104"/>
      <c r="I114" s="12"/>
      <c r="J114" s="18"/>
      <c r="K114" s="13"/>
      <c r="L114" s="19"/>
      <c r="M114" s="2"/>
    </row>
    <row r="115" spans="2:13" ht="13.2" x14ac:dyDescent="0.2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2" x14ac:dyDescent="0.2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2" x14ac:dyDescent="0.2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2" x14ac:dyDescent="0.2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2" x14ac:dyDescent="0.2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2" x14ac:dyDescent="0.2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2" x14ac:dyDescent="0.2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2" x14ac:dyDescent="0.2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2" x14ac:dyDescent="0.2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2" x14ac:dyDescent="0.2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2" x14ac:dyDescent="0.2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2" x14ac:dyDescent="0.2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2" x14ac:dyDescent="0.2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2" x14ac:dyDescent="0.2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2" x14ac:dyDescent="0.2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2" x14ac:dyDescent="0.2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2" x14ac:dyDescent="0.2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2" x14ac:dyDescent="0.2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2" x14ac:dyDescent="0.2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2" x14ac:dyDescent="0.2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2" x14ac:dyDescent="0.2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2" x14ac:dyDescent="0.2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2" x14ac:dyDescent="0.2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2" x14ac:dyDescent="0.2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2" x14ac:dyDescent="0.2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2" x14ac:dyDescent="0.2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2" x14ac:dyDescent="0.2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2" x14ac:dyDescent="0.2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2" x14ac:dyDescent="0.2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2" x14ac:dyDescent="0.2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2" x14ac:dyDescent="0.2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2" x14ac:dyDescent="0.2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2" x14ac:dyDescent="0.2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2" x14ac:dyDescent="0.2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2" x14ac:dyDescent="0.2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2" x14ac:dyDescent="0.2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2" x14ac:dyDescent="0.2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2" x14ac:dyDescent="0.2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2" x14ac:dyDescent="0.2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2" x14ac:dyDescent="0.2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2" x14ac:dyDescent="0.2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2" x14ac:dyDescent="0.2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2" x14ac:dyDescent="0.2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2" x14ac:dyDescent="0.2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2" x14ac:dyDescent="0.2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2" x14ac:dyDescent="0.2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2" x14ac:dyDescent="0.2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2" x14ac:dyDescent="0.2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2" x14ac:dyDescent="0.2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2" x14ac:dyDescent="0.2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2" x14ac:dyDescent="0.2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2" x14ac:dyDescent="0.2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2" x14ac:dyDescent="0.2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2" x14ac:dyDescent="0.2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2" x14ac:dyDescent="0.2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2" x14ac:dyDescent="0.2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2" x14ac:dyDescent="0.2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2" x14ac:dyDescent="0.2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2" x14ac:dyDescent="0.2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2" x14ac:dyDescent="0.2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2" x14ac:dyDescent="0.2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2" x14ac:dyDescent="0.2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2" x14ac:dyDescent="0.2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2" x14ac:dyDescent="0.2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2" x14ac:dyDescent="0.2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2" x14ac:dyDescent="0.2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2" x14ac:dyDescent="0.2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2" x14ac:dyDescent="0.2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2" x14ac:dyDescent="0.2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2" x14ac:dyDescent="0.2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2" x14ac:dyDescent="0.2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2" x14ac:dyDescent="0.2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2" x14ac:dyDescent="0.2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2" x14ac:dyDescent="0.2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2" x14ac:dyDescent="0.2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2" x14ac:dyDescent="0.2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2" x14ac:dyDescent="0.2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2" x14ac:dyDescent="0.2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2" x14ac:dyDescent="0.2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2" x14ac:dyDescent="0.2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2" x14ac:dyDescent="0.2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2" x14ac:dyDescent="0.2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2" x14ac:dyDescent="0.2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2" x14ac:dyDescent="0.2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2" x14ac:dyDescent="0.2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2" x14ac:dyDescent="0.2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2" x14ac:dyDescent="0.2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2" x14ac:dyDescent="0.2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2" x14ac:dyDescent="0.2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2" x14ac:dyDescent="0.2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2" x14ac:dyDescent="0.2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2" x14ac:dyDescent="0.2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2" x14ac:dyDescent="0.2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2" x14ac:dyDescent="0.2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2" x14ac:dyDescent="0.2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2" x14ac:dyDescent="0.2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2" x14ac:dyDescent="0.2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2" x14ac:dyDescent="0.2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2" x14ac:dyDescent="0.2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2" x14ac:dyDescent="0.2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2" x14ac:dyDescent="0.2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2" x14ac:dyDescent="0.2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2" x14ac:dyDescent="0.2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2" x14ac:dyDescent="0.2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2" x14ac:dyDescent="0.2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2" x14ac:dyDescent="0.2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2" x14ac:dyDescent="0.2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2" x14ac:dyDescent="0.2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2" x14ac:dyDescent="0.2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2" x14ac:dyDescent="0.2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2" x14ac:dyDescent="0.2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2" x14ac:dyDescent="0.2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2" x14ac:dyDescent="0.2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2" x14ac:dyDescent="0.2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2" x14ac:dyDescent="0.2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2" x14ac:dyDescent="0.2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2" x14ac:dyDescent="0.2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2" x14ac:dyDescent="0.2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2" x14ac:dyDescent="0.2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2" x14ac:dyDescent="0.2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2" x14ac:dyDescent="0.2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2" x14ac:dyDescent="0.2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2" x14ac:dyDescent="0.2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2" x14ac:dyDescent="0.2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2" x14ac:dyDescent="0.2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2" x14ac:dyDescent="0.2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2" x14ac:dyDescent="0.2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2" x14ac:dyDescent="0.2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2" x14ac:dyDescent="0.2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2" x14ac:dyDescent="0.2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2" x14ac:dyDescent="0.2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2" x14ac:dyDescent="0.2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2" x14ac:dyDescent="0.2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2" x14ac:dyDescent="0.2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2" x14ac:dyDescent="0.2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2" x14ac:dyDescent="0.2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2" x14ac:dyDescent="0.2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2" x14ac:dyDescent="0.2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2" x14ac:dyDescent="0.2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2" x14ac:dyDescent="0.2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2" x14ac:dyDescent="0.2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2" x14ac:dyDescent="0.2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2" x14ac:dyDescent="0.2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2" x14ac:dyDescent="0.2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2" x14ac:dyDescent="0.2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2" x14ac:dyDescent="0.2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2" x14ac:dyDescent="0.2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2" x14ac:dyDescent="0.2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2" x14ac:dyDescent="0.2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2" x14ac:dyDescent="0.2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2" x14ac:dyDescent="0.2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2" x14ac:dyDescent="0.2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2" x14ac:dyDescent="0.2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2" x14ac:dyDescent="0.2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2" x14ac:dyDescent="0.2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2" x14ac:dyDescent="0.2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2" x14ac:dyDescent="0.2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2" x14ac:dyDescent="0.2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2" x14ac:dyDescent="0.2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2" x14ac:dyDescent="0.2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2" x14ac:dyDescent="0.2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2" x14ac:dyDescent="0.2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2" x14ac:dyDescent="0.2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2" x14ac:dyDescent="0.2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2" x14ac:dyDescent="0.2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2" x14ac:dyDescent="0.2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2" x14ac:dyDescent="0.2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2" x14ac:dyDescent="0.2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2" x14ac:dyDescent="0.2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2" x14ac:dyDescent="0.2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2" x14ac:dyDescent="0.2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2" x14ac:dyDescent="0.2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2" x14ac:dyDescent="0.2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2" x14ac:dyDescent="0.2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2" x14ac:dyDescent="0.2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2" x14ac:dyDescent="0.2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2" x14ac:dyDescent="0.2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2" x14ac:dyDescent="0.2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2" x14ac:dyDescent="0.2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2" x14ac:dyDescent="0.2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2" x14ac:dyDescent="0.2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2" x14ac:dyDescent="0.2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2" x14ac:dyDescent="0.2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2" x14ac:dyDescent="0.2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2" x14ac:dyDescent="0.2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2" x14ac:dyDescent="0.2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2" x14ac:dyDescent="0.2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2" x14ac:dyDescent="0.2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2" x14ac:dyDescent="0.2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2" x14ac:dyDescent="0.2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2" x14ac:dyDescent="0.2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2" x14ac:dyDescent="0.2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2" x14ac:dyDescent="0.2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2" x14ac:dyDescent="0.2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2" x14ac:dyDescent="0.2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2" x14ac:dyDescent="0.2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2" x14ac:dyDescent="0.2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2" x14ac:dyDescent="0.2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2" x14ac:dyDescent="0.2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2" x14ac:dyDescent="0.2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2" x14ac:dyDescent="0.2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2" x14ac:dyDescent="0.2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2" x14ac:dyDescent="0.2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2" x14ac:dyDescent="0.2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2" x14ac:dyDescent="0.2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2" x14ac:dyDescent="0.2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2" x14ac:dyDescent="0.2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2" x14ac:dyDescent="0.2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2" x14ac:dyDescent="0.2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2" x14ac:dyDescent="0.2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2" x14ac:dyDescent="0.2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2" x14ac:dyDescent="0.2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2" x14ac:dyDescent="0.2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2" x14ac:dyDescent="0.2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2" x14ac:dyDescent="0.2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2" x14ac:dyDescent="0.2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2" x14ac:dyDescent="0.2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2" x14ac:dyDescent="0.2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2" x14ac:dyDescent="0.2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2" x14ac:dyDescent="0.2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2" x14ac:dyDescent="0.2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2" x14ac:dyDescent="0.2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2" x14ac:dyDescent="0.2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2" x14ac:dyDescent="0.2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2" x14ac:dyDescent="0.2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2" x14ac:dyDescent="0.2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2" x14ac:dyDescent="0.2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2" x14ac:dyDescent="0.2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2" x14ac:dyDescent="0.2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2" x14ac:dyDescent="0.2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2" x14ac:dyDescent="0.2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2" x14ac:dyDescent="0.2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2" x14ac:dyDescent="0.2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2" x14ac:dyDescent="0.2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2" x14ac:dyDescent="0.2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2" x14ac:dyDescent="0.2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2" x14ac:dyDescent="0.2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2" x14ac:dyDescent="0.2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2" x14ac:dyDescent="0.2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2" x14ac:dyDescent="0.2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2" x14ac:dyDescent="0.2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2" x14ac:dyDescent="0.2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2" x14ac:dyDescent="0.2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2" x14ac:dyDescent="0.2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2" x14ac:dyDescent="0.2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2" x14ac:dyDescent="0.2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2" x14ac:dyDescent="0.2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2" x14ac:dyDescent="0.2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2" x14ac:dyDescent="0.2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2" x14ac:dyDescent="0.2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2" x14ac:dyDescent="0.2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2" x14ac:dyDescent="0.2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2" x14ac:dyDescent="0.2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2" x14ac:dyDescent="0.2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2" x14ac:dyDescent="0.2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2" x14ac:dyDescent="0.2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2" x14ac:dyDescent="0.2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2" x14ac:dyDescent="0.2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2" x14ac:dyDescent="0.2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2" x14ac:dyDescent="0.2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2" x14ac:dyDescent="0.2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2" x14ac:dyDescent="0.2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2" x14ac:dyDescent="0.2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2" x14ac:dyDescent="0.2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2" x14ac:dyDescent="0.2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2" x14ac:dyDescent="0.2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2" x14ac:dyDescent="0.2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2" x14ac:dyDescent="0.2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2" x14ac:dyDescent="0.2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2" x14ac:dyDescent="0.2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2" x14ac:dyDescent="0.2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2" x14ac:dyDescent="0.2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2" x14ac:dyDescent="0.2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2" x14ac:dyDescent="0.2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2" x14ac:dyDescent="0.2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2" x14ac:dyDescent="0.2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2" x14ac:dyDescent="0.2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2" x14ac:dyDescent="0.2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2" x14ac:dyDescent="0.2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2" x14ac:dyDescent="0.2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2" x14ac:dyDescent="0.2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2" x14ac:dyDescent="0.2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2" x14ac:dyDescent="0.2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2" x14ac:dyDescent="0.2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2" x14ac:dyDescent="0.2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2" x14ac:dyDescent="0.2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2" x14ac:dyDescent="0.2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2" x14ac:dyDescent="0.2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2" x14ac:dyDescent="0.2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2" x14ac:dyDescent="0.2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2" x14ac:dyDescent="0.2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2" x14ac:dyDescent="0.2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2" x14ac:dyDescent="0.2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2" x14ac:dyDescent="0.2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2" x14ac:dyDescent="0.2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2" x14ac:dyDescent="0.2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2" x14ac:dyDescent="0.2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2" x14ac:dyDescent="0.2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2" x14ac:dyDescent="0.2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2" x14ac:dyDescent="0.2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2" x14ac:dyDescent="0.2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2" x14ac:dyDescent="0.2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2" x14ac:dyDescent="0.2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2" x14ac:dyDescent="0.2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2" x14ac:dyDescent="0.2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2" x14ac:dyDescent="0.2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2" x14ac:dyDescent="0.2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2" x14ac:dyDescent="0.2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2" x14ac:dyDescent="0.2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2" x14ac:dyDescent="0.2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2" x14ac:dyDescent="0.2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2" x14ac:dyDescent="0.2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2" x14ac:dyDescent="0.2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2" x14ac:dyDescent="0.2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2" x14ac:dyDescent="0.2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2" x14ac:dyDescent="0.2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2" x14ac:dyDescent="0.2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2" x14ac:dyDescent="0.2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2" x14ac:dyDescent="0.2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2" x14ac:dyDescent="0.2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2" x14ac:dyDescent="0.2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2" x14ac:dyDescent="0.2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2" x14ac:dyDescent="0.2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2" x14ac:dyDescent="0.2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2" x14ac:dyDescent="0.2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2" x14ac:dyDescent="0.2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2" x14ac:dyDescent="0.2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2" x14ac:dyDescent="0.2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2" x14ac:dyDescent="0.2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2" x14ac:dyDescent="0.2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2" x14ac:dyDescent="0.2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2" x14ac:dyDescent="0.2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2" x14ac:dyDescent="0.2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2" x14ac:dyDescent="0.2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2" x14ac:dyDescent="0.2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2" x14ac:dyDescent="0.2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2" x14ac:dyDescent="0.2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2" x14ac:dyDescent="0.2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2" x14ac:dyDescent="0.2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2" x14ac:dyDescent="0.2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2" x14ac:dyDescent="0.2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2" x14ac:dyDescent="0.2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2" x14ac:dyDescent="0.2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2" x14ac:dyDescent="0.2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2" x14ac:dyDescent="0.2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2" x14ac:dyDescent="0.2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2" x14ac:dyDescent="0.2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2" x14ac:dyDescent="0.2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2" x14ac:dyDescent="0.2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2" x14ac:dyDescent="0.2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2" x14ac:dyDescent="0.2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2" x14ac:dyDescent="0.2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2" x14ac:dyDescent="0.2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2" x14ac:dyDescent="0.2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2" x14ac:dyDescent="0.2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2" x14ac:dyDescent="0.2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2" x14ac:dyDescent="0.2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2" x14ac:dyDescent="0.2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2" x14ac:dyDescent="0.2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2" x14ac:dyDescent="0.2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2" x14ac:dyDescent="0.2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2" x14ac:dyDescent="0.2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2" x14ac:dyDescent="0.2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2" x14ac:dyDescent="0.2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2" x14ac:dyDescent="0.2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2" x14ac:dyDescent="0.2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2" x14ac:dyDescent="0.2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2" x14ac:dyDescent="0.2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2" x14ac:dyDescent="0.2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2" x14ac:dyDescent="0.2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2" x14ac:dyDescent="0.2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2" x14ac:dyDescent="0.2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2" x14ac:dyDescent="0.2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2" x14ac:dyDescent="0.2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2" x14ac:dyDescent="0.2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2" x14ac:dyDescent="0.2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2" x14ac:dyDescent="0.2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2" x14ac:dyDescent="0.2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2" x14ac:dyDescent="0.2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2" x14ac:dyDescent="0.2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2" x14ac:dyDescent="0.2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2" x14ac:dyDescent="0.2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2" x14ac:dyDescent="0.2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2" x14ac:dyDescent="0.2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2" x14ac:dyDescent="0.2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2" x14ac:dyDescent="0.2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2" x14ac:dyDescent="0.2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2" x14ac:dyDescent="0.2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2" x14ac:dyDescent="0.2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2" x14ac:dyDescent="0.2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2" x14ac:dyDescent="0.2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2" x14ac:dyDescent="0.2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2" x14ac:dyDescent="0.2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2" x14ac:dyDescent="0.2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2" x14ac:dyDescent="0.2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2" x14ac:dyDescent="0.2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2" x14ac:dyDescent="0.2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2" x14ac:dyDescent="0.2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2" x14ac:dyDescent="0.2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2" x14ac:dyDescent="0.2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2" x14ac:dyDescent="0.2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2" x14ac:dyDescent="0.2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2" x14ac:dyDescent="0.2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2" x14ac:dyDescent="0.2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2" x14ac:dyDescent="0.2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2" x14ac:dyDescent="0.2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2" x14ac:dyDescent="0.2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2" x14ac:dyDescent="0.2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2" x14ac:dyDescent="0.2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2" x14ac:dyDescent="0.2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2" x14ac:dyDescent="0.2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2" x14ac:dyDescent="0.2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2" x14ac:dyDescent="0.2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2" x14ac:dyDescent="0.2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2" x14ac:dyDescent="0.2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2" x14ac:dyDescent="0.2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2" x14ac:dyDescent="0.2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2" x14ac:dyDescent="0.2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2" x14ac:dyDescent="0.2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2" x14ac:dyDescent="0.2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2" x14ac:dyDescent="0.2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2" x14ac:dyDescent="0.2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2" x14ac:dyDescent="0.2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2" x14ac:dyDescent="0.2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2" x14ac:dyDescent="0.2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2" x14ac:dyDescent="0.2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2" x14ac:dyDescent="0.2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2" x14ac:dyDescent="0.2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2" x14ac:dyDescent="0.2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2" x14ac:dyDescent="0.2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2" x14ac:dyDescent="0.2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2" x14ac:dyDescent="0.2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2" x14ac:dyDescent="0.2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2" x14ac:dyDescent="0.2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2" x14ac:dyDescent="0.2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2" x14ac:dyDescent="0.2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2" x14ac:dyDescent="0.2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2" x14ac:dyDescent="0.2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2" x14ac:dyDescent="0.2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2" x14ac:dyDescent="0.2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2" x14ac:dyDescent="0.2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2" x14ac:dyDescent="0.2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2" x14ac:dyDescent="0.2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2" x14ac:dyDescent="0.2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2" x14ac:dyDescent="0.2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2" x14ac:dyDescent="0.2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2" x14ac:dyDescent="0.2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2" x14ac:dyDescent="0.2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2" x14ac:dyDescent="0.2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2" x14ac:dyDescent="0.2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2" x14ac:dyDescent="0.2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2" x14ac:dyDescent="0.2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2" x14ac:dyDescent="0.2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2" x14ac:dyDescent="0.2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2" x14ac:dyDescent="0.2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2" x14ac:dyDescent="0.2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2" x14ac:dyDescent="0.2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2" x14ac:dyDescent="0.2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2" x14ac:dyDescent="0.2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2" x14ac:dyDescent="0.2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2" x14ac:dyDescent="0.2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2" x14ac:dyDescent="0.2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2" x14ac:dyDescent="0.2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2" x14ac:dyDescent="0.2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2" x14ac:dyDescent="0.2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2" x14ac:dyDescent="0.2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2" x14ac:dyDescent="0.2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2" x14ac:dyDescent="0.2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2" x14ac:dyDescent="0.2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2" x14ac:dyDescent="0.2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2" x14ac:dyDescent="0.2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2" x14ac:dyDescent="0.2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2" x14ac:dyDescent="0.2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2" x14ac:dyDescent="0.2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2" x14ac:dyDescent="0.2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2" x14ac:dyDescent="0.2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2" x14ac:dyDescent="0.2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2" x14ac:dyDescent="0.2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2" x14ac:dyDescent="0.2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2" x14ac:dyDescent="0.2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2" x14ac:dyDescent="0.2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2" x14ac:dyDescent="0.2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2" x14ac:dyDescent="0.2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2" x14ac:dyDescent="0.2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2" x14ac:dyDescent="0.2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2" x14ac:dyDescent="0.2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2" x14ac:dyDescent="0.2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2" x14ac:dyDescent="0.2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2" x14ac:dyDescent="0.2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2" x14ac:dyDescent="0.2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2" x14ac:dyDescent="0.2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2" x14ac:dyDescent="0.2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2" x14ac:dyDescent="0.2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2" x14ac:dyDescent="0.2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2" x14ac:dyDescent="0.2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2" x14ac:dyDescent="0.2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2" x14ac:dyDescent="0.2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2" x14ac:dyDescent="0.2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2" x14ac:dyDescent="0.2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2" x14ac:dyDescent="0.2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2" x14ac:dyDescent="0.2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2" x14ac:dyDescent="0.2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2" x14ac:dyDescent="0.2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2" x14ac:dyDescent="0.2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2" x14ac:dyDescent="0.2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2" x14ac:dyDescent="0.2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2" x14ac:dyDescent="0.2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2" x14ac:dyDescent="0.2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2" x14ac:dyDescent="0.2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2" x14ac:dyDescent="0.2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2" x14ac:dyDescent="0.2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2" x14ac:dyDescent="0.2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2" x14ac:dyDescent="0.2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2" x14ac:dyDescent="0.2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2" x14ac:dyDescent="0.2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2" x14ac:dyDescent="0.2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2" x14ac:dyDescent="0.2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2" x14ac:dyDescent="0.2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2" x14ac:dyDescent="0.2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2" x14ac:dyDescent="0.2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2" x14ac:dyDescent="0.2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2" x14ac:dyDescent="0.2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2" x14ac:dyDescent="0.2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2" x14ac:dyDescent="0.2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2" x14ac:dyDescent="0.2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2" x14ac:dyDescent="0.2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2" x14ac:dyDescent="0.2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2" x14ac:dyDescent="0.2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2" x14ac:dyDescent="0.2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2" x14ac:dyDescent="0.2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2" x14ac:dyDescent="0.2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2" x14ac:dyDescent="0.2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2" x14ac:dyDescent="0.2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2" x14ac:dyDescent="0.2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2" x14ac:dyDescent="0.2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2" x14ac:dyDescent="0.2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2" x14ac:dyDescent="0.2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2" x14ac:dyDescent="0.2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2" x14ac:dyDescent="0.2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2" x14ac:dyDescent="0.2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2" x14ac:dyDescent="0.2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2" x14ac:dyDescent="0.2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2" x14ac:dyDescent="0.2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2" x14ac:dyDescent="0.2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2" x14ac:dyDescent="0.2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2" x14ac:dyDescent="0.2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2" x14ac:dyDescent="0.2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2" x14ac:dyDescent="0.2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2" x14ac:dyDescent="0.2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2" x14ac:dyDescent="0.2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2" x14ac:dyDescent="0.2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2" x14ac:dyDescent="0.2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2" x14ac:dyDescent="0.2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2" x14ac:dyDescent="0.2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2" x14ac:dyDescent="0.2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2" x14ac:dyDescent="0.2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2" x14ac:dyDescent="0.2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2" x14ac:dyDescent="0.2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2" x14ac:dyDescent="0.2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2" x14ac:dyDescent="0.2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2" x14ac:dyDescent="0.2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2" x14ac:dyDescent="0.2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2" x14ac:dyDescent="0.2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2" x14ac:dyDescent="0.2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2" x14ac:dyDescent="0.2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2" x14ac:dyDescent="0.2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2" x14ac:dyDescent="0.2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2" x14ac:dyDescent="0.2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2" x14ac:dyDescent="0.2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2" x14ac:dyDescent="0.2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2" x14ac:dyDescent="0.2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2" x14ac:dyDescent="0.2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2" x14ac:dyDescent="0.2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2" x14ac:dyDescent="0.2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2" x14ac:dyDescent="0.2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2" x14ac:dyDescent="0.2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2" x14ac:dyDescent="0.2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2" x14ac:dyDescent="0.2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2" x14ac:dyDescent="0.2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2" x14ac:dyDescent="0.2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2" x14ac:dyDescent="0.2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2" x14ac:dyDescent="0.2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2" x14ac:dyDescent="0.2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2" x14ac:dyDescent="0.2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2" x14ac:dyDescent="0.2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2" x14ac:dyDescent="0.2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2" x14ac:dyDescent="0.2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2" x14ac:dyDescent="0.2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2" x14ac:dyDescent="0.2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2" x14ac:dyDescent="0.2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2" x14ac:dyDescent="0.2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2" x14ac:dyDescent="0.2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2" x14ac:dyDescent="0.2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2" x14ac:dyDescent="0.2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2" x14ac:dyDescent="0.2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2" x14ac:dyDescent="0.2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2" x14ac:dyDescent="0.2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2" x14ac:dyDescent="0.2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2" x14ac:dyDescent="0.2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2" x14ac:dyDescent="0.2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2" x14ac:dyDescent="0.2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2" x14ac:dyDescent="0.2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2" x14ac:dyDescent="0.2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2" x14ac:dyDescent="0.2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2" x14ac:dyDescent="0.2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2" x14ac:dyDescent="0.2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2" x14ac:dyDescent="0.2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2" x14ac:dyDescent="0.2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2" x14ac:dyDescent="0.2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2" x14ac:dyDescent="0.2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2" x14ac:dyDescent="0.2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2" x14ac:dyDescent="0.2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2" x14ac:dyDescent="0.2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2" x14ac:dyDescent="0.2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2" x14ac:dyDescent="0.2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2" x14ac:dyDescent="0.2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2" x14ac:dyDescent="0.2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2" x14ac:dyDescent="0.2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2" x14ac:dyDescent="0.2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2" x14ac:dyDescent="0.2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2" x14ac:dyDescent="0.2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2" x14ac:dyDescent="0.2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2" x14ac:dyDescent="0.2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2" x14ac:dyDescent="0.2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2" x14ac:dyDescent="0.2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2" x14ac:dyDescent="0.2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2" x14ac:dyDescent="0.2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2" x14ac:dyDescent="0.2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2" x14ac:dyDescent="0.2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2" x14ac:dyDescent="0.2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2" x14ac:dyDescent="0.2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2" x14ac:dyDescent="0.2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2" x14ac:dyDescent="0.2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2" x14ac:dyDescent="0.2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2" x14ac:dyDescent="0.2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2" x14ac:dyDescent="0.2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2" x14ac:dyDescent="0.2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2" x14ac:dyDescent="0.2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2" x14ac:dyDescent="0.2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2" x14ac:dyDescent="0.2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2" x14ac:dyDescent="0.2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2" x14ac:dyDescent="0.2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2" x14ac:dyDescent="0.2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2" x14ac:dyDescent="0.2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2" x14ac:dyDescent="0.2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2" x14ac:dyDescent="0.2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2" x14ac:dyDescent="0.2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2" x14ac:dyDescent="0.2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2" x14ac:dyDescent="0.2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2" x14ac:dyDescent="0.2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2" x14ac:dyDescent="0.2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2" x14ac:dyDescent="0.2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2" x14ac:dyDescent="0.2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2" x14ac:dyDescent="0.2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2" x14ac:dyDescent="0.2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2" x14ac:dyDescent="0.2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2" x14ac:dyDescent="0.2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2" x14ac:dyDescent="0.2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2" x14ac:dyDescent="0.2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2" x14ac:dyDescent="0.2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2" x14ac:dyDescent="0.2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2" x14ac:dyDescent="0.2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2" x14ac:dyDescent="0.2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2" x14ac:dyDescent="0.2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2" x14ac:dyDescent="0.2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2" x14ac:dyDescent="0.2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2" x14ac:dyDescent="0.2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2" x14ac:dyDescent="0.2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2" x14ac:dyDescent="0.2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2" x14ac:dyDescent="0.2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2" x14ac:dyDescent="0.2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2" x14ac:dyDescent="0.2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2" x14ac:dyDescent="0.2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2" x14ac:dyDescent="0.2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2" x14ac:dyDescent="0.2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2" x14ac:dyDescent="0.2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2" x14ac:dyDescent="0.2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2" x14ac:dyDescent="0.2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2" x14ac:dyDescent="0.2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2" x14ac:dyDescent="0.2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2" x14ac:dyDescent="0.2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2" x14ac:dyDescent="0.2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2" x14ac:dyDescent="0.2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2" x14ac:dyDescent="0.2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2" x14ac:dyDescent="0.2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2" x14ac:dyDescent="0.2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2" x14ac:dyDescent="0.2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2" x14ac:dyDescent="0.2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2" x14ac:dyDescent="0.2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2" x14ac:dyDescent="0.2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2" x14ac:dyDescent="0.2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2" x14ac:dyDescent="0.2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2" x14ac:dyDescent="0.2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2" x14ac:dyDescent="0.2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2" x14ac:dyDescent="0.2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2" x14ac:dyDescent="0.2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2" x14ac:dyDescent="0.2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2" x14ac:dyDescent="0.2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2" x14ac:dyDescent="0.2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2" x14ac:dyDescent="0.2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2" x14ac:dyDescent="0.2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2" x14ac:dyDescent="0.2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2" x14ac:dyDescent="0.2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2" x14ac:dyDescent="0.2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2" x14ac:dyDescent="0.2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2" x14ac:dyDescent="0.2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2" x14ac:dyDescent="0.2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2" x14ac:dyDescent="0.2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2" x14ac:dyDescent="0.2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2" x14ac:dyDescent="0.2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2" x14ac:dyDescent="0.2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2" x14ac:dyDescent="0.2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2" x14ac:dyDescent="0.2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2" x14ac:dyDescent="0.2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2" x14ac:dyDescent="0.2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2" x14ac:dyDescent="0.2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2" x14ac:dyDescent="0.2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2" x14ac:dyDescent="0.2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2" x14ac:dyDescent="0.2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2" x14ac:dyDescent="0.2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2" x14ac:dyDescent="0.2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2" x14ac:dyDescent="0.2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2" x14ac:dyDescent="0.2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2" x14ac:dyDescent="0.2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2" x14ac:dyDescent="0.2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2" x14ac:dyDescent="0.2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2" x14ac:dyDescent="0.2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2" x14ac:dyDescent="0.2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2" x14ac:dyDescent="0.2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2" x14ac:dyDescent="0.2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2" x14ac:dyDescent="0.2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2" x14ac:dyDescent="0.2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2" x14ac:dyDescent="0.2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2" x14ac:dyDescent="0.2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2" x14ac:dyDescent="0.2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2" x14ac:dyDescent="0.2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2" x14ac:dyDescent="0.2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2" x14ac:dyDescent="0.2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2" x14ac:dyDescent="0.2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2" x14ac:dyDescent="0.2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2" x14ac:dyDescent="0.2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2" x14ac:dyDescent="0.2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2" x14ac:dyDescent="0.2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2" x14ac:dyDescent="0.2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2" x14ac:dyDescent="0.2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2" x14ac:dyDescent="0.2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2" x14ac:dyDescent="0.2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2" x14ac:dyDescent="0.2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2" x14ac:dyDescent="0.2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2" x14ac:dyDescent="0.2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2" x14ac:dyDescent="0.2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2" x14ac:dyDescent="0.2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2" x14ac:dyDescent="0.2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2" x14ac:dyDescent="0.2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2" x14ac:dyDescent="0.2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2" x14ac:dyDescent="0.2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2" x14ac:dyDescent="0.2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2" x14ac:dyDescent="0.2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2" x14ac:dyDescent="0.2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2" x14ac:dyDescent="0.2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2" x14ac:dyDescent="0.2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2" x14ac:dyDescent="0.2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2" x14ac:dyDescent="0.2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2" x14ac:dyDescent="0.2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2" x14ac:dyDescent="0.2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2" x14ac:dyDescent="0.2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2" x14ac:dyDescent="0.2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2" x14ac:dyDescent="0.2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2" x14ac:dyDescent="0.2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2" x14ac:dyDescent="0.2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2" x14ac:dyDescent="0.2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2" x14ac:dyDescent="0.2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2" x14ac:dyDescent="0.2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2" x14ac:dyDescent="0.2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2" x14ac:dyDescent="0.2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2" x14ac:dyDescent="0.2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2" x14ac:dyDescent="0.2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2" x14ac:dyDescent="0.2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2" x14ac:dyDescent="0.2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2" x14ac:dyDescent="0.2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2" x14ac:dyDescent="0.2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2" x14ac:dyDescent="0.2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2" x14ac:dyDescent="0.2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2" x14ac:dyDescent="0.2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2" x14ac:dyDescent="0.2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2" x14ac:dyDescent="0.2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2" x14ac:dyDescent="0.2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2" x14ac:dyDescent="0.2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2" x14ac:dyDescent="0.2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2" x14ac:dyDescent="0.2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2" x14ac:dyDescent="0.2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2" x14ac:dyDescent="0.2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2" x14ac:dyDescent="0.2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2" x14ac:dyDescent="0.2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2" x14ac:dyDescent="0.2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2" x14ac:dyDescent="0.2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2" x14ac:dyDescent="0.2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2" x14ac:dyDescent="0.2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2" x14ac:dyDescent="0.2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2" x14ac:dyDescent="0.2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2" x14ac:dyDescent="0.2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2" x14ac:dyDescent="0.2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2" x14ac:dyDescent="0.2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2" x14ac:dyDescent="0.2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2" x14ac:dyDescent="0.2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2" x14ac:dyDescent="0.2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2" x14ac:dyDescent="0.2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2" x14ac:dyDescent="0.2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2" x14ac:dyDescent="0.2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2" x14ac:dyDescent="0.2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2" x14ac:dyDescent="0.2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2" x14ac:dyDescent="0.2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2" x14ac:dyDescent="0.2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2" x14ac:dyDescent="0.2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2" x14ac:dyDescent="0.2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2" x14ac:dyDescent="0.2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2" x14ac:dyDescent="0.2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2" x14ac:dyDescent="0.2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2" x14ac:dyDescent="0.2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2" x14ac:dyDescent="0.2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2" x14ac:dyDescent="0.2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2" x14ac:dyDescent="0.2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2" x14ac:dyDescent="0.2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2" x14ac:dyDescent="0.2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2" x14ac:dyDescent="0.2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2" x14ac:dyDescent="0.2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2" x14ac:dyDescent="0.2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2" x14ac:dyDescent="0.2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2" x14ac:dyDescent="0.2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2" x14ac:dyDescent="0.2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2" x14ac:dyDescent="0.2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2" x14ac:dyDescent="0.2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2" x14ac:dyDescent="0.2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2" x14ac:dyDescent="0.2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2" x14ac:dyDescent="0.2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2" x14ac:dyDescent="0.2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2" x14ac:dyDescent="0.2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2" x14ac:dyDescent="0.2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2" x14ac:dyDescent="0.2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2" x14ac:dyDescent="0.2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2" x14ac:dyDescent="0.2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2" x14ac:dyDescent="0.2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2" x14ac:dyDescent="0.2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2" x14ac:dyDescent="0.2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2" x14ac:dyDescent="0.2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2" x14ac:dyDescent="0.2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2" x14ac:dyDescent="0.2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2" x14ac:dyDescent="0.2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2" x14ac:dyDescent="0.2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2" x14ac:dyDescent="0.2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2" x14ac:dyDescent="0.2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2" x14ac:dyDescent="0.2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2" x14ac:dyDescent="0.2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2" x14ac:dyDescent="0.2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2" x14ac:dyDescent="0.2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2" x14ac:dyDescent="0.2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2" x14ac:dyDescent="0.2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2" x14ac:dyDescent="0.2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2" x14ac:dyDescent="0.2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2" x14ac:dyDescent="0.2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2" x14ac:dyDescent="0.2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2" x14ac:dyDescent="0.2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2" x14ac:dyDescent="0.2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2" x14ac:dyDescent="0.2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2" x14ac:dyDescent="0.2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2" x14ac:dyDescent="0.2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2" x14ac:dyDescent="0.2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2" x14ac:dyDescent="0.2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2" x14ac:dyDescent="0.2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2" x14ac:dyDescent="0.2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2" x14ac:dyDescent="0.2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2" x14ac:dyDescent="0.2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2" x14ac:dyDescent="0.2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2" x14ac:dyDescent="0.2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2" x14ac:dyDescent="0.2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2" x14ac:dyDescent="0.2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2" x14ac:dyDescent="0.2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2" x14ac:dyDescent="0.2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2" x14ac:dyDescent="0.2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2" x14ac:dyDescent="0.2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2" x14ac:dyDescent="0.2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2" x14ac:dyDescent="0.2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2" x14ac:dyDescent="0.2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2" x14ac:dyDescent="0.2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2" x14ac:dyDescent="0.2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2" x14ac:dyDescent="0.2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2" x14ac:dyDescent="0.2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2" x14ac:dyDescent="0.2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2" x14ac:dyDescent="0.2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2" x14ac:dyDescent="0.2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2" x14ac:dyDescent="0.2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2" x14ac:dyDescent="0.2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2" x14ac:dyDescent="0.2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2" x14ac:dyDescent="0.2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2" x14ac:dyDescent="0.2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2" x14ac:dyDescent="0.2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2" x14ac:dyDescent="0.2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  <row r="1012" spans="2:13" ht="13.2" x14ac:dyDescent="0.25">
      <c r="B1012" s="20"/>
      <c r="C1012" s="10"/>
      <c r="D1012" s="20"/>
      <c r="E1012" s="20"/>
      <c r="F1012" s="20"/>
      <c r="G1012" s="1"/>
      <c r="H1012" s="1"/>
      <c r="I1012" s="10"/>
      <c r="J1012" s="1"/>
      <c r="K1012" s="20"/>
      <c r="L1012" s="10"/>
      <c r="M1012" s="2"/>
    </row>
    <row r="1013" spans="2:13" ht="13.2" x14ac:dyDescent="0.25">
      <c r="B1013" s="20"/>
      <c r="C1013" s="10"/>
      <c r="D1013" s="20"/>
      <c r="E1013" s="20"/>
      <c r="F1013" s="20"/>
      <c r="G1013" s="1"/>
      <c r="H1013" s="1"/>
      <c r="I1013" s="10"/>
      <c r="J1013" s="1"/>
      <c r="K1013" s="20"/>
      <c r="L1013" s="10"/>
      <c r="M1013" s="2"/>
    </row>
    <row r="1014" spans="2:13" ht="13.2" x14ac:dyDescent="0.25">
      <c r="B1014" s="20"/>
      <c r="C1014" s="10"/>
      <c r="D1014" s="20"/>
      <c r="E1014" s="20"/>
      <c r="F1014" s="20"/>
      <c r="G1014" s="1"/>
      <c r="H1014" s="1"/>
      <c r="I1014" s="10"/>
      <c r="J1014" s="1"/>
      <c r="K1014" s="20"/>
      <c r="L1014" s="10"/>
      <c r="M1014" s="2"/>
    </row>
    <row r="1015" spans="2:13" ht="13.2" x14ac:dyDescent="0.25">
      <c r="B1015" s="20"/>
      <c r="C1015" s="10"/>
      <c r="D1015" s="20"/>
      <c r="E1015" s="20"/>
      <c r="F1015" s="20"/>
      <c r="G1015" s="1"/>
      <c r="H1015" s="1"/>
      <c r="I1015" s="10"/>
      <c r="J1015" s="1"/>
      <c r="K1015" s="20"/>
      <c r="L1015" s="10"/>
      <c r="M1015" s="2"/>
    </row>
    <row r="1016" spans="2:13" ht="13.2" x14ac:dyDescent="0.25">
      <c r="B1016" s="20"/>
      <c r="C1016" s="10"/>
      <c r="D1016" s="20"/>
      <c r="E1016" s="20"/>
      <c r="F1016" s="20"/>
      <c r="G1016" s="1"/>
      <c r="H1016" s="1"/>
      <c r="I1016" s="10"/>
      <c r="J1016" s="1"/>
      <c r="K1016" s="20"/>
      <c r="L1016" s="10"/>
      <c r="M1016" s="2"/>
    </row>
    <row r="1017" spans="2:13" ht="13.2" x14ac:dyDescent="0.25">
      <c r="B1017" s="20"/>
      <c r="C1017" s="10"/>
      <c r="D1017" s="20"/>
      <c r="E1017" s="20"/>
      <c r="F1017" s="20"/>
      <c r="G1017" s="1"/>
      <c r="H1017" s="1"/>
      <c r="I1017" s="10"/>
      <c r="J1017" s="1"/>
      <c r="K1017" s="20"/>
      <c r="L1017" s="10"/>
      <c r="M1017" s="2"/>
    </row>
    <row r="1018" spans="2:13" ht="13.2" x14ac:dyDescent="0.25">
      <c r="B1018" s="20"/>
      <c r="C1018" s="10"/>
      <c r="D1018" s="20"/>
      <c r="E1018" s="20"/>
      <c r="F1018" s="20"/>
      <c r="G1018" s="1"/>
      <c r="H1018" s="1"/>
      <c r="I1018" s="10"/>
      <c r="J1018" s="1"/>
      <c r="K1018" s="20"/>
      <c r="L1018" s="10"/>
      <c r="M1018" s="2"/>
    </row>
    <row r="1019" spans="2:13" ht="13.2" x14ac:dyDescent="0.25">
      <c r="B1019" s="20"/>
      <c r="C1019" s="10"/>
      <c r="D1019" s="20"/>
      <c r="E1019" s="20"/>
      <c r="F1019" s="20"/>
      <c r="G1019" s="1"/>
      <c r="H1019" s="1"/>
      <c r="I1019" s="10"/>
      <c r="J1019" s="1"/>
      <c r="K1019" s="20"/>
      <c r="L1019" s="10"/>
      <c r="M1019" s="2"/>
    </row>
    <row r="1020" spans="2:13" ht="13.2" x14ac:dyDescent="0.25">
      <c r="B1020" s="20"/>
      <c r="C1020" s="10"/>
      <c r="D1020" s="20"/>
      <c r="E1020" s="20"/>
      <c r="F1020" s="20"/>
      <c r="G1020" s="1"/>
      <c r="H1020" s="1"/>
      <c r="I1020" s="10"/>
      <c r="J1020" s="1"/>
      <c r="K1020" s="20"/>
      <c r="L1020" s="10"/>
      <c r="M1020" s="2"/>
    </row>
    <row r="1021" spans="2:13" ht="13.2" x14ac:dyDescent="0.25">
      <c r="B1021" s="20"/>
      <c r="C1021" s="10"/>
      <c r="D1021" s="20"/>
      <c r="E1021" s="20"/>
      <c r="F1021" s="20"/>
      <c r="G1021" s="1"/>
      <c r="H1021" s="1"/>
      <c r="I1021" s="10"/>
      <c r="J1021" s="1"/>
      <c r="K1021" s="20"/>
      <c r="L1021" s="10"/>
      <c r="M1021" s="2"/>
    </row>
    <row r="1022" spans="2:13" ht="13.2" x14ac:dyDescent="0.25">
      <c r="B1022" s="20"/>
      <c r="C1022" s="10"/>
      <c r="D1022" s="20"/>
      <c r="E1022" s="20"/>
      <c r="F1022" s="20"/>
      <c r="G1022" s="1"/>
      <c r="H1022" s="1"/>
      <c r="I1022" s="10"/>
      <c r="J1022" s="1"/>
      <c r="K1022" s="20"/>
      <c r="L1022" s="10"/>
      <c r="M1022" s="2"/>
    </row>
    <row r="1023" spans="2:13" ht="13.2" x14ac:dyDescent="0.25">
      <c r="B1023" s="20"/>
      <c r="C1023" s="10"/>
      <c r="D1023" s="20"/>
      <c r="E1023" s="20"/>
      <c r="F1023" s="20"/>
      <c r="G1023" s="1"/>
      <c r="H1023" s="1"/>
      <c r="I1023" s="10"/>
      <c r="J1023" s="1"/>
      <c r="K1023" s="20"/>
      <c r="L1023" s="10"/>
      <c r="M1023" s="2"/>
    </row>
    <row r="1024" spans="2:13" ht="13.2" x14ac:dyDescent="0.25">
      <c r="B1024" s="20"/>
      <c r="C1024" s="10"/>
      <c r="D1024" s="20"/>
      <c r="E1024" s="20"/>
      <c r="F1024" s="20"/>
      <c r="G1024" s="1"/>
      <c r="H1024" s="1"/>
      <c r="I1024" s="10"/>
      <c r="J1024" s="1"/>
      <c r="K1024" s="20"/>
      <c r="L1024" s="10"/>
      <c r="M1024" s="2"/>
    </row>
    <row r="1025" spans="2:13" ht="13.2" x14ac:dyDescent="0.25">
      <c r="B1025" s="20"/>
      <c r="C1025" s="10"/>
      <c r="D1025" s="20"/>
      <c r="E1025" s="20"/>
      <c r="F1025" s="20"/>
      <c r="G1025" s="1"/>
      <c r="H1025" s="1"/>
      <c r="I1025" s="10"/>
      <c r="J1025" s="1"/>
      <c r="K1025" s="20"/>
      <c r="L1025" s="10"/>
      <c r="M1025" s="2"/>
    </row>
    <row r="1026" spans="2:13" ht="13.2" x14ac:dyDescent="0.25">
      <c r="B1026" s="20"/>
      <c r="C1026" s="10"/>
      <c r="D1026" s="20"/>
      <c r="E1026" s="20"/>
      <c r="F1026" s="20"/>
      <c r="G1026" s="1"/>
      <c r="H1026" s="1"/>
      <c r="I1026" s="10"/>
      <c r="J1026" s="1"/>
      <c r="K1026" s="20"/>
      <c r="L1026" s="10"/>
      <c r="M1026" s="2"/>
    </row>
    <row r="1027" spans="2:13" ht="13.2" x14ac:dyDescent="0.25">
      <c r="B1027" s="20"/>
      <c r="C1027" s="10"/>
      <c r="D1027" s="20"/>
      <c r="E1027" s="20"/>
      <c r="F1027" s="20"/>
      <c r="G1027" s="1"/>
      <c r="H1027" s="1"/>
      <c r="I1027" s="10"/>
      <c r="J1027" s="1"/>
      <c r="K1027" s="20"/>
      <c r="L1027" s="10"/>
      <c r="M1027" s="2"/>
    </row>
    <row r="1028" spans="2:13" ht="13.2" x14ac:dyDescent="0.25">
      <c r="B1028" s="20"/>
      <c r="C1028" s="10"/>
      <c r="D1028" s="20"/>
      <c r="E1028" s="20"/>
      <c r="F1028" s="20"/>
      <c r="G1028" s="1"/>
      <c r="H1028" s="1"/>
      <c r="I1028" s="10"/>
      <c r="J1028" s="1"/>
      <c r="K1028" s="20"/>
      <c r="L1028" s="10"/>
      <c r="M1028" s="2"/>
    </row>
    <row r="1029" spans="2:13" ht="13.2" x14ac:dyDescent="0.25">
      <c r="B1029" s="20"/>
      <c r="C1029" s="10"/>
      <c r="D1029" s="20"/>
      <c r="E1029" s="20"/>
      <c r="F1029" s="20"/>
      <c r="G1029" s="1"/>
      <c r="H1029" s="1"/>
      <c r="I1029" s="10"/>
      <c r="J1029" s="1"/>
      <c r="K1029" s="20"/>
      <c r="L1029" s="10"/>
      <c r="M1029" s="2"/>
    </row>
    <row r="1030" spans="2:13" ht="13.2" x14ac:dyDescent="0.25">
      <c r="B1030" s="20"/>
      <c r="C1030" s="10"/>
      <c r="D1030" s="20"/>
      <c r="E1030" s="20"/>
      <c r="F1030" s="20"/>
      <c r="G1030" s="1"/>
      <c r="H1030" s="1"/>
      <c r="I1030" s="10"/>
      <c r="J1030" s="1"/>
      <c r="K1030" s="20"/>
      <c r="L1030" s="10"/>
      <c r="M1030" s="2"/>
    </row>
    <row r="1031" spans="2:13" ht="13.2" x14ac:dyDescent="0.25">
      <c r="B1031" s="20"/>
      <c r="C1031" s="10"/>
      <c r="D1031" s="20"/>
      <c r="E1031" s="20"/>
      <c r="F1031" s="20"/>
      <c r="G1031" s="1"/>
      <c r="H1031" s="1"/>
      <c r="I1031" s="10"/>
      <c r="J1031" s="1"/>
      <c r="K1031" s="20"/>
      <c r="L1031" s="10"/>
      <c r="M1031" s="2"/>
    </row>
    <row r="1032" spans="2:13" ht="13.2" x14ac:dyDescent="0.25">
      <c r="B1032" s="20"/>
      <c r="C1032" s="10"/>
      <c r="D1032" s="20"/>
      <c r="E1032" s="20"/>
      <c r="F1032" s="20"/>
      <c r="G1032" s="1"/>
      <c r="H1032" s="1"/>
      <c r="I1032" s="10"/>
      <c r="J1032" s="1"/>
      <c r="K1032" s="20"/>
      <c r="L1032" s="10"/>
      <c r="M1032" s="2"/>
    </row>
    <row r="1033" spans="2:13" ht="13.2" x14ac:dyDescent="0.25">
      <c r="B1033" s="20"/>
      <c r="C1033" s="10"/>
      <c r="D1033" s="20"/>
      <c r="E1033" s="20"/>
      <c r="F1033" s="20"/>
      <c r="G1033" s="1"/>
      <c r="H1033" s="1"/>
      <c r="I1033" s="10"/>
      <c r="J1033" s="1"/>
      <c r="K1033" s="20"/>
      <c r="L1033" s="10"/>
      <c r="M1033" s="2"/>
    </row>
    <row r="1034" spans="2:13" ht="13.2" x14ac:dyDescent="0.25">
      <c r="B1034" s="20"/>
      <c r="C1034" s="10"/>
      <c r="D1034" s="20"/>
      <c r="E1034" s="20"/>
      <c r="F1034" s="20"/>
      <c r="G1034" s="1"/>
      <c r="H1034" s="1"/>
      <c r="I1034" s="10"/>
      <c r="J1034" s="1"/>
      <c r="K1034" s="20"/>
      <c r="L1034" s="10"/>
      <c r="M1034" s="2"/>
    </row>
    <row r="1035" spans="2:13" ht="13.2" x14ac:dyDescent="0.25">
      <c r="B1035" s="20"/>
      <c r="C1035" s="10"/>
      <c r="D1035" s="20"/>
      <c r="E1035" s="20"/>
      <c r="F1035" s="20"/>
      <c r="G1035" s="1"/>
      <c r="H1035" s="1"/>
      <c r="I1035" s="10"/>
      <c r="J1035" s="1"/>
      <c r="K1035" s="20"/>
      <c r="L1035" s="10"/>
      <c r="M1035" s="2"/>
    </row>
    <row r="1036" spans="2:13" ht="13.2" x14ac:dyDescent="0.25">
      <c r="B1036" s="20"/>
      <c r="C1036" s="10"/>
      <c r="D1036" s="20"/>
      <c r="E1036" s="20"/>
      <c r="F1036" s="20"/>
      <c r="G1036" s="1"/>
      <c r="H1036" s="1"/>
      <c r="I1036" s="10"/>
      <c r="J1036" s="1"/>
      <c r="K1036" s="20"/>
      <c r="L1036" s="10"/>
      <c r="M1036" s="2"/>
    </row>
    <row r="1037" spans="2:13" ht="13.2" x14ac:dyDescent="0.25">
      <c r="B1037" s="20"/>
      <c r="C1037" s="10"/>
      <c r="D1037" s="20"/>
      <c r="E1037" s="20"/>
      <c r="F1037" s="20"/>
      <c r="G1037" s="1"/>
      <c r="H1037" s="1"/>
      <c r="I1037" s="10"/>
      <c r="J1037" s="1"/>
      <c r="K1037" s="20"/>
      <c r="L1037" s="10"/>
      <c r="M1037" s="2"/>
    </row>
    <row r="1038" spans="2:13" ht="13.2" x14ac:dyDescent="0.25">
      <c r="B1038" s="20"/>
      <c r="C1038" s="10"/>
      <c r="D1038" s="20"/>
      <c r="E1038" s="20"/>
      <c r="F1038" s="20"/>
      <c r="G1038" s="1"/>
      <c r="H1038" s="1"/>
      <c r="I1038" s="10"/>
      <c r="J1038" s="1"/>
      <c r="K1038" s="20"/>
      <c r="L1038" s="10"/>
      <c r="M1038" s="2"/>
    </row>
    <row r="1039" spans="2:13" ht="13.2" x14ac:dyDescent="0.25">
      <c r="B1039" s="20"/>
      <c r="C1039" s="10"/>
      <c r="D1039" s="20"/>
      <c r="E1039" s="20"/>
      <c r="F1039" s="20"/>
      <c r="G1039" s="1"/>
      <c r="H1039" s="1"/>
      <c r="I1039" s="10"/>
      <c r="J1039" s="1"/>
      <c r="K1039" s="20"/>
      <c r="L1039" s="10"/>
      <c r="M1039" s="2"/>
    </row>
    <row r="1040" spans="2:13" ht="13.2" x14ac:dyDescent="0.25">
      <c r="B1040" s="20"/>
      <c r="C1040" s="10"/>
      <c r="D1040" s="20"/>
      <c r="E1040" s="20"/>
      <c r="F1040" s="20"/>
      <c r="G1040" s="1"/>
      <c r="H1040" s="1"/>
      <c r="I1040" s="10"/>
      <c r="J1040" s="1"/>
      <c r="K1040" s="20"/>
      <c r="L1040" s="10"/>
      <c r="M1040" s="2"/>
    </row>
    <row r="1041" spans="2:13" ht="13.2" x14ac:dyDescent="0.25">
      <c r="B1041" s="20"/>
      <c r="C1041" s="10"/>
      <c r="D1041" s="20"/>
      <c r="E1041" s="20"/>
      <c r="F1041" s="20"/>
      <c r="G1041" s="1"/>
      <c r="H1041" s="1"/>
      <c r="I1041" s="10"/>
      <c r="J1041" s="1"/>
      <c r="K1041" s="20"/>
      <c r="L1041" s="10"/>
      <c r="M1041" s="2"/>
    </row>
    <row r="1042" spans="2:13" ht="13.2" x14ac:dyDescent="0.25">
      <c r="B1042" s="20"/>
      <c r="C1042" s="10"/>
      <c r="D1042" s="20"/>
      <c r="E1042" s="20"/>
      <c r="F1042" s="20"/>
      <c r="G1042" s="1"/>
      <c r="H1042" s="1"/>
      <c r="I1042" s="10"/>
      <c r="J1042" s="1"/>
      <c r="K1042" s="20"/>
      <c r="L1042" s="10"/>
      <c r="M1042" s="2"/>
    </row>
    <row r="1043" spans="2:13" ht="13.2" x14ac:dyDescent="0.25">
      <c r="B1043" s="20"/>
      <c r="C1043" s="10"/>
      <c r="D1043" s="20"/>
      <c r="E1043" s="20"/>
      <c r="F1043" s="20"/>
      <c r="G1043" s="1"/>
      <c r="H1043" s="1"/>
      <c r="I1043" s="10"/>
      <c r="J1043" s="1"/>
      <c r="K1043" s="20"/>
      <c r="L1043" s="10"/>
      <c r="M1043" s="2"/>
    </row>
    <row r="1044" spans="2:13" ht="13.2" x14ac:dyDescent="0.25">
      <c r="B1044" s="20"/>
      <c r="C1044" s="10"/>
      <c r="D1044" s="20"/>
      <c r="E1044" s="20"/>
      <c r="F1044" s="20"/>
      <c r="G1044" s="1"/>
      <c r="H1044" s="1"/>
      <c r="I1044" s="10"/>
      <c r="J1044" s="1"/>
      <c r="K1044" s="20"/>
      <c r="L1044" s="10"/>
      <c r="M1044" s="2"/>
    </row>
    <row r="1045" spans="2:13" ht="13.2" x14ac:dyDescent="0.25">
      <c r="B1045" s="20"/>
      <c r="C1045" s="10"/>
      <c r="D1045" s="20"/>
      <c r="E1045" s="20"/>
      <c r="F1045" s="20"/>
      <c r="G1045" s="1"/>
      <c r="H1045" s="1"/>
      <c r="I1045" s="10"/>
      <c r="J1045" s="1"/>
      <c r="K1045" s="20"/>
      <c r="L1045" s="10"/>
      <c r="M1045" s="2"/>
    </row>
    <row r="1046" spans="2:13" ht="13.2" x14ac:dyDescent="0.25">
      <c r="B1046" s="20"/>
      <c r="C1046" s="10"/>
      <c r="D1046" s="20"/>
      <c r="E1046" s="20"/>
      <c r="F1046" s="20"/>
      <c r="G1046" s="1"/>
      <c r="H1046" s="1"/>
      <c r="I1046" s="10"/>
      <c r="J1046" s="1"/>
      <c r="K1046" s="20"/>
      <c r="L1046" s="10"/>
      <c r="M1046" s="2"/>
    </row>
    <row r="1047" spans="2:13" ht="13.2" x14ac:dyDescent="0.25">
      <c r="B1047" s="20"/>
      <c r="C1047" s="10"/>
      <c r="D1047" s="20"/>
      <c r="E1047" s="20"/>
      <c r="F1047" s="20"/>
      <c r="G1047" s="1"/>
      <c r="H1047" s="1"/>
      <c r="I1047" s="10"/>
      <c r="J1047" s="1"/>
      <c r="K1047" s="20"/>
      <c r="L1047" s="10"/>
      <c r="M1047" s="2"/>
    </row>
    <row r="1048" spans="2:13" ht="13.2" x14ac:dyDescent="0.25">
      <c r="B1048" s="20"/>
      <c r="C1048" s="10"/>
      <c r="D1048" s="20"/>
      <c r="E1048" s="20"/>
      <c r="F1048" s="20"/>
      <c r="G1048" s="1"/>
      <c r="H1048" s="1"/>
      <c r="I1048" s="10"/>
      <c r="J1048" s="1"/>
      <c r="K1048" s="20"/>
      <c r="L1048" s="10"/>
      <c r="M1048" s="2"/>
    </row>
    <row r="1049" spans="2:13" ht="13.2" x14ac:dyDescent="0.25">
      <c r="B1049" s="20"/>
      <c r="C1049" s="10"/>
      <c r="D1049" s="20"/>
      <c r="E1049" s="20"/>
      <c r="F1049" s="20"/>
      <c r="G1049" s="1"/>
      <c r="H1049" s="1"/>
      <c r="I1049" s="10"/>
      <c r="J1049" s="1"/>
      <c r="K1049" s="20"/>
      <c r="L1049" s="10"/>
      <c r="M1049" s="2"/>
    </row>
    <row r="1050" spans="2:13" ht="13.2" x14ac:dyDescent="0.25">
      <c r="B1050" s="20"/>
      <c r="C1050" s="10"/>
      <c r="D1050" s="20"/>
      <c r="E1050" s="20"/>
      <c r="F1050" s="20"/>
      <c r="G1050" s="1"/>
      <c r="H1050" s="1"/>
      <c r="I1050" s="10"/>
      <c r="J1050" s="1"/>
      <c r="K1050" s="20"/>
      <c r="L1050" s="10"/>
      <c r="M1050" s="2"/>
    </row>
    <row r="1051" spans="2:13" ht="13.2" x14ac:dyDescent="0.25">
      <c r="B1051" s="20"/>
      <c r="C1051" s="10"/>
      <c r="D1051" s="20"/>
      <c r="E1051" s="20"/>
      <c r="F1051" s="20"/>
      <c r="G1051" s="1"/>
      <c r="H1051" s="1"/>
      <c r="I1051" s="10"/>
      <c r="J1051" s="1"/>
      <c r="K1051" s="20"/>
      <c r="L1051" s="10"/>
      <c r="M1051" s="2"/>
    </row>
    <row r="1052" spans="2:13" ht="13.2" x14ac:dyDescent="0.25">
      <c r="B1052" s="20"/>
      <c r="C1052" s="10"/>
      <c r="D1052" s="20"/>
      <c r="E1052" s="20"/>
      <c r="F1052" s="20"/>
      <c r="G1052" s="1"/>
      <c r="H1052" s="1"/>
      <c r="I1052" s="10"/>
      <c r="J1052" s="1"/>
      <c r="K1052" s="20"/>
      <c r="L1052" s="10"/>
      <c r="M1052" s="2"/>
    </row>
    <row r="1053" spans="2:13" ht="13.2" x14ac:dyDescent="0.25">
      <c r="B1053" s="20"/>
      <c r="C1053" s="10"/>
      <c r="D1053" s="20"/>
      <c r="E1053" s="20"/>
      <c r="F1053" s="20"/>
      <c r="G1053" s="1"/>
      <c r="H1053" s="1"/>
      <c r="I1053" s="10"/>
      <c r="J1053" s="1"/>
      <c r="K1053" s="20"/>
      <c r="L1053" s="10"/>
      <c r="M1053" s="2"/>
    </row>
    <row r="1054" spans="2:13" ht="13.2" x14ac:dyDescent="0.25">
      <c r="B1054" s="20"/>
      <c r="C1054" s="10"/>
      <c r="D1054" s="20"/>
      <c r="E1054" s="20"/>
      <c r="F1054" s="20"/>
      <c r="G1054" s="1"/>
      <c r="H1054" s="1"/>
      <c r="I1054" s="10"/>
      <c r="J1054" s="1"/>
      <c r="K1054" s="20"/>
      <c r="L1054" s="10"/>
      <c r="M1054" s="2"/>
    </row>
  </sheetData>
  <mergeCells count="86">
    <mergeCell ref="B28:L28"/>
    <mergeCell ref="B29:H29"/>
    <mergeCell ref="B30:H30"/>
    <mergeCell ref="B76:H76"/>
    <mergeCell ref="B78:H78"/>
    <mergeCell ref="B77:H77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79:H79"/>
    <mergeCell ref="B80:H80"/>
    <mergeCell ref="B81:H81"/>
    <mergeCell ref="B84:H84"/>
    <mergeCell ref="B85:H85"/>
    <mergeCell ref="B82:H82"/>
    <mergeCell ref="B83:H83"/>
    <mergeCell ref="B86:H86"/>
    <mergeCell ref="B87:H87"/>
    <mergeCell ref="B88:H88"/>
    <mergeCell ref="B89:H89"/>
    <mergeCell ref="B90:H90"/>
    <mergeCell ref="B91:H91"/>
    <mergeCell ref="B92:H92"/>
    <mergeCell ref="B93:H93"/>
    <mergeCell ref="B94:H94"/>
    <mergeCell ref="B95:H95"/>
    <mergeCell ref="B96:H96"/>
    <mergeCell ref="B97:H97"/>
    <mergeCell ref="B98:H98"/>
    <mergeCell ref="B99:H99"/>
    <mergeCell ref="B100:H100"/>
    <mergeCell ref="B101:H101"/>
    <mergeCell ref="B109:H109"/>
    <mergeCell ref="B110:H110"/>
    <mergeCell ref="B111:H111"/>
    <mergeCell ref="B112:H112"/>
    <mergeCell ref="B113:H113"/>
    <mergeCell ref="B114:H114"/>
    <mergeCell ref="B102:H102"/>
    <mergeCell ref="B103:H103"/>
    <mergeCell ref="B104:H104"/>
    <mergeCell ref="B105:H105"/>
    <mergeCell ref="B106:H106"/>
    <mergeCell ref="B107:H107"/>
    <mergeCell ref="B108:H108"/>
    <mergeCell ref="B47:H47"/>
    <mergeCell ref="B48:H48"/>
    <mergeCell ref="B49:H49"/>
    <mergeCell ref="B50:H50"/>
    <mergeCell ref="B42:H42"/>
    <mergeCell ref="B43:H43"/>
    <mergeCell ref="B44:H44"/>
    <mergeCell ref="B45:H45"/>
    <mergeCell ref="B46:H46"/>
    <mergeCell ref="B57:H57"/>
    <mergeCell ref="B58:H58"/>
    <mergeCell ref="B59:H59"/>
    <mergeCell ref="B60:H60"/>
    <mergeCell ref="B51:H51"/>
    <mergeCell ref="B52:H52"/>
    <mergeCell ref="B53:H53"/>
    <mergeCell ref="B54:H54"/>
    <mergeCell ref="B55:H55"/>
    <mergeCell ref="B41:H41"/>
    <mergeCell ref="B71:H71"/>
    <mergeCell ref="B72:H72"/>
    <mergeCell ref="B73:H73"/>
    <mergeCell ref="B74:H74"/>
    <mergeCell ref="B66:H66"/>
    <mergeCell ref="B67:H67"/>
    <mergeCell ref="B68:H68"/>
    <mergeCell ref="B69:H69"/>
    <mergeCell ref="B70:H70"/>
    <mergeCell ref="B61:H61"/>
    <mergeCell ref="B62:H62"/>
    <mergeCell ref="B63:H63"/>
    <mergeCell ref="B64:H64"/>
    <mergeCell ref="B65:H65"/>
    <mergeCell ref="B56:H56"/>
  </mergeCells>
  <phoneticPr fontId="5" type="noConversion"/>
  <conditionalFormatting sqref="J30:K47 K48:K77 J48:J1054 K79:K1054">
    <cfRule type="cellIs" dxfId="3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44B9-1D98-4BA1-B422-C8D7CD151143}">
  <sheetPr>
    <outlinePr summaryBelow="0" summaryRight="0"/>
  </sheetPr>
  <dimension ref="B2:O1052"/>
  <sheetViews>
    <sheetView showGridLines="0" zoomScale="90" zoomScaleNormal="90" workbookViewId="0">
      <selection activeCell="P39" sqref="P39"/>
    </sheetView>
  </sheetViews>
  <sheetFormatPr defaultColWidth="14.44140625" defaultRowHeight="15.75" customHeight="1" x14ac:dyDescent="0.25"/>
  <cols>
    <col min="1" max="1" width="4.44140625" customWidth="1"/>
    <col min="2" max="2" width="14.33203125" style="5" bestFit="1" customWidth="1"/>
    <col min="3" max="3" width="11.44140625" style="5" bestFit="1" customWidth="1"/>
    <col min="4" max="4" width="8.44140625" style="5" bestFit="1" customWidth="1"/>
    <col min="5" max="5" width="14.44140625" style="5" bestFit="1" customWidth="1"/>
    <col min="6" max="6" width="11" style="5" bestFit="1" customWidth="1"/>
    <col min="7" max="8" width="9.109375"/>
    <col min="9" max="9" width="13.6640625" style="5" bestFit="1" customWidth="1"/>
    <col min="10" max="10" width="20.5546875" bestFit="1" customWidth="1"/>
    <col min="11" max="11" width="11.88671875" style="5" bestFit="1" customWidth="1"/>
    <col min="12" max="12" width="15.6640625" style="5" bestFit="1" customWidth="1"/>
  </cols>
  <sheetData>
    <row r="2" spans="2:12" ht="15.75" customHeight="1" x14ac:dyDescent="0.3">
      <c r="B2" s="39" t="s">
        <v>0</v>
      </c>
      <c r="C2" s="50">
        <v>45019</v>
      </c>
      <c r="D2" s="51"/>
      <c r="E2" s="52" t="s">
        <v>1</v>
      </c>
      <c r="F2" s="53">
        <f ca="1">TODAY()</f>
        <v>45564</v>
      </c>
      <c r="G2" s="54"/>
      <c r="H2" s="54"/>
      <c r="I2" s="51"/>
      <c r="J2" s="54"/>
      <c r="K2" s="51"/>
      <c r="L2" s="51"/>
    </row>
    <row r="3" spans="2:12" ht="15.75" customHeight="1" x14ac:dyDescent="0.3">
      <c r="B3" s="55" t="s">
        <v>2</v>
      </c>
      <c r="C3" s="56">
        <v>21</v>
      </c>
      <c r="D3" s="51"/>
      <c r="E3" s="51"/>
      <c r="F3" s="51"/>
      <c r="G3" s="54"/>
      <c r="H3" s="54"/>
      <c r="I3" s="51"/>
      <c r="J3" s="54"/>
      <c r="K3" s="51"/>
      <c r="L3" s="51"/>
    </row>
    <row r="4" spans="2:12" ht="15.75" customHeight="1" x14ac:dyDescent="0.3">
      <c r="B4" s="51"/>
      <c r="C4" s="57"/>
      <c r="D4" s="51"/>
      <c r="E4" s="51"/>
      <c r="F4" s="51"/>
      <c r="G4" s="54"/>
      <c r="H4" s="54"/>
      <c r="I4" s="51"/>
      <c r="J4" s="54"/>
      <c r="K4" s="51"/>
      <c r="L4" s="51"/>
    </row>
    <row r="5" spans="2:12" ht="15.75" customHeight="1" x14ac:dyDescent="0.3">
      <c r="B5" s="58" t="s">
        <v>3</v>
      </c>
      <c r="C5" s="59" t="s">
        <v>4</v>
      </c>
      <c r="D5" s="59" t="s">
        <v>5</v>
      </c>
      <c r="E5" s="59" t="s">
        <v>6</v>
      </c>
      <c r="F5" s="60" t="s">
        <v>7</v>
      </c>
      <c r="G5" s="54"/>
      <c r="H5" s="54"/>
      <c r="I5" s="51"/>
      <c r="J5" s="54"/>
      <c r="K5" s="51"/>
      <c r="L5" s="51"/>
    </row>
    <row r="6" spans="2:12" ht="15.75" customHeight="1" x14ac:dyDescent="0.3">
      <c r="B6" s="61">
        <v>1</v>
      </c>
      <c r="C6" s="62">
        <f>C2</f>
        <v>45019</v>
      </c>
      <c r="D6" s="44">
        <v>85</v>
      </c>
      <c r="E6" s="44">
        <v>0</v>
      </c>
      <c r="F6" s="63">
        <f>D6-E6</f>
        <v>85</v>
      </c>
      <c r="G6" s="54"/>
      <c r="H6" s="54"/>
      <c r="I6" s="51"/>
      <c r="J6" s="54"/>
      <c r="K6" s="51"/>
      <c r="L6" s="51"/>
    </row>
    <row r="7" spans="2:12" ht="15.75" customHeight="1" x14ac:dyDescent="0.3">
      <c r="B7" s="64">
        <v>2</v>
      </c>
      <c r="C7" s="65">
        <f t="shared" ref="C7:C26" si="0">C6+1</f>
        <v>45020</v>
      </c>
      <c r="D7" s="66">
        <f t="shared" ref="D7:D26" si="1">D6-$D$6/($C$3-1)</f>
        <v>80.75</v>
      </c>
      <c r="E7" s="66">
        <v>0</v>
      </c>
      <c r="F7" s="67">
        <f t="shared" ref="F7:F26" ca="1" si="2">IF(C7&lt;=$F$2,F6-E7,)</f>
        <v>85</v>
      </c>
      <c r="G7" s="54"/>
      <c r="H7" s="54"/>
      <c r="I7" s="51"/>
      <c r="J7" s="54"/>
      <c r="K7" s="51"/>
      <c r="L7" s="51"/>
    </row>
    <row r="8" spans="2:12" ht="15.75" customHeight="1" x14ac:dyDescent="0.3">
      <c r="B8" s="64">
        <v>3</v>
      </c>
      <c r="C8" s="65">
        <f t="shared" si="0"/>
        <v>45021</v>
      </c>
      <c r="D8" s="66">
        <f t="shared" si="1"/>
        <v>76.5</v>
      </c>
      <c r="E8" s="66">
        <v>2</v>
      </c>
      <c r="F8" s="67">
        <f t="shared" ca="1" si="2"/>
        <v>83</v>
      </c>
      <c r="G8" s="54"/>
      <c r="H8" s="54"/>
      <c r="I8" s="51"/>
      <c r="J8" s="54"/>
      <c r="K8" s="51"/>
      <c r="L8" s="51"/>
    </row>
    <row r="9" spans="2:12" ht="15.75" customHeight="1" x14ac:dyDescent="0.3">
      <c r="B9" s="64">
        <v>4</v>
      </c>
      <c r="C9" s="65">
        <f t="shared" si="0"/>
        <v>45022</v>
      </c>
      <c r="D9" s="66">
        <f t="shared" si="1"/>
        <v>72.25</v>
      </c>
      <c r="E9" s="66">
        <v>2</v>
      </c>
      <c r="F9" s="67">
        <f t="shared" ca="1" si="2"/>
        <v>81</v>
      </c>
      <c r="G9" s="54"/>
      <c r="H9" s="54"/>
      <c r="I9" s="51"/>
      <c r="J9" s="54"/>
      <c r="K9" s="51"/>
      <c r="L9" s="51"/>
    </row>
    <row r="10" spans="2:12" ht="15.75" customHeight="1" x14ac:dyDescent="0.3">
      <c r="B10" s="64">
        <v>5</v>
      </c>
      <c r="C10" s="65">
        <f t="shared" si="0"/>
        <v>45023</v>
      </c>
      <c r="D10" s="66">
        <f t="shared" si="1"/>
        <v>68</v>
      </c>
      <c r="E10" s="66">
        <v>8</v>
      </c>
      <c r="F10" s="67">
        <f t="shared" ca="1" si="2"/>
        <v>73</v>
      </c>
      <c r="G10" s="54"/>
      <c r="H10" s="54"/>
      <c r="I10" s="51"/>
      <c r="J10" s="54"/>
      <c r="K10" s="51"/>
      <c r="L10" s="51"/>
    </row>
    <row r="11" spans="2:12" ht="15.75" customHeight="1" x14ac:dyDescent="0.3">
      <c r="B11" s="64">
        <v>6</v>
      </c>
      <c r="C11" s="65">
        <f t="shared" si="0"/>
        <v>45024</v>
      </c>
      <c r="D11" s="66">
        <f t="shared" si="1"/>
        <v>63.75</v>
      </c>
      <c r="E11" s="66">
        <v>10</v>
      </c>
      <c r="F11" s="67">
        <f t="shared" ca="1" si="2"/>
        <v>63</v>
      </c>
      <c r="G11" s="54"/>
      <c r="H11" s="54"/>
      <c r="I11" s="51"/>
      <c r="J11" s="54"/>
      <c r="K11" s="51"/>
      <c r="L11" s="51"/>
    </row>
    <row r="12" spans="2:12" ht="15.75" customHeight="1" x14ac:dyDescent="0.3">
      <c r="B12" s="64">
        <v>7</v>
      </c>
      <c r="C12" s="65">
        <f t="shared" si="0"/>
        <v>45025</v>
      </c>
      <c r="D12" s="66">
        <f t="shared" si="1"/>
        <v>59.5</v>
      </c>
      <c r="E12" s="66">
        <v>2</v>
      </c>
      <c r="F12" s="67">
        <f t="shared" ca="1" si="2"/>
        <v>61</v>
      </c>
      <c r="G12" s="54"/>
      <c r="H12" s="54"/>
      <c r="I12" s="51"/>
      <c r="J12" s="54"/>
      <c r="K12" s="51"/>
      <c r="L12" s="51"/>
    </row>
    <row r="13" spans="2:12" ht="15.75" customHeight="1" x14ac:dyDescent="0.3">
      <c r="B13" s="64">
        <v>8</v>
      </c>
      <c r="C13" s="65">
        <f t="shared" si="0"/>
        <v>45026</v>
      </c>
      <c r="D13" s="66">
        <f t="shared" si="1"/>
        <v>55.25</v>
      </c>
      <c r="E13" s="66">
        <v>2</v>
      </c>
      <c r="F13" s="67">
        <f t="shared" ca="1" si="2"/>
        <v>59</v>
      </c>
      <c r="G13" s="54"/>
      <c r="H13" s="54"/>
      <c r="I13" s="51"/>
      <c r="J13" s="54"/>
      <c r="K13" s="51"/>
      <c r="L13" s="51"/>
    </row>
    <row r="14" spans="2:12" ht="15.75" customHeight="1" x14ac:dyDescent="0.3">
      <c r="B14" s="64">
        <v>9</v>
      </c>
      <c r="C14" s="65">
        <f t="shared" si="0"/>
        <v>45027</v>
      </c>
      <c r="D14" s="66">
        <f t="shared" si="1"/>
        <v>51</v>
      </c>
      <c r="E14" s="66">
        <v>9</v>
      </c>
      <c r="F14" s="67">
        <f t="shared" ca="1" si="2"/>
        <v>50</v>
      </c>
      <c r="G14" s="54"/>
      <c r="H14" s="54"/>
      <c r="I14" s="51"/>
      <c r="J14" s="54"/>
      <c r="K14" s="51"/>
      <c r="L14" s="51"/>
    </row>
    <row r="15" spans="2:12" ht="15.75" customHeight="1" x14ac:dyDescent="0.3">
      <c r="B15" s="64">
        <v>10</v>
      </c>
      <c r="C15" s="65">
        <f t="shared" si="0"/>
        <v>45028</v>
      </c>
      <c r="D15" s="66">
        <f t="shared" si="1"/>
        <v>46.75</v>
      </c>
      <c r="E15" s="66">
        <v>5</v>
      </c>
      <c r="F15" s="67">
        <f t="shared" ca="1" si="2"/>
        <v>45</v>
      </c>
      <c r="G15" s="54"/>
      <c r="H15" s="54"/>
      <c r="I15" s="51"/>
      <c r="J15" s="54"/>
      <c r="K15" s="51"/>
      <c r="L15" s="51"/>
    </row>
    <row r="16" spans="2:12" ht="15.75" customHeight="1" x14ac:dyDescent="0.3">
      <c r="B16" s="64">
        <v>11</v>
      </c>
      <c r="C16" s="65">
        <f t="shared" si="0"/>
        <v>45029</v>
      </c>
      <c r="D16" s="66">
        <f t="shared" si="1"/>
        <v>42.5</v>
      </c>
      <c r="E16" s="66">
        <v>4</v>
      </c>
      <c r="F16" s="67">
        <f t="shared" ca="1" si="2"/>
        <v>41</v>
      </c>
      <c r="G16" s="54"/>
      <c r="H16" s="54"/>
      <c r="I16" s="51"/>
      <c r="J16" s="54"/>
      <c r="K16" s="51"/>
      <c r="L16" s="51"/>
    </row>
    <row r="17" spans="2:15" ht="15.75" customHeight="1" x14ac:dyDescent="0.3">
      <c r="B17" s="64">
        <v>12</v>
      </c>
      <c r="C17" s="65">
        <f t="shared" si="0"/>
        <v>45030</v>
      </c>
      <c r="D17" s="66">
        <f t="shared" si="1"/>
        <v>38.25</v>
      </c>
      <c r="E17" s="66">
        <v>3</v>
      </c>
      <c r="F17" s="67">
        <f t="shared" ca="1" si="2"/>
        <v>38</v>
      </c>
      <c r="G17" s="54"/>
      <c r="H17" s="54"/>
      <c r="I17" s="51"/>
      <c r="J17" s="54"/>
      <c r="K17" s="51"/>
      <c r="L17" s="51"/>
    </row>
    <row r="18" spans="2:15" ht="15.75" customHeight="1" x14ac:dyDescent="0.3">
      <c r="B18" s="64">
        <v>13</v>
      </c>
      <c r="C18" s="65">
        <f t="shared" si="0"/>
        <v>45031</v>
      </c>
      <c r="D18" s="66">
        <f t="shared" si="1"/>
        <v>34</v>
      </c>
      <c r="E18" s="66">
        <v>0</v>
      </c>
      <c r="F18" s="67">
        <f t="shared" ca="1" si="2"/>
        <v>38</v>
      </c>
      <c r="G18" s="54"/>
      <c r="H18" s="54"/>
      <c r="I18" s="51"/>
      <c r="J18" s="54"/>
      <c r="K18" s="51"/>
      <c r="L18" s="51"/>
    </row>
    <row r="19" spans="2:15" ht="15.75" customHeight="1" x14ac:dyDescent="0.3">
      <c r="B19" s="64">
        <v>14</v>
      </c>
      <c r="C19" s="65">
        <f t="shared" si="0"/>
        <v>45032</v>
      </c>
      <c r="D19" s="66">
        <f t="shared" si="1"/>
        <v>29.75</v>
      </c>
      <c r="E19" s="66">
        <v>0</v>
      </c>
      <c r="F19" s="67">
        <f t="shared" ca="1" si="2"/>
        <v>38</v>
      </c>
      <c r="G19" s="54"/>
      <c r="H19" s="54"/>
      <c r="I19" s="51"/>
      <c r="J19" s="54"/>
      <c r="K19" s="51"/>
      <c r="L19" s="51"/>
    </row>
    <row r="20" spans="2:15" ht="15.75" customHeight="1" x14ac:dyDescent="0.3">
      <c r="B20" s="64">
        <v>15</v>
      </c>
      <c r="C20" s="65">
        <f t="shared" si="0"/>
        <v>45033</v>
      </c>
      <c r="D20" s="66">
        <f t="shared" si="1"/>
        <v>25.5</v>
      </c>
      <c r="E20" s="66">
        <v>11</v>
      </c>
      <c r="F20" s="67">
        <f t="shared" ca="1" si="2"/>
        <v>27</v>
      </c>
      <c r="G20" s="54"/>
      <c r="H20" s="54"/>
      <c r="I20" s="51"/>
      <c r="J20" s="54"/>
      <c r="K20" s="51"/>
      <c r="L20" s="51"/>
    </row>
    <row r="21" spans="2:15" ht="15.75" customHeight="1" x14ac:dyDescent="0.3">
      <c r="B21" s="64">
        <v>16</v>
      </c>
      <c r="C21" s="65">
        <f t="shared" si="0"/>
        <v>45034</v>
      </c>
      <c r="D21" s="66">
        <f t="shared" si="1"/>
        <v>21.25</v>
      </c>
      <c r="E21" s="66">
        <v>14</v>
      </c>
      <c r="F21" s="67">
        <f t="shared" ca="1" si="2"/>
        <v>13</v>
      </c>
      <c r="G21" s="54"/>
      <c r="H21" s="54"/>
      <c r="I21" s="51"/>
      <c r="J21" s="54"/>
      <c r="K21" s="51"/>
      <c r="L21" s="51"/>
    </row>
    <row r="22" spans="2:15" ht="15.75" customHeight="1" x14ac:dyDescent="0.3">
      <c r="B22" s="64">
        <v>17</v>
      </c>
      <c r="C22" s="65">
        <f t="shared" si="0"/>
        <v>45035</v>
      </c>
      <c r="D22" s="66">
        <f t="shared" si="1"/>
        <v>17</v>
      </c>
      <c r="E22" s="66">
        <v>5</v>
      </c>
      <c r="F22" s="67">
        <f t="shared" ca="1" si="2"/>
        <v>8</v>
      </c>
      <c r="G22" s="54"/>
      <c r="H22" s="54"/>
      <c r="I22" s="51"/>
      <c r="J22" s="54"/>
      <c r="K22" s="51"/>
      <c r="L22" s="51"/>
    </row>
    <row r="23" spans="2:15" ht="15.75" customHeight="1" x14ac:dyDescent="0.3">
      <c r="B23" s="64">
        <v>18</v>
      </c>
      <c r="C23" s="65">
        <f t="shared" si="0"/>
        <v>45036</v>
      </c>
      <c r="D23" s="66">
        <f t="shared" si="1"/>
        <v>12.75</v>
      </c>
      <c r="E23" s="66">
        <v>5</v>
      </c>
      <c r="F23" s="67">
        <f t="shared" ca="1" si="2"/>
        <v>3</v>
      </c>
      <c r="G23" s="54"/>
      <c r="H23" s="54"/>
      <c r="I23" s="51"/>
      <c r="J23" s="54"/>
      <c r="K23" s="51"/>
      <c r="L23" s="51"/>
    </row>
    <row r="24" spans="2:15" ht="15.75" customHeight="1" x14ac:dyDescent="0.3">
      <c r="B24" s="64">
        <v>19</v>
      </c>
      <c r="C24" s="65">
        <f t="shared" si="0"/>
        <v>45037</v>
      </c>
      <c r="D24" s="66">
        <f t="shared" si="1"/>
        <v>8.5</v>
      </c>
      <c r="E24" s="66">
        <v>2</v>
      </c>
      <c r="F24" s="67">
        <f t="shared" ca="1" si="2"/>
        <v>1</v>
      </c>
      <c r="G24" s="54"/>
      <c r="H24" s="54"/>
      <c r="I24" s="51"/>
      <c r="J24" s="54"/>
      <c r="K24" s="51"/>
      <c r="L24" s="51"/>
    </row>
    <row r="25" spans="2:15" ht="15.75" customHeight="1" x14ac:dyDescent="0.3">
      <c r="B25" s="64">
        <v>20</v>
      </c>
      <c r="C25" s="65">
        <f t="shared" si="0"/>
        <v>45038</v>
      </c>
      <c r="D25" s="66">
        <f t="shared" si="1"/>
        <v>4.25</v>
      </c>
      <c r="E25" s="66">
        <v>1</v>
      </c>
      <c r="F25" s="67">
        <f t="shared" ca="1" si="2"/>
        <v>0</v>
      </c>
      <c r="G25" s="54"/>
      <c r="H25" s="54"/>
      <c r="I25" s="51"/>
      <c r="J25" s="54"/>
      <c r="K25" s="51"/>
      <c r="L25" s="51"/>
    </row>
    <row r="26" spans="2:15" ht="15.75" customHeight="1" x14ac:dyDescent="0.3">
      <c r="B26" s="68">
        <v>21</v>
      </c>
      <c r="C26" s="69">
        <f t="shared" si="0"/>
        <v>45039</v>
      </c>
      <c r="D26" s="70">
        <f t="shared" si="1"/>
        <v>0</v>
      </c>
      <c r="E26" s="70">
        <v>0</v>
      </c>
      <c r="F26" s="71">
        <f t="shared" ca="1" si="2"/>
        <v>0</v>
      </c>
      <c r="G26" s="54"/>
      <c r="H26" s="54"/>
      <c r="I26" s="51"/>
      <c r="J26" s="54"/>
      <c r="K26" s="51"/>
      <c r="L26" s="51"/>
    </row>
    <row r="27" spans="2:15" ht="15.75" customHeight="1" x14ac:dyDescent="0.3">
      <c r="B27" s="51"/>
      <c r="C27" s="57"/>
      <c r="D27" s="51"/>
      <c r="E27" s="51"/>
      <c r="F27" s="51"/>
      <c r="G27" s="54"/>
      <c r="H27" s="54"/>
      <c r="I27" s="51"/>
      <c r="J27" s="54"/>
      <c r="K27" s="51"/>
      <c r="L27" s="51"/>
    </row>
    <row r="28" spans="2:15" ht="15.75" customHeight="1" x14ac:dyDescent="0.3">
      <c r="B28" s="117" t="s">
        <v>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9"/>
    </row>
    <row r="29" spans="2:15" ht="15" customHeight="1" x14ac:dyDescent="0.3">
      <c r="B29" s="120" t="s">
        <v>9</v>
      </c>
      <c r="C29" s="121"/>
      <c r="D29" s="121"/>
      <c r="E29" s="121"/>
      <c r="F29" s="121"/>
      <c r="G29" s="121"/>
      <c r="H29" s="122"/>
      <c r="I29" s="40" t="s">
        <v>10</v>
      </c>
      <c r="J29" s="40" t="s">
        <v>11</v>
      </c>
      <c r="K29" s="40" t="s">
        <v>12</v>
      </c>
      <c r="L29" s="41" t="s">
        <v>13</v>
      </c>
      <c r="M29" s="1"/>
    </row>
    <row r="30" spans="2:15" ht="15.75" customHeight="1" x14ac:dyDescent="0.3">
      <c r="B30" s="137" t="s">
        <v>38</v>
      </c>
      <c r="C30" s="138"/>
      <c r="D30" s="138"/>
      <c r="E30" s="138"/>
      <c r="F30" s="138"/>
      <c r="G30" s="138"/>
      <c r="H30" s="138"/>
      <c r="I30" s="42">
        <v>45050</v>
      </c>
      <c r="J30" s="43" t="s">
        <v>39</v>
      </c>
      <c r="K30" s="44">
        <v>2</v>
      </c>
      <c r="L30" s="45">
        <v>45021</v>
      </c>
      <c r="M30" s="2"/>
      <c r="O30" s="1"/>
    </row>
    <row r="31" spans="2:15" ht="15.75" customHeight="1" x14ac:dyDescent="0.3">
      <c r="B31" s="134" t="s">
        <v>40</v>
      </c>
      <c r="C31" s="135"/>
      <c r="D31" s="135"/>
      <c r="E31" s="135"/>
      <c r="F31" s="135"/>
      <c r="G31" s="135"/>
      <c r="H31" s="136"/>
      <c r="I31" s="46">
        <v>45081</v>
      </c>
      <c r="J31" s="43" t="s">
        <v>24</v>
      </c>
      <c r="K31" s="44">
        <v>6</v>
      </c>
      <c r="L31" s="45">
        <v>45203</v>
      </c>
      <c r="M31" s="2"/>
      <c r="O31" s="1"/>
    </row>
    <row r="32" spans="2:15" ht="15.75" customHeight="1" x14ac:dyDescent="0.3">
      <c r="B32" s="134" t="s">
        <v>41</v>
      </c>
      <c r="C32" s="135"/>
      <c r="D32" s="135"/>
      <c r="E32" s="135"/>
      <c r="F32" s="135"/>
      <c r="G32" s="135"/>
      <c r="H32" s="136"/>
      <c r="I32" s="46">
        <v>45081</v>
      </c>
      <c r="J32" s="43" t="s">
        <v>42</v>
      </c>
      <c r="K32" s="44">
        <v>4</v>
      </c>
      <c r="L32" s="45"/>
      <c r="M32" s="2"/>
      <c r="O32" s="1"/>
    </row>
    <row r="33" spans="2:15" ht="15.75" customHeight="1" x14ac:dyDescent="0.3">
      <c r="B33" s="134" t="s">
        <v>26</v>
      </c>
      <c r="C33" s="135"/>
      <c r="D33" s="135"/>
      <c r="E33" s="135"/>
      <c r="F33" s="135"/>
      <c r="G33" s="135"/>
      <c r="H33" s="136"/>
      <c r="I33" s="46">
        <v>45081</v>
      </c>
      <c r="J33" s="43" t="s">
        <v>23</v>
      </c>
      <c r="K33" s="44">
        <v>4</v>
      </c>
      <c r="L33" s="45">
        <v>45024</v>
      </c>
      <c r="M33" s="2"/>
      <c r="O33" s="1"/>
    </row>
    <row r="34" spans="2:15" ht="15.75" customHeight="1" x14ac:dyDescent="0.3">
      <c r="B34" s="134" t="s">
        <v>28</v>
      </c>
      <c r="C34" s="135"/>
      <c r="D34" s="135"/>
      <c r="E34" s="135"/>
      <c r="F34" s="135"/>
      <c r="G34" s="135"/>
      <c r="H34" s="136"/>
      <c r="I34" s="46">
        <v>45081</v>
      </c>
      <c r="J34" s="43" t="s">
        <v>23</v>
      </c>
      <c r="K34" s="44">
        <v>2</v>
      </c>
      <c r="L34" s="45">
        <v>45024</v>
      </c>
      <c r="M34" s="2"/>
      <c r="O34" s="1"/>
    </row>
    <row r="35" spans="2:15" ht="15.75" customHeight="1" x14ac:dyDescent="0.3">
      <c r="B35" s="134" t="s">
        <v>43</v>
      </c>
      <c r="C35" s="135"/>
      <c r="D35" s="135"/>
      <c r="E35" s="135"/>
      <c r="F35" s="135"/>
      <c r="G35" s="135"/>
      <c r="H35" s="136"/>
      <c r="I35" s="47">
        <v>45028</v>
      </c>
      <c r="J35" s="43" t="s">
        <v>24</v>
      </c>
      <c r="K35" s="44">
        <v>10</v>
      </c>
      <c r="L35" s="45">
        <v>45037</v>
      </c>
      <c r="M35" s="2"/>
      <c r="O35" s="1"/>
    </row>
    <row r="36" spans="2:15" ht="15.75" customHeight="1" x14ac:dyDescent="0.3">
      <c r="B36" s="134" t="s">
        <v>44</v>
      </c>
      <c r="C36" s="135"/>
      <c r="D36" s="135"/>
      <c r="E36" s="135"/>
      <c r="F36" s="135"/>
      <c r="G36" s="135"/>
      <c r="H36" s="136"/>
      <c r="I36" s="48">
        <v>45028</v>
      </c>
      <c r="J36" s="49" t="s">
        <v>24</v>
      </c>
      <c r="K36" s="44">
        <v>10</v>
      </c>
      <c r="L36" s="45">
        <v>45037</v>
      </c>
      <c r="M36" s="2"/>
      <c r="O36" s="1"/>
    </row>
    <row r="37" spans="2:15" ht="15.75" customHeight="1" x14ac:dyDescent="0.3">
      <c r="B37" s="134" t="s">
        <v>45</v>
      </c>
      <c r="C37" s="135"/>
      <c r="D37" s="135"/>
      <c r="E37" s="135"/>
      <c r="F37" s="135"/>
      <c r="G37" s="135"/>
      <c r="H37" s="136"/>
      <c r="I37" s="48">
        <v>45028</v>
      </c>
      <c r="J37" s="49" t="s">
        <v>24</v>
      </c>
      <c r="K37" s="44">
        <v>10</v>
      </c>
      <c r="L37" s="45">
        <v>45037</v>
      </c>
      <c r="M37" s="2"/>
      <c r="N37">
        <f>SUM(K30:K44)</f>
        <v>80</v>
      </c>
      <c r="O37" s="1"/>
    </row>
    <row r="38" spans="2:15" ht="15.75" customHeight="1" x14ac:dyDescent="0.3">
      <c r="B38" s="134" t="s">
        <v>46</v>
      </c>
      <c r="C38" s="135"/>
      <c r="D38" s="135"/>
      <c r="E38" s="135"/>
      <c r="F38" s="135"/>
      <c r="G38" s="135"/>
      <c r="H38" s="136"/>
      <c r="I38" s="48">
        <v>45022</v>
      </c>
      <c r="J38" s="49" t="s">
        <v>39</v>
      </c>
      <c r="K38" s="44">
        <v>8</v>
      </c>
      <c r="L38" s="45">
        <v>45203</v>
      </c>
      <c r="M38" s="2"/>
      <c r="O38" s="1"/>
    </row>
    <row r="39" spans="2:15" ht="15.75" customHeight="1" x14ac:dyDescent="0.3">
      <c r="B39" s="134" t="s">
        <v>47</v>
      </c>
      <c r="C39" s="135"/>
      <c r="D39" s="135"/>
      <c r="E39" s="135"/>
      <c r="F39" s="135"/>
      <c r="G39" s="135"/>
      <c r="H39" s="136"/>
      <c r="I39" s="48">
        <v>45022</v>
      </c>
      <c r="J39" s="49" t="s">
        <v>23</v>
      </c>
      <c r="K39" s="44">
        <v>8</v>
      </c>
      <c r="L39" s="45">
        <v>45028</v>
      </c>
      <c r="M39" s="2"/>
      <c r="O39" s="1"/>
    </row>
    <row r="40" spans="2:15" ht="15.75" customHeight="1" x14ac:dyDescent="0.3">
      <c r="B40" s="134" t="s">
        <v>48</v>
      </c>
      <c r="C40" s="135"/>
      <c r="D40" s="135"/>
      <c r="E40" s="135"/>
      <c r="F40" s="135"/>
      <c r="G40" s="135"/>
      <c r="H40" s="136"/>
      <c r="I40" s="48">
        <v>45022</v>
      </c>
      <c r="J40" s="49" t="s">
        <v>42</v>
      </c>
      <c r="K40" s="44">
        <v>4</v>
      </c>
      <c r="L40" s="45" t="s">
        <v>49</v>
      </c>
      <c r="M40" s="2"/>
      <c r="O40" s="1"/>
    </row>
    <row r="41" spans="2:15" ht="15.75" customHeight="1" x14ac:dyDescent="0.3">
      <c r="B41" s="134" t="s">
        <v>50</v>
      </c>
      <c r="C41" s="135"/>
      <c r="D41" s="135"/>
      <c r="E41" s="135"/>
      <c r="F41" s="135"/>
      <c r="G41" s="135"/>
      <c r="H41" s="136"/>
      <c r="I41" s="48">
        <v>45022</v>
      </c>
      <c r="J41" s="49" t="s">
        <v>39</v>
      </c>
      <c r="K41" s="44">
        <v>2</v>
      </c>
      <c r="L41" s="45">
        <v>45024</v>
      </c>
      <c r="M41" s="2"/>
      <c r="O41" s="1"/>
    </row>
    <row r="42" spans="2:15" ht="15.75" customHeight="1" x14ac:dyDescent="0.3">
      <c r="B42" s="131" t="s">
        <v>51</v>
      </c>
      <c r="C42" s="132"/>
      <c r="D42" s="132"/>
      <c r="E42" s="132"/>
      <c r="F42" s="132"/>
      <c r="G42" s="132"/>
      <c r="H42" s="133"/>
      <c r="I42" s="48">
        <v>45022</v>
      </c>
      <c r="J42" s="49" t="s">
        <v>39</v>
      </c>
      <c r="K42" s="44">
        <v>3</v>
      </c>
      <c r="L42" s="45">
        <v>45031</v>
      </c>
      <c r="M42" s="2"/>
      <c r="O42" s="1"/>
    </row>
    <row r="43" spans="2:15" ht="15.75" customHeight="1" x14ac:dyDescent="0.3">
      <c r="B43" s="131" t="s">
        <v>52</v>
      </c>
      <c r="C43" s="132"/>
      <c r="D43" s="132"/>
      <c r="E43" s="132"/>
      <c r="F43" s="132"/>
      <c r="G43" s="132"/>
      <c r="H43" s="133"/>
      <c r="I43" s="48">
        <v>45026</v>
      </c>
      <c r="J43" s="49" t="s">
        <v>42</v>
      </c>
      <c r="K43" s="44">
        <v>4</v>
      </c>
      <c r="L43" s="45" t="s">
        <v>49</v>
      </c>
      <c r="M43" s="2"/>
      <c r="O43" s="1"/>
    </row>
    <row r="44" spans="2:15" ht="15.75" customHeight="1" x14ac:dyDescent="0.3">
      <c r="B44" s="131" t="s">
        <v>53</v>
      </c>
      <c r="C44" s="132"/>
      <c r="D44" s="132"/>
      <c r="E44" s="132"/>
      <c r="F44" s="132"/>
      <c r="G44" s="132"/>
      <c r="H44" s="133"/>
      <c r="I44" s="48" t="s">
        <v>54</v>
      </c>
      <c r="J44" s="49" t="s">
        <v>39</v>
      </c>
      <c r="K44" s="44">
        <v>3</v>
      </c>
      <c r="L44" s="45">
        <v>45040</v>
      </c>
      <c r="M44" s="2"/>
      <c r="O44" s="1"/>
    </row>
    <row r="45" spans="2:15" ht="15.75" customHeight="1" x14ac:dyDescent="0.3">
      <c r="B45" s="128"/>
      <c r="C45" s="129"/>
      <c r="D45" s="129"/>
      <c r="E45" s="129"/>
      <c r="F45" s="129"/>
      <c r="G45" s="129"/>
      <c r="H45" s="130"/>
      <c r="I45" s="48"/>
      <c r="J45" s="49"/>
      <c r="K45" s="44"/>
      <c r="L45" s="45"/>
      <c r="M45" s="2"/>
      <c r="O45" s="1"/>
    </row>
    <row r="46" spans="2:15" ht="15.75" customHeight="1" x14ac:dyDescent="0.3">
      <c r="B46" s="128"/>
      <c r="C46" s="129"/>
      <c r="D46" s="129"/>
      <c r="E46" s="129"/>
      <c r="F46" s="129"/>
      <c r="G46" s="129"/>
      <c r="H46" s="130"/>
      <c r="I46" s="48"/>
      <c r="J46" s="49"/>
      <c r="K46" s="44"/>
      <c r="L46" s="45"/>
      <c r="M46" s="2"/>
      <c r="O46" s="1"/>
    </row>
    <row r="47" spans="2:15" ht="15.75" customHeight="1" x14ac:dyDescent="0.3">
      <c r="B47" s="96"/>
      <c r="C47" s="97"/>
      <c r="D47" s="97"/>
      <c r="E47" s="97"/>
      <c r="F47" s="97"/>
      <c r="G47" s="97"/>
      <c r="H47" s="98"/>
      <c r="I47" s="48"/>
      <c r="J47" s="49"/>
      <c r="K47" s="44"/>
      <c r="L47" s="45"/>
      <c r="M47" s="2"/>
      <c r="O47" s="1"/>
    </row>
    <row r="48" spans="2:15" ht="15.75" customHeight="1" x14ac:dyDescent="0.3">
      <c r="B48" s="96"/>
      <c r="C48" s="97"/>
      <c r="D48" s="97"/>
      <c r="E48" s="97"/>
      <c r="F48" s="97"/>
      <c r="G48" s="97"/>
      <c r="H48" s="98"/>
      <c r="I48" s="48"/>
      <c r="J48" s="49"/>
      <c r="K48" s="44"/>
      <c r="L48" s="45"/>
      <c r="M48" s="2"/>
      <c r="O48" s="1"/>
    </row>
    <row r="49" spans="2:15" ht="15.75" customHeight="1" x14ac:dyDescent="0.3">
      <c r="B49" s="93"/>
      <c r="C49" s="94"/>
      <c r="D49" s="94"/>
      <c r="E49" s="94"/>
      <c r="F49" s="94"/>
      <c r="G49" s="94"/>
      <c r="H49" s="95"/>
      <c r="I49" s="48"/>
      <c r="J49" s="49"/>
      <c r="K49" s="44"/>
      <c r="L49" s="45"/>
      <c r="M49" s="2"/>
      <c r="O49" s="1"/>
    </row>
    <row r="50" spans="2:15" ht="15.75" customHeight="1" x14ac:dyDescent="0.25">
      <c r="B50" s="90"/>
      <c r="C50" s="91"/>
      <c r="D50" s="91"/>
      <c r="E50" s="91"/>
      <c r="F50" s="91"/>
      <c r="G50" s="91"/>
      <c r="H50" s="92"/>
      <c r="I50" s="37"/>
      <c r="J50" s="38"/>
      <c r="K50" s="35"/>
      <c r="L50" s="36"/>
      <c r="M50" s="2"/>
      <c r="O50" s="1"/>
    </row>
    <row r="51" spans="2:15" ht="15.75" customHeight="1" x14ac:dyDescent="0.25">
      <c r="B51" s="90"/>
      <c r="C51" s="91"/>
      <c r="D51" s="91"/>
      <c r="E51" s="91"/>
      <c r="F51" s="91"/>
      <c r="G51" s="91"/>
      <c r="H51" s="92"/>
      <c r="I51" s="37"/>
      <c r="J51" s="38"/>
      <c r="K51" s="35"/>
      <c r="L51" s="36"/>
      <c r="M51" s="2"/>
      <c r="O51" s="1"/>
    </row>
    <row r="52" spans="2:15" ht="15.75" customHeight="1" x14ac:dyDescent="0.25">
      <c r="B52" s="90"/>
      <c r="C52" s="91"/>
      <c r="D52" s="91"/>
      <c r="E52" s="91"/>
      <c r="F52" s="91"/>
      <c r="G52" s="91"/>
      <c r="H52" s="92"/>
      <c r="I52" s="37"/>
      <c r="J52" s="38"/>
      <c r="K52" s="35"/>
      <c r="L52" s="36"/>
      <c r="M52" s="2"/>
      <c r="O52" s="1"/>
    </row>
    <row r="53" spans="2:15" ht="15.75" customHeight="1" x14ac:dyDescent="0.25">
      <c r="B53" s="90"/>
      <c r="C53" s="91"/>
      <c r="D53" s="91"/>
      <c r="E53" s="91"/>
      <c r="F53" s="91"/>
      <c r="G53" s="91"/>
      <c r="H53" s="92"/>
      <c r="I53" s="37"/>
      <c r="J53" s="38"/>
      <c r="K53" s="35"/>
      <c r="L53" s="36"/>
      <c r="M53" s="2"/>
      <c r="O53" s="1"/>
    </row>
    <row r="54" spans="2:15" ht="15.75" customHeight="1" x14ac:dyDescent="0.25">
      <c r="B54" s="90"/>
      <c r="C54" s="91"/>
      <c r="D54" s="91"/>
      <c r="E54" s="91"/>
      <c r="F54" s="91"/>
      <c r="G54" s="91"/>
      <c r="H54" s="92"/>
      <c r="I54" s="37"/>
      <c r="J54" s="38"/>
      <c r="K54" s="35"/>
      <c r="L54" s="36"/>
      <c r="M54" s="2"/>
      <c r="O54" s="1"/>
    </row>
    <row r="55" spans="2:15" ht="15.75" customHeight="1" x14ac:dyDescent="0.25">
      <c r="B55" s="90"/>
      <c r="C55" s="91"/>
      <c r="D55" s="91"/>
      <c r="E55" s="91"/>
      <c r="F55" s="91"/>
      <c r="G55" s="91"/>
      <c r="H55" s="92"/>
      <c r="I55" s="37"/>
      <c r="J55" s="38"/>
      <c r="K55" s="35"/>
      <c r="L55" s="36"/>
      <c r="M55" s="2"/>
      <c r="O55" s="1"/>
    </row>
    <row r="56" spans="2:15" ht="15.75" customHeight="1" x14ac:dyDescent="0.25">
      <c r="B56" s="90"/>
      <c r="C56" s="91"/>
      <c r="D56" s="91"/>
      <c r="E56" s="91"/>
      <c r="F56" s="91"/>
      <c r="G56" s="91"/>
      <c r="H56" s="92"/>
      <c r="I56" s="37"/>
      <c r="J56" s="38"/>
      <c r="K56" s="35"/>
      <c r="L56" s="36"/>
      <c r="M56" s="2"/>
      <c r="O56" s="1"/>
    </row>
    <row r="57" spans="2:15" ht="15.75" customHeight="1" x14ac:dyDescent="0.25">
      <c r="B57" s="90"/>
      <c r="C57" s="91"/>
      <c r="D57" s="91"/>
      <c r="E57" s="91"/>
      <c r="F57" s="91"/>
      <c r="G57" s="91"/>
      <c r="H57" s="92"/>
      <c r="I57" s="37"/>
      <c r="J57" s="38"/>
      <c r="K57" s="35"/>
      <c r="L57" s="36"/>
      <c r="M57" s="2"/>
      <c r="O57" s="1"/>
    </row>
    <row r="58" spans="2:15" ht="15.75" customHeight="1" x14ac:dyDescent="0.25">
      <c r="B58" s="90"/>
      <c r="C58" s="91"/>
      <c r="D58" s="91"/>
      <c r="E58" s="91"/>
      <c r="F58" s="91"/>
      <c r="G58" s="91"/>
      <c r="H58" s="92"/>
      <c r="I58" s="37"/>
      <c r="J58" s="38"/>
      <c r="K58" s="35"/>
      <c r="L58" s="36"/>
      <c r="M58" s="2"/>
      <c r="O58" s="1"/>
    </row>
    <row r="59" spans="2:15" ht="15.75" customHeight="1" x14ac:dyDescent="0.25">
      <c r="B59" s="90"/>
      <c r="C59" s="91"/>
      <c r="D59" s="91"/>
      <c r="E59" s="91"/>
      <c r="F59" s="91"/>
      <c r="G59" s="91"/>
      <c r="H59" s="92"/>
      <c r="I59" s="32"/>
      <c r="J59" s="34"/>
      <c r="K59" s="11"/>
      <c r="L59" s="24"/>
      <c r="M59" s="2"/>
      <c r="O59" s="1"/>
    </row>
    <row r="60" spans="2:15" ht="15.75" customHeight="1" x14ac:dyDescent="0.25">
      <c r="B60" s="90"/>
      <c r="C60" s="91"/>
      <c r="D60" s="91"/>
      <c r="E60" s="91"/>
      <c r="F60" s="91"/>
      <c r="G60" s="91"/>
      <c r="H60" s="92"/>
      <c r="I60" s="32"/>
      <c r="J60" s="34"/>
      <c r="K60" s="11"/>
      <c r="L60" s="24"/>
      <c r="M60" s="2"/>
      <c r="O60" s="1"/>
    </row>
    <row r="61" spans="2:15" ht="15.75" customHeight="1" x14ac:dyDescent="0.25">
      <c r="B61" s="90"/>
      <c r="C61" s="91"/>
      <c r="D61" s="91"/>
      <c r="E61" s="91"/>
      <c r="F61" s="91"/>
      <c r="G61" s="91"/>
      <c r="H61" s="92"/>
      <c r="I61" s="32"/>
      <c r="J61" s="34"/>
      <c r="K61" s="11"/>
      <c r="L61" s="24"/>
      <c r="M61" s="2"/>
      <c r="O61" s="1"/>
    </row>
    <row r="62" spans="2:15" ht="15.75" customHeight="1" x14ac:dyDescent="0.25">
      <c r="B62" s="90"/>
      <c r="C62" s="91"/>
      <c r="D62" s="91"/>
      <c r="E62" s="91"/>
      <c r="F62" s="91"/>
      <c r="G62" s="91"/>
      <c r="H62" s="92"/>
      <c r="I62" s="32"/>
      <c r="J62" s="34"/>
      <c r="K62" s="11"/>
      <c r="L62" s="24"/>
      <c r="M62" s="2"/>
      <c r="O62" s="1"/>
    </row>
    <row r="63" spans="2:15" ht="15.75" customHeight="1" x14ac:dyDescent="0.25">
      <c r="B63" s="90"/>
      <c r="C63" s="91"/>
      <c r="D63" s="91"/>
      <c r="E63" s="91"/>
      <c r="F63" s="91"/>
      <c r="G63" s="91"/>
      <c r="H63" s="92"/>
      <c r="I63" s="32"/>
      <c r="J63" s="34"/>
      <c r="K63" s="11"/>
      <c r="L63" s="24"/>
      <c r="M63" s="2"/>
      <c r="O63" s="1"/>
    </row>
    <row r="64" spans="2:15" ht="15.75" customHeight="1" x14ac:dyDescent="0.25">
      <c r="B64" s="90"/>
      <c r="C64" s="91"/>
      <c r="D64" s="91"/>
      <c r="E64" s="91"/>
      <c r="F64" s="91"/>
      <c r="G64" s="91"/>
      <c r="H64" s="92"/>
      <c r="I64" s="32"/>
      <c r="J64" s="34"/>
      <c r="K64" s="11"/>
      <c r="L64" s="24"/>
      <c r="M64" s="2"/>
      <c r="O64" s="1"/>
    </row>
    <row r="65" spans="2:15" ht="15.75" customHeight="1" x14ac:dyDescent="0.25">
      <c r="B65" s="90"/>
      <c r="C65" s="91"/>
      <c r="D65" s="91"/>
      <c r="E65" s="91"/>
      <c r="F65" s="91"/>
      <c r="G65" s="91"/>
      <c r="H65" s="92"/>
      <c r="I65" s="32"/>
      <c r="J65" s="34"/>
      <c r="K65" s="11"/>
      <c r="L65" s="24"/>
      <c r="M65" s="2"/>
      <c r="O65" s="1"/>
    </row>
    <row r="66" spans="2:15" ht="15.75" customHeight="1" x14ac:dyDescent="0.25">
      <c r="B66" s="90"/>
      <c r="C66" s="91"/>
      <c r="D66" s="91"/>
      <c r="E66" s="91"/>
      <c r="F66" s="91"/>
      <c r="G66" s="91"/>
      <c r="H66" s="92"/>
      <c r="I66" s="32"/>
      <c r="J66" s="34"/>
      <c r="K66" s="11"/>
      <c r="L66" s="24"/>
      <c r="M66" s="2"/>
      <c r="O66" s="1"/>
    </row>
    <row r="67" spans="2:15" ht="15.75" customHeight="1" x14ac:dyDescent="0.25">
      <c r="B67" s="90"/>
      <c r="C67" s="91"/>
      <c r="D67" s="91"/>
      <c r="E67" s="91"/>
      <c r="F67" s="91"/>
      <c r="G67" s="91"/>
      <c r="H67" s="92"/>
      <c r="I67" s="32"/>
      <c r="J67" s="34"/>
      <c r="K67" s="11"/>
      <c r="L67" s="24"/>
      <c r="M67" s="2"/>
      <c r="O67" s="1"/>
    </row>
    <row r="68" spans="2:15" ht="15.75" customHeight="1" x14ac:dyDescent="0.25">
      <c r="B68" s="90"/>
      <c r="C68" s="91"/>
      <c r="D68" s="91"/>
      <c r="E68" s="91"/>
      <c r="F68" s="91"/>
      <c r="G68" s="91"/>
      <c r="H68" s="92"/>
      <c r="I68" s="32"/>
      <c r="J68" s="34"/>
      <c r="K68" s="11"/>
      <c r="L68" s="24"/>
      <c r="M68" s="2"/>
      <c r="O68" s="1"/>
    </row>
    <row r="69" spans="2:15" ht="15.75" customHeight="1" x14ac:dyDescent="0.25">
      <c r="B69" s="90"/>
      <c r="C69" s="91"/>
      <c r="D69" s="91"/>
      <c r="E69" s="91"/>
      <c r="F69" s="91"/>
      <c r="G69" s="91"/>
      <c r="H69" s="92"/>
      <c r="I69" s="32"/>
      <c r="J69" s="23"/>
      <c r="K69" s="11"/>
      <c r="L69" s="24"/>
      <c r="M69" s="2"/>
      <c r="O69" s="1"/>
    </row>
    <row r="70" spans="2:15" ht="15.75" customHeight="1" x14ac:dyDescent="0.25">
      <c r="B70" s="90"/>
      <c r="C70" s="91"/>
      <c r="D70" s="91"/>
      <c r="E70" s="91"/>
      <c r="F70" s="91"/>
      <c r="G70" s="91"/>
      <c r="H70" s="92"/>
      <c r="I70" s="32"/>
      <c r="J70" s="23"/>
      <c r="K70" s="11"/>
      <c r="L70" s="24"/>
      <c r="M70" s="2"/>
      <c r="O70" s="1"/>
    </row>
    <row r="71" spans="2:15" ht="15.75" customHeight="1" x14ac:dyDescent="0.25">
      <c r="B71" s="90"/>
      <c r="C71" s="91"/>
      <c r="D71" s="91"/>
      <c r="E71" s="91"/>
      <c r="F71" s="91"/>
      <c r="G71" s="91"/>
      <c r="H71" s="92"/>
      <c r="I71" s="32"/>
      <c r="J71" s="23"/>
      <c r="K71" s="11"/>
      <c r="L71" s="24"/>
      <c r="M71" s="2"/>
      <c r="O71" s="1"/>
    </row>
    <row r="72" spans="2:15" ht="15.75" customHeight="1" x14ac:dyDescent="0.25">
      <c r="B72" s="90"/>
      <c r="C72" s="91"/>
      <c r="D72" s="91"/>
      <c r="E72" s="91"/>
      <c r="F72" s="91"/>
      <c r="G72" s="91"/>
      <c r="H72" s="92"/>
      <c r="I72" s="32"/>
      <c r="J72" s="23"/>
      <c r="K72" s="11"/>
      <c r="L72" s="24"/>
      <c r="M72" s="2"/>
      <c r="O72" s="1"/>
    </row>
    <row r="73" spans="2:15" ht="15.75" customHeight="1" x14ac:dyDescent="0.3">
      <c r="B73" s="33"/>
      <c r="C73" s="30"/>
      <c r="D73" s="30"/>
      <c r="E73" s="30"/>
      <c r="F73" s="30"/>
      <c r="G73" s="30"/>
      <c r="H73" s="31"/>
      <c r="I73" s="14"/>
      <c r="J73" s="23"/>
      <c r="K73" s="11"/>
      <c r="L73" s="24"/>
      <c r="M73" s="2"/>
      <c r="O73" s="1"/>
    </row>
    <row r="74" spans="2:15" ht="15.75" customHeight="1" x14ac:dyDescent="0.25">
      <c r="B74" s="99"/>
      <c r="C74" s="100"/>
      <c r="D74" s="100"/>
      <c r="E74" s="100"/>
      <c r="F74" s="100"/>
      <c r="G74" s="100"/>
      <c r="H74" s="101"/>
      <c r="I74" s="6"/>
      <c r="J74" s="21"/>
      <c r="K74" s="9"/>
      <c r="L74" s="15"/>
      <c r="M74" s="2"/>
      <c r="O74" s="1"/>
    </row>
    <row r="75" spans="2:15" ht="15.75" customHeight="1" x14ac:dyDescent="0.25">
      <c r="B75" s="125"/>
      <c r="C75" s="126"/>
      <c r="D75" s="126"/>
      <c r="E75" s="126"/>
      <c r="F75" s="126"/>
      <c r="G75" s="126"/>
      <c r="H75" s="127"/>
      <c r="I75" s="25"/>
      <c r="J75" s="26"/>
      <c r="K75" s="27"/>
      <c r="L75" s="28"/>
      <c r="M75" s="2"/>
      <c r="O75" s="1"/>
    </row>
    <row r="76" spans="2:15" ht="15.75" customHeight="1" x14ac:dyDescent="0.3">
      <c r="B76" s="128" t="s">
        <v>55</v>
      </c>
      <c r="C76" s="129"/>
      <c r="D76" s="129"/>
      <c r="E76" s="129"/>
      <c r="F76" s="129"/>
      <c r="G76" s="129"/>
      <c r="H76" s="130"/>
      <c r="I76" s="72" t="s">
        <v>56</v>
      </c>
      <c r="J76" s="73"/>
      <c r="K76" s="73">
        <v>5</v>
      </c>
      <c r="L76" s="24"/>
      <c r="M76" s="2"/>
    </row>
    <row r="77" spans="2:15" ht="15.75" customHeight="1" x14ac:dyDescent="0.25">
      <c r="B77" s="99" t="s">
        <v>31</v>
      </c>
      <c r="C77" s="100"/>
      <c r="D77" s="100"/>
      <c r="E77" s="100"/>
      <c r="F77" s="100"/>
      <c r="G77" s="100"/>
      <c r="H77" s="101"/>
      <c r="I77" s="6"/>
      <c r="J77" s="4"/>
      <c r="K77" s="9"/>
      <c r="L77" s="15"/>
      <c r="M77" s="2"/>
    </row>
    <row r="78" spans="2:15" ht="15.75" customHeight="1" x14ac:dyDescent="0.25">
      <c r="B78" s="105" t="s">
        <v>32</v>
      </c>
      <c r="C78" s="106"/>
      <c r="D78" s="106"/>
      <c r="E78" s="106"/>
      <c r="F78" s="106"/>
      <c r="G78" s="106"/>
      <c r="H78" s="107"/>
      <c r="I78" s="6"/>
      <c r="J78" s="4"/>
      <c r="K78" s="9"/>
      <c r="L78" s="15"/>
      <c r="M78" s="2"/>
    </row>
    <row r="79" spans="2:15" ht="15.75" customHeight="1" x14ac:dyDescent="0.25">
      <c r="B79" s="108" t="s">
        <v>33</v>
      </c>
      <c r="C79" s="109"/>
      <c r="D79" s="109"/>
      <c r="E79" s="109"/>
      <c r="F79" s="109"/>
      <c r="G79" s="109"/>
      <c r="H79" s="109"/>
      <c r="I79" s="7"/>
      <c r="J79" s="4"/>
      <c r="K79" s="9"/>
      <c r="L79" s="15"/>
      <c r="M79" s="2"/>
    </row>
    <row r="80" spans="2:15" ht="15.75" customHeight="1" x14ac:dyDescent="0.25">
      <c r="B80" s="113"/>
      <c r="C80" s="114"/>
      <c r="D80" s="114"/>
      <c r="E80" s="114"/>
      <c r="F80" s="114"/>
      <c r="G80" s="114"/>
      <c r="H80" s="114"/>
      <c r="I80" s="22"/>
      <c r="J80" s="4"/>
      <c r="K80" s="9"/>
      <c r="L80" s="15"/>
      <c r="M80" s="2"/>
    </row>
    <row r="81" spans="2:13" ht="15.75" customHeight="1" x14ac:dyDescent="0.25">
      <c r="B81" s="115" t="s">
        <v>34</v>
      </c>
      <c r="C81" s="116"/>
      <c r="D81" s="116"/>
      <c r="E81" s="116"/>
      <c r="F81" s="116"/>
      <c r="G81" s="116"/>
      <c r="H81" s="116"/>
      <c r="I81" s="7"/>
      <c r="J81" s="4"/>
      <c r="K81" s="9"/>
      <c r="L81" s="15"/>
      <c r="M81" s="2"/>
    </row>
    <row r="82" spans="2:13" ht="15.75" customHeight="1" x14ac:dyDescent="0.25">
      <c r="B82" s="110" t="s">
        <v>35</v>
      </c>
      <c r="C82" s="111"/>
      <c r="D82" s="111"/>
      <c r="E82" s="111"/>
      <c r="F82" s="111"/>
      <c r="G82" s="111"/>
      <c r="H82" s="112"/>
      <c r="I82" s="8"/>
      <c r="J82" s="4"/>
      <c r="K82" s="9"/>
      <c r="L82" s="17"/>
      <c r="M82" s="2"/>
    </row>
    <row r="83" spans="2:13" ht="15.75" customHeight="1" x14ac:dyDescent="0.25">
      <c r="B83" s="99"/>
      <c r="C83" s="100"/>
      <c r="D83" s="100"/>
      <c r="E83" s="100"/>
      <c r="F83" s="100"/>
      <c r="G83" s="100"/>
      <c r="H83" s="101"/>
      <c r="I83" s="8"/>
      <c r="J83" s="4"/>
      <c r="K83" s="9"/>
      <c r="L83" s="17"/>
      <c r="M83" s="2"/>
    </row>
    <row r="84" spans="2:13" ht="15.75" customHeight="1" x14ac:dyDescent="0.25">
      <c r="B84" s="99"/>
      <c r="C84" s="100"/>
      <c r="D84" s="100"/>
      <c r="E84" s="100"/>
      <c r="F84" s="100"/>
      <c r="G84" s="100"/>
      <c r="H84" s="101"/>
      <c r="I84" s="8"/>
      <c r="J84" s="4"/>
      <c r="K84" s="9"/>
      <c r="L84" s="17"/>
      <c r="M84" s="2"/>
    </row>
    <row r="85" spans="2:13" ht="15.75" customHeight="1" x14ac:dyDescent="0.25">
      <c r="B85" s="99"/>
      <c r="C85" s="100"/>
      <c r="D85" s="100"/>
      <c r="E85" s="100"/>
      <c r="F85" s="100"/>
      <c r="G85" s="100"/>
      <c r="H85" s="101"/>
      <c r="I85" s="8"/>
      <c r="J85" s="4"/>
      <c r="K85" s="9"/>
      <c r="L85" s="17"/>
      <c r="M85" s="2"/>
    </row>
    <row r="86" spans="2:13" ht="15.75" customHeight="1" x14ac:dyDescent="0.25">
      <c r="B86" s="99"/>
      <c r="C86" s="100"/>
      <c r="D86" s="100"/>
      <c r="E86" s="100"/>
      <c r="F86" s="100"/>
      <c r="G86" s="100"/>
      <c r="H86" s="101"/>
      <c r="I86" s="8"/>
      <c r="J86" s="4"/>
      <c r="K86" s="9"/>
      <c r="L86" s="17"/>
      <c r="M86" s="2"/>
    </row>
    <row r="87" spans="2:13" ht="15.75" customHeight="1" x14ac:dyDescent="0.25">
      <c r="B87" s="99"/>
      <c r="C87" s="100"/>
      <c r="D87" s="100"/>
      <c r="E87" s="100"/>
      <c r="F87" s="100"/>
      <c r="G87" s="100"/>
      <c r="H87" s="101"/>
      <c r="I87" s="8"/>
      <c r="J87" s="4"/>
      <c r="K87" s="9"/>
      <c r="L87" s="17"/>
      <c r="M87" s="2"/>
    </row>
    <row r="88" spans="2:13" ht="15.75" customHeight="1" x14ac:dyDescent="0.25">
      <c r="B88" s="99"/>
      <c r="C88" s="100"/>
      <c r="D88" s="100"/>
      <c r="E88" s="100"/>
      <c r="F88" s="100"/>
      <c r="G88" s="100"/>
      <c r="H88" s="101"/>
      <c r="I88" s="8"/>
      <c r="J88" s="4"/>
      <c r="K88" s="9"/>
      <c r="L88" s="17"/>
      <c r="M88" s="2"/>
    </row>
    <row r="89" spans="2:13" ht="15.75" customHeight="1" x14ac:dyDescent="0.25">
      <c r="B89" s="99" t="s">
        <v>36</v>
      </c>
      <c r="C89" s="100"/>
      <c r="D89" s="100"/>
      <c r="E89" s="100"/>
      <c r="F89" s="100"/>
      <c r="G89" s="100"/>
      <c r="H89" s="101"/>
      <c r="I89" s="8"/>
      <c r="J89" s="4"/>
      <c r="K89" s="9"/>
      <c r="L89" s="17"/>
      <c r="M89" s="2"/>
    </row>
    <row r="90" spans="2:13" ht="15.75" customHeight="1" x14ac:dyDescent="0.25">
      <c r="B90" s="99" t="s">
        <v>37</v>
      </c>
      <c r="C90" s="100"/>
      <c r="D90" s="100"/>
      <c r="E90" s="100"/>
      <c r="F90" s="100"/>
      <c r="G90" s="100"/>
      <c r="H90" s="101"/>
      <c r="I90" s="8"/>
      <c r="J90" s="4"/>
      <c r="K90" s="9"/>
      <c r="L90" s="17"/>
      <c r="M90" s="2"/>
    </row>
    <row r="91" spans="2:13" ht="15.75" customHeight="1" x14ac:dyDescent="0.25">
      <c r="B91" s="99"/>
      <c r="C91" s="100"/>
      <c r="D91" s="100"/>
      <c r="E91" s="100"/>
      <c r="F91" s="100"/>
      <c r="G91" s="100"/>
      <c r="H91" s="101"/>
      <c r="I91" s="8"/>
      <c r="J91" s="4"/>
      <c r="K91" s="9"/>
      <c r="L91" s="17"/>
      <c r="M91" s="2"/>
    </row>
    <row r="92" spans="2:13" ht="15.75" customHeight="1" x14ac:dyDescent="0.25">
      <c r="B92" s="99"/>
      <c r="C92" s="100"/>
      <c r="D92" s="100"/>
      <c r="E92" s="100"/>
      <c r="F92" s="100"/>
      <c r="G92" s="100"/>
      <c r="H92" s="101"/>
      <c r="I92" s="8"/>
      <c r="J92" s="4"/>
      <c r="K92" s="9"/>
      <c r="L92" s="17"/>
      <c r="M92" s="2"/>
    </row>
    <row r="93" spans="2:13" ht="15.75" customHeight="1" x14ac:dyDescent="0.25">
      <c r="B93" s="99"/>
      <c r="C93" s="100"/>
      <c r="D93" s="100"/>
      <c r="E93" s="100"/>
      <c r="F93" s="100"/>
      <c r="G93" s="100"/>
      <c r="H93" s="101"/>
      <c r="I93" s="8"/>
      <c r="J93" s="4"/>
      <c r="K93" s="9"/>
      <c r="L93" s="17"/>
      <c r="M93" s="2"/>
    </row>
    <row r="94" spans="2:13" ht="15.75" customHeight="1" x14ac:dyDescent="0.25">
      <c r="B94" s="99"/>
      <c r="C94" s="100"/>
      <c r="D94" s="100"/>
      <c r="E94" s="100"/>
      <c r="F94" s="100"/>
      <c r="G94" s="100"/>
      <c r="H94" s="101"/>
      <c r="I94" s="8"/>
      <c r="J94" s="4"/>
      <c r="K94" s="9"/>
      <c r="L94" s="17"/>
      <c r="M94" s="2"/>
    </row>
    <row r="95" spans="2:13" ht="15.75" customHeight="1" x14ac:dyDescent="0.25">
      <c r="B95" s="99"/>
      <c r="C95" s="100"/>
      <c r="D95" s="100"/>
      <c r="E95" s="100"/>
      <c r="F95" s="100"/>
      <c r="G95" s="100"/>
      <c r="H95" s="101"/>
      <c r="I95" s="8"/>
      <c r="J95" s="4"/>
      <c r="K95" s="9"/>
      <c r="L95" s="17"/>
      <c r="M95" s="2"/>
    </row>
    <row r="96" spans="2:13" ht="13.2" x14ac:dyDescent="0.25">
      <c r="B96" s="99"/>
      <c r="C96" s="100"/>
      <c r="D96" s="100"/>
      <c r="E96" s="100"/>
      <c r="F96" s="100"/>
      <c r="G96" s="100"/>
      <c r="H96" s="101"/>
      <c r="I96" s="8"/>
      <c r="J96" s="4"/>
      <c r="K96" s="9"/>
      <c r="L96" s="17"/>
      <c r="M96" s="2"/>
    </row>
    <row r="97" spans="2:13" ht="13.2" x14ac:dyDescent="0.25">
      <c r="B97" s="99"/>
      <c r="C97" s="100"/>
      <c r="D97" s="100"/>
      <c r="E97" s="100"/>
      <c r="F97" s="100"/>
      <c r="G97" s="100"/>
      <c r="H97" s="101"/>
      <c r="I97" s="8"/>
      <c r="J97" s="4"/>
      <c r="K97" s="9"/>
      <c r="L97" s="17"/>
      <c r="M97" s="2"/>
    </row>
    <row r="98" spans="2:13" ht="13.2" x14ac:dyDescent="0.25">
      <c r="B98" s="99"/>
      <c r="C98" s="100"/>
      <c r="D98" s="100"/>
      <c r="E98" s="100"/>
      <c r="F98" s="100"/>
      <c r="G98" s="100"/>
      <c r="H98" s="101"/>
      <c r="I98" s="8"/>
      <c r="J98" s="4"/>
      <c r="K98" s="9"/>
      <c r="L98" s="17"/>
      <c r="M98" s="2"/>
    </row>
    <row r="99" spans="2:13" ht="13.2" x14ac:dyDescent="0.25">
      <c r="B99" s="99"/>
      <c r="C99" s="100"/>
      <c r="D99" s="100"/>
      <c r="E99" s="100"/>
      <c r="F99" s="100"/>
      <c r="G99" s="100"/>
      <c r="H99" s="101"/>
      <c r="I99" s="8"/>
      <c r="J99" s="4"/>
      <c r="K99" s="9"/>
      <c r="L99" s="17"/>
      <c r="M99" s="2"/>
    </row>
    <row r="100" spans="2:13" ht="13.2" x14ac:dyDescent="0.25">
      <c r="B100" s="99"/>
      <c r="C100" s="100"/>
      <c r="D100" s="100"/>
      <c r="E100" s="100"/>
      <c r="F100" s="100"/>
      <c r="G100" s="100"/>
      <c r="H100" s="101"/>
      <c r="I100" s="8"/>
      <c r="J100" s="4"/>
      <c r="K100" s="9"/>
      <c r="L100" s="17"/>
      <c r="M100" s="2"/>
    </row>
    <row r="101" spans="2:13" ht="13.2" x14ac:dyDescent="0.25">
      <c r="B101" s="99"/>
      <c r="C101" s="100"/>
      <c r="D101" s="100"/>
      <c r="E101" s="100"/>
      <c r="F101" s="100"/>
      <c r="G101" s="100"/>
      <c r="H101" s="101"/>
      <c r="I101" s="8"/>
      <c r="J101" s="4"/>
      <c r="K101" s="9"/>
      <c r="L101" s="17"/>
      <c r="M101" s="2"/>
    </row>
    <row r="102" spans="2:13" ht="13.2" x14ac:dyDescent="0.25">
      <c r="B102" s="99"/>
      <c r="C102" s="100"/>
      <c r="D102" s="100"/>
      <c r="E102" s="100"/>
      <c r="F102" s="100"/>
      <c r="G102" s="100"/>
      <c r="H102" s="101"/>
      <c r="I102" s="8"/>
      <c r="J102" s="4"/>
      <c r="K102" s="9"/>
      <c r="L102" s="17"/>
      <c r="M102" s="2"/>
    </row>
    <row r="103" spans="2:13" ht="13.2" x14ac:dyDescent="0.25">
      <c r="B103" s="99"/>
      <c r="C103" s="100"/>
      <c r="D103" s="100"/>
      <c r="E103" s="100"/>
      <c r="F103" s="100"/>
      <c r="G103" s="100"/>
      <c r="H103" s="101"/>
      <c r="I103" s="8"/>
      <c r="J103" s="4"/>
      <c r="K103" s="9"/>
      <c r="L103" s="17"/>
      <c r="M103" s="2"/>
    </row>
    <row r="104" spans="2:13" ht="13.2" x14ac:dyDescent="0.25">
      <c r="B104" s="99"/>
      <c r="C104" s="100"/>
      <c r="D104" s="100"/>
      <c r="E104" s="100"/>
      <c r="F104" s="100"/>
      <c r="G104" s="100"/>
      <c r="H104" s="101"/>
      <c r="I104" s="8"/>
      <c r="J104" s="4"/>
      <c r="K104" s="9"/>
      <c r="L104" s="17"/>
      <c r="M104" s="2"/>
    </row>
    <row r="105" spans="2:13" ht="13.2" x14ac:dyDescent="0.25">
      <c r="B105" s="99"/>
      <c r="C105" s="100"/>
      <c r="D105" s="100"/>
      <c r="E105" s="100"/>
      <c r="F105" s="100"/>
      <c r="G105" s="100"/>
      <c r="H105" s="101"/>
      <c r="I105" s="8"/>
      <c r="J105" s="4"/>
      <c r="K105" s="9"/>
      <c r="L105" s="17"/>
      <c r="M105" s="2"/>
    </row>
    <row r="106" spans="2:13" ht="13.2" x14ac:dyDescent="0.25">
      <c r="B106" s="99"/>
      <c r="C106" s="100"/>
      <c r="D106" s="100"/>
      <c r="E106" s="100"/>
      <c r="F106" s="100"/>
      <c r="G106" s="100"/>
      <c r="H106" s="101"/>
      <c r="I106" s="8"/>
      <c r="J106" s="4"/>
      <c r="K106" s="9"/>
      <c r="L106" s="17"/>
      <c r="M106" s="2"/>
    </row>
    <row r="107" spans="2:13" ht="13.2" x14ac:dyDescent="0.25">
      <c r="B107" s="99"/>
      <c r="C107" s="100"/>
      <c r="D107" s="100"/>
      <c r="E107" s="100"/>
      <c r="F107" s="100"/>
      <c r="G107" s="100"/>
      <c r="H107" s="101"/>
      <c r="I107" s="8"/>
      <c r="J107" s="4"/>
      <c r="K107" s="9"/>
      <c r="L107" s="17"/>
      <c r="M107" s="2"/>
    </row>
    <row r="108" spans="2:13" ht="13.2" x14ac:dyDescent="0.25">
      <c r="B108" s="99"/>
      <c r="C108" s="100"/>
      <c r="D108" s="100"/>
      <c r="E108" s="100"/>
      <c r="F108" s="100"/>
      <c r="G108" s="100"/>
      <c r="H108" s="101"/>
      <c r="I108" s="8"/>
      <c r="J108" s="3"/>
      <c r="K108" s="9"/>
      <c r="L108" s="17"/>
      <c r="M108" s="2"/>
    </row>
    <row r="109" spans="2:13" ht="13.2" x14ac:dyDescent="0.25">
      <c r="B109" s="99"/>
      <c r="C109" s="100"/>
      <c r="D109" s="100"/>
      <c r="E109" s="100"/>
      <c r="F109" s="100"/>
      <c r="G109" s="100"/>
      <c r="H109" s="101"/>
      <c r="I109" s="8"/>
      <c r="J109" s="3"/>
      <c r="K109" s="9"/>
      <c r="L109" s="17"/>
      <c r="M109" s="2"/>
    </row>
    <row r="110" spans="2:13" ht="13.2" x14ac:dyDescent="0.25">
      <c r="B110" s="99"/>
      <c r="C110" s="100"/>
      <c r="D110" s="100"/>
      <c r="E110" s="100"/>
      <c r="F110" s="100"/>
      <c r="G110" s="100"/>
      <c r="H110" s="101"/>
      <c r="I110" s="8"/>
      <c r="J110" s="3"/>
      <c r="K110" s="9"/>
      <c r="L110" s="17"/>
      <c r="M110" s="2"/>
    </row>
    <row r="111" spans="2:13" ht="13.2" x14ac:dyDescent="0.25">
      <c r="B111" s="99"/>
      <c r="C111" s="100"/>
      <c r="D111" s="100"/>
      <c r="E111" s="100"/>
      <c r="F111" s="100"/>
      <c r="G111" s="100"/>
      <c r="H111" s="101"/>
      <c r="I111" s="8"/>
      <c r="J111" s="3"/>
      <c r="K111" s="9"/>
      <c r="L111" s="17"/>
      <c r="M111" s="2"/>
    </row>
    <row r="112" spans="2:13" ht="13.2" x14ac:dyDescent="0.25">
      <c r="B112" s="102"/>
      <c r="C112" s="103"/>
      <c r="D112" s="103"/>
      <c r="E112" s="103"/>
      <c r="F112" s="103"/>
      <c r="G112" s="103"/>
      <c r="H112" s="104"/>
      <c r="I112" s="12"/>
      <c r="J112" s="18"/>
      <c r="K112" s="13"/>
      <c r="L112" s="19"/>
      <c r="M112" s="2"/>
    </row>
    <row r="113" spans="2:13" ht="13.2" x14ac:dyDescent="0.25">
      <c r="B113" s="20"/>
      <c r="C113" s="10"/>
      <c r="D113" s="20"/>
      <c r="E113" s="20"/>
      <c r="F113" s="20"/>
      <c r="G113" s="1"/>
      <c r="H113" s="1"/>
      <c r="I113" s="10"/>
      <c r="J113" s="1"/>
      <c r="K113" s="20"/>
      <c r="L113" s="10"/>
      <c r="M113" s="2"/>
    </row>
    <row r="114" spans="2:13" ht="13.2" x14ac:dyDescent="0.25">
      <c r="B114" s="20"/>
      <c r="C114" s="10"/>
      <c r="D114" s="20"/>
      <c r="E114" s="20"/>
      <c r="F114" s="20"/>
      <c r="G114" s="1"/>
      <c r="H114" s="1"/>
      <c r="I114" s="10"/>
      <c r="J114" s="1"/>
      <c r="K114" s="20"/>
      <c r="L114" s="10"/>
      <c r="M114" s="2"/>
    </row>
    <row r="115" spans="2:13" ht="13.2" x14ac:dyDescent="0.2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2" x14ac:dyDescent="0.2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2" x14ac:dyDescent="0.2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2" x14ac:dyDescent="0.2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2" x14ac:dyDescent="0.2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2" x14ac:dyDescent="0.2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2" x14ac:dyDescent="0.2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2" x14ac:dyDescent="0.2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2" x14ac:dyDescent="0.2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2" x14ac:dyDescent="0.2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2" x14ac:dyDescent="0.2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2" x14ac:dyDescent="0.2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2" x14ac:dyDescent="0.2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2" x14ac:dyDescent="0.2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2" x14ac:dyDescent="0.2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2" x14ac:dyDescent="0.2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2" x14ac:dyDescent="0.2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2" x14ac:dyDescent="0.2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2" x14ac:dyDescent="0.2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2" x14ac:dyDescent="0.2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2" x14ac:dyDescent="0.2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2" x14ac:dyDescent="0.2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2" x14ac:dyDescent="0.2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2" x14ac:dyDescent="0.2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2" x14ac:dyDescent="0.2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2" x14ac:dyDescent="0.2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2" x14ac:dyDescent="0.2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2" x14ac:dyDescent="0.2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2" x14ac:dyDescent="0.2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2" x14ac:dyDescent="0.2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2" x14ac:dyDescent="0.2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2" x14ac:dyDescent="0.2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2" x14ac:dyDescent="0.2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2" x14ac:dyDescent="0.2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2" x14ac:dyDescent="0.2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2" x14ac:dyDescent="0.2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2" x14ac:dyDescent="0.2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2" x14ac:dyDescent="0.2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2" x14ac:dyDescent="0.2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2" x14ac:dyDescent="0.2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2" x14ac:dyDescent="0.2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2" x14ac:dyDescent="0.2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2" x14ac:dyDescent="0.2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2" x14ac:dyDescent="0.2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2" x14ac:dyDescent="0.2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2" x14ac:dyDescent="0.2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2" x14ac:dyDescent="0.2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2" x14ac:dyDescent="0.2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2" x14ac:dyDescent="0.2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2" x14ac:dyDescent="0.2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2" x14ac:dyDescent="0.2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2" x14ac:dyDescent="0.2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2" x14ac:dyDescent="0.2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2" x14ac:dyDescent="0.2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2" x14ac:dyDescent="0.2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2" x14ac:dyDescent="0.2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2" x14ac:dyDescent="0.2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2" x14ac:dyDescent="0.2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2" x14ac:dyDescent="0.2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2" x14ac:dyDescent="0.2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2" x14ac:dyDescent="0.2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2" x14ac:dyDescent="0.2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2" x14ac:dyDescent="0.2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2" x14ac:dyDescent="0.2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2" x14ac:dyDescent="0.2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2" x14ac:dyDescent="0.2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2" x14ac:dyDescent="0.2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2" x14ac:dyDescent="0.2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2" x14ac:dyDescent="0.2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2" x14ac:dyDescent="0.2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2" x14ac:dyDescent="0.2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2" x14ac:dyDescent="0.2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2" x14ac:dyDescent="0.2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2" x14ac:dyDescent="0.2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2" x14ac:dyDescent="0.2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2" x14ac:dyDescent="0.2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2" x14ac:dyDescent="0.2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2" x14ac:dyDescent="0.2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2" x14ac:dyDescent="0.2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2" x14ac:dyDescent="0.2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2" x14ac:dyDescent="0.2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2" x14ac:dyDescent="0.2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2" x14ac:dyDescent="0.2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2" x14ac:dyDescent="0.2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2" x14ac:dyDescent="0.2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2" x14ac:dyDescent="0.2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2" x14ac:dyDescent="0.2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2" x14ac:dyDescent="0.2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2" x14ac:dyDescent="0.2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2" x14ac:dyDescent="0.2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2" x14ac:dyDescent="0.2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2" x14ac:dyDescent="0.2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2" x14ac:dyDescent="0.2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2" x14ac:dyDescent="0.2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2" x14ac:dyDescent="0.2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2" x14ac:dyDescent="0.2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2" x14ac:dyDescent="0.2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2" x14ac:dyDescent="0.2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2" x14ac:dyDescent="0.2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2" x14ac:dyDescent="0.2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2" x14ac:dyDescent="0.2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2" x14ac:dyDescent="0.2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2" x14ac:dyDescent="0.2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2" x14ac:dyDescent="0.2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2" x14ac:dyDescent="0.2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2" x14ac:dyDescent="0.2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2" x14ac:dyDescent="0.2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2" x14ac:dyDescent="0.2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2" x14ac:dyDescent="0.2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2" x14ac:dyDescent="0.2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2" x14ac:dyDescent="0.2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2" x14ac:dyDescent="0.2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2" x14ac:dyDescent="0.2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2" x14ac:dyDescent="0.2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2" x14ac:dyDescent="0.2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2" x14ac:dyDescent="0.2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2" x14ac:dyDescent="0.2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2" x14ac:dyDescent="0.2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2" x14ac:dyDescent="0.2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2" x14ac:dyDescent="0.2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2" x14ac:dyDescent="0.2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2" x14ac:dyDescent="0.2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2" x14ac:dyDescent="0.2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2" x14ac:dyDescent="0.2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2" x14ac:dyDescent="0.2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2" x14ac:dyDescent="0.2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2" x14ac:dyDescent="0.2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2" x14ac:dyDescent="0.2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2" x14ac:dyDescent="0.2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2" x14ac:dyDescent="0.2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2" x14ac:dyDescent="0.2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2" x14ac:dyDescent="0.2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2" x14ac:dyDescent="0.2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2" x14ac:dyDescent="0.2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2" x14ac:dyDescent="0.2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2" x14ac:dyDescent="0.2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2" x14ac:dyDescent="0.2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2" x14ac:dyDescent="0.2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2" x14ac:dyDescent="0.2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2" x14ac:dyDescent="0.2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2" x14ac:dyDescent="0.2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2" x14ac:dyDescent="0.2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2" x14ac:dyDescent="0.2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2" x14ac:dyDescent="0.2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2" x14ac:dyDescent="0.2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2" x14ac:dyDescent="0.2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2" x14ac:dyDescent="0.2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2" x14ac:dyDescent="0.2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2" x14ac:dyDescent="0.2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2" x14ac:dyDescent="0.2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2" x14ac:dyDescent="0.2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2" x14ac:dyDescent="0.2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2" x14ac:dyDescent="0.2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2" x14ac:dyDescent="0.2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2" x14ac:dyDescent="0.2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2" x14ac:dyDescent="0.2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2" x14ac:dyDescent="0.2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2" x14ac:dyDescent="0.2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2" x14ac:dyDescent="0.2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2" x14ac:dyDescent="0.2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2" x14ac:dyDescent="0.2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2" x14ac:dyDescent="0.2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2" x14ac:dyDescent="0.2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2" x14ac:dyDescent="0.2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2" x14ac:dyDescent="0.2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2" x14ac:dyDescent="0.2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2" x14ac:dyDescent="0.2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2" x14ac:dyDescent="0.2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2" x14ac:dyDescent="0.2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2" x14ac:dyDescent="0.2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2" x14ac:dyDescent="0.2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2" x14ac:dyDescent="0.2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2" x14ac:dyDescent="0.2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2" x14ac:dyDescent="0.2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2" x14ac:dyDescent="0.2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2" x14ac:dyDescent="0.2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2" x14ac:dyDescent="0.2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2" x14ac:dyDescent="0.2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2" x14ac:dyDescent="0.2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2" x14ac:dyDescent="0.2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2" x14ac:dyDescent="0.2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2" x14ac:dyDescent="0.2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2" x14ac:dyDescent="0.2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2" x14ac:dyDescent="0.2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2" x14ac:dyDescent="0.2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2" x14ac:dyDescent="0.2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2" x14ac:dyDescent="0.2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2" x14ac:dyDescent="0.2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2" x14ac:dyDescent="0.2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2" x14ac:dyDescent="0.2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2" x14ac:dyDescent="0.2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2" x14ac:dyDescent="0.2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2" x14ac:dyDescent="0.2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2" x14ac:dyDescent="0.2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2" x14ac:dyDescent="0.2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2" x14ac:dyDescent="0.2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2" x14ac:dyDescent="0.2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2" x14ac:dyDescent="0.2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2" x14ac:dyDescent="0.2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2" x14ac:dyDescent="0.2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2" x14ac:dyDescent="0.2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2" x14ac:dyDescent="0.2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2" x14ac:dyDescent="0.2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2" x14ac:dyDescent="0.2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2" x14ac:dyDescent="0.2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2" x14ac:dyDescent="0.2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2" x14ac:dyDescent="0.2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2" x14ac:dyDescent="0.2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2" x14ac:dyDescent="0.2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2" x14ac:dyDescent="0.2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2" x14ac:dyDescent="0.2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2" x14ac:dyDescent="0.2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2" x14ac:dyDescent="0.2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2" x14ac:dyDescent="0.2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2" x14ac:dyDescent="0.2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2" x14ac:dyDescent="0.2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2" x14ac:dyDescent="0.2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2" x14ac:dyDescent="0.2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2" x14ac:dyDescent="0.2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2" x14ac:dyDescent="0.2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2" x14ac:dyDescent="0.2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2" x14ac:dyDescent="0.2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2" x14ac:dyDescent="0.2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2" x14ac:dyDescent="0.2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2" x14ac:dyDescent="0.2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2" x14ac:dyDescent="0.2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2" x14ac:dyDescent="0.2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2" x14ac:dyDescent="0.2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2" x14ac:dyDescent="0.2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2" x14ac:dyDescent="0.2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2" x14ac:dyDescent="0.2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2" x14ac:dyDescent="0.2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2" x14ac:dyDescent="0.2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2" x14ac:dyDescent="0.2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2" x14ac:dyDescent="0.2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2" x14ac:dyDescent="0.2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2" x14ac:dyDescent="0.2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2" x14ac:dyDescent="0.2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2" x14ac:dyDescent="0.2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2" x14ac:dyDescent="0.2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2" x14ac:dyDescent="0.2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2" x14ac:dyDescent="0.2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2" x14ac:dyDescent="0.2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2" x14ac:dyDescent="0.2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2" x14ac:dyDescent="0.2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2" x14ac:dyDescent="0.2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2" x14ac:dyDescent="0.2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2" x14ac:dyDescent="0.2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2" x14ac:dyDescent="0.2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2" x14ac:dyDescent="0.2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2" x14ac:dyDescent="0.2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2" x14ac:dyDescent="0.2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2" x14ac:dyDescent="0.2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2" x14ac:dyDescent="0.2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2" x14ac:dyDescent="0.2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2" x14ac:dyDescent="0.2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2" x14ac:dyDescent="0.2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2" x14ac:dyDescent="0.2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2" x14ac:dyDescent="0.2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2" x14ac:dyDescent="0.2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2" x14ac:dyDescent="0.2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2" x14ac:dyDescent="0.2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2" x14ac:dyDescent="0.2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2" x14ac:dyDescent="0.2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2" x14ac:dyDescent="0.2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2" x14ac:dyDescent="0.2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2" x14ac:dyDescent="0.2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2" x14ac:dyDescent="0.2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2" x14ac:dyDescent="0.2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2" x14ac:dyDescent="0.2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2" x14ac:dyDescent="0.2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2" x14ac:dyDescent="0.2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2" x14ac:dyDescent="0.2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2" x14ac:dyDescent="0.2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2" x14ac:dyDescent="0.2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2" x14ac:dyDescent="0.2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2" x14ac:dyDescent="0.2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2" x14ac:dyDescent="0.2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2" x14ac:dyDescent="0.2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2" x14ac:dyDescent="0.2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2" x14ac:dyDescent="0.2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2" x14ac:dyDescent="0.2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2" x14ac:dyDescent="0.2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2" x14ac:dyDescent="0.2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2" x14ac:dyDescent="0.2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2" x14ac:dyDescent="0.2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2" x14ac:dyDescent="0.2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2" x14ac:dyDescent="0.2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2" x14ac:dyDescent="0.2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2" x14ac:dyDescent="0.2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2" x14ac:dyDescent="0.2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2" x14ac:dyDescent="0.2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2" x14ac:dyDescent="0.2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2" x14ac:dyDescent="0.2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2" x14ac:dyDescent="0.2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2" x14ac:dyDescent="0.2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2" x14ac:dyDescent="0.2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2" x14ac:dyDescent="0.2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2" x14ac:dyDescent="0.2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2" x14ac:dyDescent="0.2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2" x14ac:dyDescent="0.2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2" x14ac:dyDescent="0.2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2" x14ac:dyDescent="0.2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2" x14ac:dyDescent="0.2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2" x14ac:dyDescent="0.2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2" x14ac:dyDescent="0.2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2" x14ac:dyDescent="0.2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2" x14ac:dyDescent="0.2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2" x14ac:dyDescent="0.2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2" x14ac:dyDescent="0.2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2" x14ac:dyDescent="0.2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2" x14ac:dyDescent="0.2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2" x14ac:dyDescent="0.2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2" x14ac:dyDescent="0.2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2" x14ac:dyDescent="0.2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2" x14ac:dyDescent="0.2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2" x14ac:dyDescent="0.2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2" x14ac:dyDescent="0.2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2" x14ac:dyDescent="0.2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2" x14ac:dyDescent="0.2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2" x14ac:dyDescent="0.2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2" x14ac:dyDescent="0.2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2" x14ac:dyDescent="0.2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2" x14ac:dyDescent="0.2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2" x14ac:dyDescent="0.2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2" x14ac:dyDescent="0.2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2" x14ac:dyDescent="0.2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2" x14ac:dyDescent="0.2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2" x14ac:dyDescent="0.2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2" x14ac:dyDescent="0.2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2" x14ac:dyDescent="0.2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2" x14ac:dyDescent="0.2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2" x14ac:dyDescent="0.2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2" x14ac:dyDescent="0.2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2" x14ac:dyDescent="0.2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2" x14ac:dyDescent="0.2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2" x14ac:dyDescent="0.2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2" x14ac:dyDescent="0.2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2" x14ac:dyDescent="0.2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2" x14ac:dyDescent="0.2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2" x14ac:dyDescent="0.2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2" x14ac:dyDescent="0.2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2" x14ac:dyDescent="0.2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2" x14ac:dyDescent="0.2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2" x14ac:dyDescent="0.2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2" x14ac:dyDescent="0.2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2" x14ac:dyDescent="0.2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2" x14ac:dyDescent="0.2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2" x14ac:dyDescent="0.2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2" x14ac:dyDescent="0.2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2" x14ac:dyDescent="0.2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2" x14ac:dyDescent="0.2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2" x14ac:dyDescent="0.2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2" x14ac:dyDescent="0.2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2" x14ac:dyDescent="0.2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2" x14ac:dyDescent="0.2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2" x14ac:dyDescent="0.2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2" x14ac:dyDescent="0.2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2" x14ac:dyDescent="0.2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2" x14ac:dyDescent="0.2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2" x14ac:dyDescent="0.2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2" x14ac:dyDescent="0.2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2" x14ac:dyDescent="0.2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2" x14ac:dyDescent="0.2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2" x14ac:dyDescent="0.2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2" x14ac:dyDescent="0.2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2" x14ac:dyDescent="0.2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2" x14ac:dyDescent="0.2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2" x14ac:dyDescent="0.2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2" x14ac:dyDescent="0.2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2" x14ac:dyDescent="0.2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2" x14ac:dyDescent="0.2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2" x14ac:dyDescent="0.2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2" x14ac:dyDescent="0.2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2" x14ac:dyDescent="0.2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2" x14ac:dyDescent="0.2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2" x14ac:dyDescent="0.2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2" x14ac:dyDescent="0.2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2" x14ac:dyDescent="0.2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2" x14ac:dyDescent="0.2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2" x14ac:dyDescent="0.2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2" x14ac:dyDescent="0.2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2" x14ac:dyDescent="0.2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2" x14ac:dyDescent="0.2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2" x14ac:dyDescent="0.2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2" x14ac:dyDescent="0.2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2" x14ac:dyDescent="0.2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2" x14ac:dyDescent="0.2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2" x14ac:dyDescent="0.2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2" x14ac:dyDescent="0.2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2" x14ac:dyDescent="0.2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2" x14ac:dyDescent="0.2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2" x14ac:dyDescent="0.2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2" x14ac:dyDescent="0.2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2" x14ac:dyDescent="0.2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2" x14ac:dyDescent="0.2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2" x14ac:dyDescent="0.2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2" x14ac:dyDescent="0.2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2" x14ac:dyDescent="0.2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2" x14ac:dyDescent="0.2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2" x14ac:dyDescent="0.2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2" x14ac:dyDescent="0.2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2" x14ac:dyDescent="0.2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2" x14ac:dyDescent="0.2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2" x14ac:dyDescent="0.2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2" x14ac:dyDescent="0.2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2" x14ac:dyDescent="0.2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2" x14ac:dyDescent="0.2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2" x14ac:dyDescent="0.2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2" x14ac:dyDescent="0.2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2" x14ac:dyDescent="0.2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2" x14ac:dyDescent="0.2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2" x14ac:dyDescent="0.2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2" x14ac:dyDescent="0.2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2" x14ac:dyDescent="0.2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2" x14ac:dyDescent="0.2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2" x14ac:dyDescent="0.2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2" x14ac:dyDescent="0.2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2" x14ac:dyDescent="0.2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2" x14ac:dyDescent="0.2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2" x14ac:dyDescent="0.2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2" x14ac:dyDescent="0.2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2" x14ac:dyDescent="0.2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2" x14ac:dyDescent="0.2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2" x14ac:dyDescent="0.2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2" x14ac:dyDescent="0.2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2" x14ac:dyDescent="0.2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2" x14ac:dyDescent="0.2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2" x14ac:dyDescent="0.2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2" x14ac:dyDescent="0.2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2" x14ac:dyDescent="0.2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2" x14ac:dyDescent="0.2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2" x14ac:dyDescent="0.2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2" x14ac:dyDescent="0.2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2" x14ac:dyDescent="0.2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2" x14ac:dyDescent="0.2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2" x14ac:dyDescent="0.2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2" x14ac:dyDescent="0.2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2" x14ac:dyDescent="0.2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2" x14ac:dyDescent="0.2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2" x14ac:dyDescent="0.2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2" x14ac:dyDescent="0.2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2" x14ac:dyDescent="0.2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2" x14ac:dyDescent="0.2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2" x14ac:dyDescent="0.2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2" x14ac:dyDescent="0.2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2" x14ac:dyDescent="0.2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2" x14ac:dyDescent="0.2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2" x14ac:dyDescent="0.2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2" x14ac:dyDescent="0.2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2" x14ac:dyDescent="0.2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2" x14ac:dyDescent="0.2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2" x14ac:dyDescent="0.2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2" x14ac:dyDescent="0.2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2" x14ac:dyDescent="0.2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2" x14ac:dyDescent="0.2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2" x14ac:dyDescent="0.2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2" x14ac:dyDescent="0.2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2" x14ac:dyDescent="0.2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2" x14ac:dyDescent="0.2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2" x14ac:dyDescent="0.2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2" x14ac:dyDescent="0.2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2" x14ac:dyDescent="0.2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2" x14ac:dyDescent="0.2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2" x14ac:dyDescent="0.2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2" x14ac:dyDescent="0.2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2" x14ac:dyDescent="0.2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2" x14ac:dyDescent="0.2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2" x14ac:dyDescent="0.2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2" x14ac:dyDescent="0.2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2" x14ac:dyDescent="0.2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2" x14ac:dyDescent="0.2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2" x14ac:dyDescent="0.2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2" x14ac:dyDescent="0.2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2" x14ac:dyDescent="0.2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2" x14ac:dyDescent="0.2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2" x14ac:dyDescent="0.2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2" x14ac:dyDescent="0.2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2" x14ac:dyDescent="0.2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2" x14ac:dyDescent="0.2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2" x14ac:dyDescent="0.2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2" x14ac:dyDescent="0.2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2" x14ac:dyDescent="0.2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2" x14ac:dyDescent="0.2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2" x14ac:dyDescent="0.2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2" x14ac:dyDescent="0.2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2" x14ac:dyDescent="0.2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2" x14ac:dyDescent="0.2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2" x14ac:dyDescent="0.2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2" x14ac:dyDescent="0.2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2" x14ac:dyDescent="0.2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2" x14ac:dyDescent="0.2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2" x14ac:dyDescent="0.2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2" x14ac:dyDescent="0.2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2" x14ac:dyDescent="0.2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2" x14ac:dyDescent="0.2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2" x14ac:dyDescent="0.2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2" x14ac:dyDescent="0.2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2" x14ac:dyDescent="0.2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2" x14ac:dyDescent="0.2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2" x14ac:dyDescent="0.2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2" x14ac:dyDescent="0.2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2" x14ac:dyDescent="0.2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2" x14ac:dyDescent="0.2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2" x14ac:dyDescent="0.2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2" x14ac:dyDescent="0.2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2" x14ac:dyDescent="0.2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2" x14ac:dyDescent="0.2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2" x14ac:dyDescent="0.2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2" x14ac:dyDescent="0.2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2" x14ac:dyDescent="0.2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2" x14ac:dyDescent="0.2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2" x14ac:dyDescent="0.2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2" x14ac:dyDescent="0.2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2" x14ac:dyDescent="0.2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2" x14ac:dyDescent="0.2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2" x14ac:dyDescent="0.2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2" x14ac:dyDescent="0.2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2" x14ac:dyDescent="0.2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2" x14ac:dyDescent="0.2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2" x14ac:dyDescent="0.2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2" x14ac:dyDescent="0.2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2" x14ac:dyDescent="0.2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2" x14ac:dyDescent="0.2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2" x14ac:dyDescent="0.2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2" x14ac:dyDescent="0.2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2" x14ac:dyDescent="0.2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2" x14ac:dyDescent="0.2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2" x14ac:dyDescent="0.2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2" x14ac:dyDescent="0.2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2" x14ac:dyDescent="0.2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2" x14ac:dyDescent="0.2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2" x14ac:dyDescent="0.2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2" x14ac:dyDescent="0.2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2" x14ac:dyDescent="0.2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2" x14ac:dyDescent="0.2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2" x14ac:dyDescent="0.2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2" x14ac:dyDescent="0.2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2" x14ac:dyDescent="0.2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2" x14ac:dyDescent="0.2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2" x14ac:dyDescent="0.2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2" x14ac:dyDescent="0.2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2" x14ac:dyDescent="0.2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2" x14ac:dyDescent="0.2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2" x14ac:dyDescent="0.2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2" x14ac:dyDescent="0.2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2" x14ac:dyDescent="0.2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2" x14ac:dyDescent="0.2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2" x14ac:dyDescent="0.2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2" x14ac:dyDescent="0.2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2" x14ac:dyDescent="0.2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2" x14ac:dyDescent="0.2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2" x14ac:dyDescent="0.2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2" x14ac:dyDescent="0.2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2" x14ac:dyDescent="0.2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2" x14ac:dyDescent="0.2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2" x14ac:dyDescent="0.2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2" x14ac:dyDescent="0.2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2" x14ac:dyDescent="0.2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2" x14ac:dyDescent="0.2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2" x14ac:dyDescent="0.2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2" x14ac:dyDescent="0.2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2" x14ac:dyDescent="0.2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2" x14ac:dyDescent="0.2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2" x14ac:dyDescent="0.2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2" x14ac:dyDescent="0.2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2" x14ac:dyDescent="0.2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2" x14ac:dyDescent="0.2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2" x14ac:dyDescent="0.2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2" x14ac:dyDescent="0.2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2" x14ac:dyDescent="0.2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2" x14ac:dyDescent="0.2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2" x14ac:dyDescent="0.2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2" x14ac:dyDescent="0.2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2" x14ac:dyDescent="0.2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2" x14ac:dyDescent="0.2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2" x14ac:dyDescent="0.2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2" x14ac:dyDescent="0.2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2" x14ac:dyDescent="0.2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2" x14ac:dyDescent="0.2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2" x14ac:dyDescent="0.2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2" x14ac:dyDescent="0.2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2" x14ac:dyDescent="0.2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2" x14ac:dyDescent="0.2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2" x14ac:dyDescent="0.2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2" x14ac:dyDescent="0.2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2" x14ac:dyDescent="0.2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2" x14ac:dyDescent="0.2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2" x14ac:dyDescent="0.2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2" x14ac:dyDescent="0.2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2" x14ac:dyDescent="0.2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2" x14ac:dyDescent="0.2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2" x14ac:dyDescent="0.2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2" x14ac:dyDescent="0.2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2" x14ac:dyDescent="0.2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2" x14ac:dyDescent="0.2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2" x14ac:dyDescent="0.2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2" x14ac:dyDescent="0.2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2" x14ac:dyDescent="0.2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2" x14ac:dyDescent="0.2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2" x14ac:dyDescent="0.2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2" x14ac:dyDescent="0.2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2" x14ac:dyDescent="0.2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2" x14ac:dyDescent="0.2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2" x14ac:dyDescent="0.2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2" x14ac:dyDescent="0.2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2" x14ac:dyDescent="0.2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2" x14ac:dyDescent="0.2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2" x14ac:dyDescent="0.2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2" x14ac:dyDescent="0.2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2" x14ac:dyDescent="0.2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2" x14ac:dyDescent="0.2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2" x14ac:dyDescent="0.2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2" x14ac:dyDescent="0.2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2" x14ac:dyDescent="0.2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2" x14ac:dyDescent="0.2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2" x14ac:dyDescent="0.2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2" x14ac:dyDescent="0.2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2" x14ac:dyDescent="0.2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2" x14ac:dyDescent="0.2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2" x14ac:dyDescent="0.2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2" x14ac:dyDescent="0.2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2" x14ac:dyDescent="0.2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2" x14ac:dyDescent="0.2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2" x14ac:dyDescent="0.2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2" x14ac:dyDescent="0.2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2" x14ac:dyDescent="0.2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2" x14ac:dyDescent="0.2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2" x14ac:dyDescent="0.2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2" x14ac:dyDescent="0.2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2" x14ac:dyDescent="0.2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2" x14ac:dyDescent="0.2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2" x14ac:dyDescent="0.2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2" x14ac:dyDescent="0.2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2" x14ac:dyDescent="0.2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2" x14ac:dyDescent="0.2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2" x14ac:dyDescent="0.2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2" x14ac:dyDescent="0.2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2" x14ac:dyDescent="0.2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2" x14ac:dyDescent="0.2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2" x14ac:dyDescent="0.2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2" x14ac:dyDescent="0.2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2" x14ac:dyDescent="0.2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2" x14ac:dyDescent="0.2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2" x14ac:dyDescent="0.2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2" x14ac:dyDescent="0.2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2" x14ac:dyDescent="0.2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2" x14ac:dyDescent="0.2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2" x14ac:dyDescent="0.2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2" x14ac:dyDescent="0.2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2" x14ac:dyDescent="0.2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2" x14ac:dyDescent="0.2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2" x14ac:dyDescent="0.2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2" x14ac:dyDescent="0.2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2" x14ac:dyDescent="0.2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2" x14ac:dyDescent="0.2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2" x14ac:dyDescent="0.2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2" x14ac:dyDescent="0.2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2" x14ac:dyDescent="0.2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2" x14ac:dyDescent="0.2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2" x14ac:dyDescent="0.2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2" x14ac:dyDescent="0.2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2" x14ac:dyDescent="0.2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2" x14ac:dyDescent="0.2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2" x14ac:dyDescent="0.2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2" x14ac:dyDescent="0.2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2" x14ac:dyDescent="0.2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2" x14ac:dyDescent="0.2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2" x14ac:dyDescent="0.2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2" x14ac:dyDescent="0.2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2" x14ac:dyDescent="0.2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2" x14ac:dyDescent="0.2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2" x14ac:dyDescent="0.2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2" x14ac:dyDescent="0.2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2" x14ac:dyDescent="0.2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2" x14ac:dyDescent="0.2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2" x14ac:dyDescent="0.2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2" x14ac:dyDescent="0.2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2" x14ac:dyDescent="0.2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2" x14ac:dyDescent="0.2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2" x14ac:dyDescent="0.2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2" x14ac:dyDescent="0.2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2" x14ac:dyDescent="0.2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2" x14ac:dyDescent="0.2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2" x14ac:dyDescent="0.2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2" x14ac:dyDescent="0.2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2" x14ac:dyDescent="0.2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2" x14ac:dyDescent="0.2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2" x14ac:dyDescent="0.2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2" x14ac:dyDescent="0.2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2" x14ac:dyDescent="0.2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2" x14ac:dyDescent="0.2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2" x14ac:dyDescent="0.2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2" x14ac:dyDescent="0.2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2" x14ac:dyDescent="0.2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2" x14ac:dyDescent="0.2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2" x14ac:dyDescent="0.2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2" x14ac:dyDescent="0.2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2" x14ac:dyDescent="0.2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2" x14ac:dyDescent="0.2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2" x14ac:dyDescent="0.2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2" x14ac:dyDescent="0.2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2" x14ac:dyDescent="0.2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2" x14ac:dyDescent="0.2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2" x14ac:dyDescent="0.2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2" x14ac:dyDescent="0.2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2" x14ac:dyDescent="0.2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2" x14ac:dyDescent="0.2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2" x14ac:dyDescent="0.2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2" x14ac:dyDescent="0.2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2" x14ac:dyDescent="0.2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2" x14ac:dyDescent="0.2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2" x14ac:dyDescent="0.2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2" x14ac:dyDescent="0.2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2" x14ac:dyDescent="0.2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2" x14ac:dyDescent="0.2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2" x14ac:dyDescent="0.2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2" x14ac:dyDescent="0.2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2" x14ac:dyDescent="0.2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2" x14ac:dyDescent="0.2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2" x14ac:dyDescent="0.2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2" x14ac:dyDescent="0.2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2" x14ac:dyDescent="0.2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2" x14ac:dyDescent="0.2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2" x14ac:dyDescent="0.2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2" x14ac:dyDescent="0.2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2" x14ac:dyDescent="0.2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2" x14ac:dyDescent="0.2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2" x14ac:dyDescent="0.2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2" x14ac:dyDescent="0.2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2" x14ac:dyDescent="0.2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2" x14ac:dyDescent="0.2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2" x14ac:dyDescent="0.2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2" x14ac:dyDescent="0.2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2" x14ac:dyDescent="0.2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2" x14ac:dyDescent="0.2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2" x14ac:dyDescent="0.2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2" x14ac:dyDescent="0.2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2" x14ac:dyDescent="0.2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2" x14ac:dyDescent="0.2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2" x14ac:dyDescent="0.2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2" x14ac:dyDescent="0.2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2" x14ac:dyDescent="0.2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2" x14ac:dyDescent="0.2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2" x14ac:dyDescent="0.2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2" x14ac:dyDescent="0.2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2" x14ac:dyDescent="0.2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2" x14ac:dyDescent="0.2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2" x14ac:dyDescent="0.2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2" x14ac:dyDescent="0.2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2" x14ac:dyDescent="0.2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2" x14ac:dyDescent="0.2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2" x14ac:dyDescent="0.2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2" x14ac:dyDescent="0.2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2" x14ac:dyDescent="0.2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2" x14ac:dyDescent="0.2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2" x14ac:dyDescent="0.2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2" x14ac:dyDescent="0.2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2" x14ac:dyDescent="0.2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2" x14ac:dyDescent="0.2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2" x14ac:dyDescent="0.2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2" x14ac:dyDescent="0.2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2" x14ac:dyDescent="0.2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2" x14ac:dyDescent="0.2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2" x14ac:dyDescent="0.2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2" x14ac:dyDescent="0.2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2" x14ac:dyDescent="0.2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2" x14ac:dyDescent="0.2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2" x14ac:dyDescent="0.2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2" x14ac:dyDescent="0.2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2" x14ac:dyDescent="0.2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2" x14ac:dyDescent="0.2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2" x14ac:dyDescent="0.2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2" x14ac:dyDescent="0.2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2" x14ac:dyDescent="0.2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2" x14ac:dyDescent="0.2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2" x14ac:dyDescent="0.2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2" x14ac:dyDescent="0.2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2" x14ac:dyDescent="0.2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2" x14ac:dyDescent="0.2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2" x14ac:dyDescent="0.2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2" x14ac:dyDescent="0.2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2" x14ac:dyDescent="0.2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2" x14ac:dyDescent="0.2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2" x14ac:dyDescent="0.2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2" x14ac:dyDescent="0.2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2" x14ac:dyDescent="0.2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2" x14ac:dyDescent="0.2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2" x14ac:dyDescent="0.2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2" x14ac:dyDescent="0.2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2" x14ac:dyDescent="0.2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2" x14ac:dyDescent="0.2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2" x14ac:dyDescent="0.2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2" x14ac:dyDescent="0.2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2" x14ac:dyDescent="0.2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2" x14ac:dyDescent="0.2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2" x14ac:dyDescent="0.2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2" x14ac:dyDescent="0.2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2" x14ac:dyDescent="0.2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2" x14ac:dyDescent="0.2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2" x14ac:dyDescent="0.2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2" x14ac:dyDescent="0.2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2" x14ac:dyDescent="0.2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2" x14ac:dyDescent="0.2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2" x14ac:dyDescent="0.2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2" x14ac:dyDescent="0.2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2" x14ac:dyDescent="0.2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2" x14ac:dyDescent="0.2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2" x14ac:dyDescent="0.2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2" x14ac:dyDescent="0.2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2" x14ac:dyDescent="0.2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2" x14ac:dyDescent="0.2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2" x14ac:dyDescent="0.2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2" x14ac:dyDescent="0.2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2" x14ac:dyDescent="0.2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2" x14ac:dyDescent="0.2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2" x14ac:dyDescent="0.2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2" x14ac:dyDescent="0.2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2" x14ac:dyDescent="0.2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2" x14ac:dyDescent="0.2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2" x14ac:dyDescent="0.2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2" x14ac:dyDescent="0.2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2" x14ac:dyDescent="0.2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2" x14ac:dyDescent="0.2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2" x14ac:dyDescent="0.2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2" x14ac:dyDescent="0.2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2" x14ac:dyDescent="0.2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2" x14ac:dyDescent="0.2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2" x14ac:dyDescent="0.2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2" x14ac:dyDescent="0.2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2" x14ac:dyDescent="0.2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2" x14ac:dyDescent="0.2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2" x14ac:dyDescent="0.2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2" x14ac:dyDescent="0.2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2" x14ac:dyDescent="0.2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2" x14ac:dyDescent="0.2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2" x14ac:dyDescent="0.2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2" x14ac:dyDescent="0.2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2" x14ac:dyDescent="0.2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2" x14ac:dyDescent="0.2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2" x14ac:dyDescent="0.2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2" x14ac:dyDescent="0.2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2" x14ac:dyDescent="0.2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2" x14ac:dyDescent="0.2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2" x14ac:dyDescent="0.2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2" x14ac:dyDescent="0.2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2" x14ac:dyDescent="0.2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2" x14ac:dyDescent="0.2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2" x14ac:dyDescent="0.2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2" x14ac:dyDescent="0.2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2" x14ac:dyDescent="0.2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2" x14ac:dyDescent="0.2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2" x14ac:dyDescent="0.2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2" x14ac:dyDescent="0.2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2" x14ac:dyDescent="0.2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2" x14ac:dyDescent="0.2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2" x14ac:dyDescent="0.2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2" x14ac:dyDescent="0.2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2" x14ac:dyDescent="0.2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2" x14ac:dyDescent="0.2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2" x14ac:dyDescent="0.2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2" x14ac:dyDescent="0.2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2" x14ac:dyDescent="0.2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2" x14ac:dyDescent="0.2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2" x14ac:dyDescent="0.2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2" x14ac:dyDescent="0.2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2" x14ac:dyDescent="0.2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2" x14ac:dyDescent="0.2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2" x14ac:dyDescent="0.2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2" x14ac:dyDescent="0.2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2" x14ac:dyDescent="0.2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2" x14ac:dyDescent="0.2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2" x14ac:dyDescent="0.2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2" x14ac:dyDescent="0.2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2" x14ac:dyDescent="0.2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2" x14ac:dyDescent="0.2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2" x14ac:dyDescent="0.2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2" x14ac:dyDescent="0.2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2" x14ac:dyDescent="0.2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2" x14ac:dyDescent="0.2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2" x14ac:dyDescent="0.2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2" x14ac:dyDescent="0.2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2" x14ac:dyDescent="0.2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2" x14ac:dyDescent="0.2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2" x14ac:dyDescent="0.2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2" x14ac:dyDescent="0.2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2" x14ac:dyDescent="0.2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2" x14ac:dyDescent="0.2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2" x14ac:dyDescent="0.2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2" x14ac:dyDescent="0.2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2" x14ac:dyDescent="0.2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2" x14ac:dyDescent="0.2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2" x14ac:dyDescent="0.2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2" x14ac:dyDescent="0.2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2" x14ac:dyDescent="0.2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2" x14ac:dyDescent="0.2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2" x14ac:dyDescent="0.2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  <row r="1012" spans="2:13" ht="13.2" x14ac:dyDescent="0.25">
      <c r="B1012" s="20"/>
      <c r="C1012" s="10"/>
      <c r="D1012" s="20"/>
      <c r="E1012" s="20"/>
      <c r="F1012" s="20"/>
      <c r="G1012" s="1"/>
      <c r="H1012" s="1"/>
      <c r="I1012" s="10"/>
      <c r="J1012" s="1"/>
      <c r="K1012" s="20"/>
      <c r="L1012" s="10"/>
      <c r="M1012" s="2"/>
    </row>
    <row r="1013" spans="2:13" ht="13.2" x14ac:dyDescent="0.25">
      <c r="B1013" s="20"/>
      <c r="C1013" s="10"/>
      <c r="D1013" s="20"/>
      <c r="E1013" s="20"/>
      <c r="F1013" s="20"/>
      <c r="G1013" s="1"/>
      <c r="H1013" s="1"/>
      <c r="I1013" s="10"/>
      <c r="J1013" s="1"/>
      <c r="K1013" s="20"/>
      <c r="L1013" s="10"/>
      <c r="M1013" s="2"/>
    </row>
    <row r="1014" spans="2:13" ht="13.2" x14ac:dyDescent="0.25">
      <c r="B1014" s="20"/>
      <c r="C1014" s="10"/>
      <c r="D1014" s="20"/>
      <c r="E1014" s="20"/>
      <c r="F1014" s="20"/>
      <c r="G1014" s="1"/>
      <c r="H1014" s="1"/>
      <c r="I1014" s="10"/>
      <c r="J1014" s="1"/>
      <c r="K1014" s="20"/>
      <c r="L1014" s="10"/>
      <c r="M1014" s="2"/>
    </row>
    <row r="1015" spans="2:13" ht="13.2" x14ac:dyDescent="0.25">
      <c r="B1015" s="20"/>
      <c r="C1015" s="10"/>
      <c r="D1015" s="20"/>
      <c r="E1015" s="20"/>
      <c r="F1015" s="20"/>
      <c r="G1015" s="1"/>
      <c r="H1015" s="1"/>
      <c r="I1015" s="10"/>
      <c r="J1015" s="1"/>
      <c r="K1015" s="20"/>
      <c r="L1015" s="10"/>
      <c r="M1015" s="2"/>
    </row>
    <row r="1016" spans="2:13" ht="13.2" x14ac:dyDescent="0.25">
      <c r="B1016" s="20"/>
      <c r="C1016" s="10"/>
      <c r="D1016" s="20"/>
      <c r="E1016" s="20"/>
      <c r="F1016" s="20"/>
      <c r="G1016" s="1"/>
      <c r="H1016" s="1"/>
      <c r="I1016" s="10"/>
      <c r="J1016" s="1"/>
      <c r="K1016" s="20"/>
      <c r="L1016" s="10"/>
      <c r="M1016" s="2"/>
    </row>
    <row r="1017" spans="2:13" ht="13.2" x14ac:dyDescent="0.25">
      <c r="B1017" s="20"/>
      <c r="C1017" s="10"/>
      <c r="D1017" s="20"/>
      <c r="E1017" s="20"/>
      <c r="F1017" s="20"/>
      <c r="G1017" s="1"/>
      <c r="H1017" s="1"/>
      <c r="I1017" s="10"/>
      <c r="J1017" s="1"/>
      <c r="K1017" s="20"/>
      <c r="L1017" s="10"/>
      <c r="M1017" s="2"/>
    </row>
    <row r="1018" spans="2:13" ht="13.2" x14ac:dyDescent="0.25">
      <c r="B1018" s="20"/>
      <c r="C1018" s="10"/>
      <c r="D1018" s="20"/>
      <c r="E1018" s="20"/>
      <c r="F1018" s="20"/>
      <c r="G1018" s="1"/>
      <c r="H1018" s="1"/>
      <c r="I1018" s="10"/>
      <c r="J1018" s="1"/>
      <c r="K1018" s="20"/>
      <c r="L1018" s="10"/>
      <c r="M1018" s="2"/>
    </row>
    <row r="1019" spans="2:13" ht="13.2" x14ac:dyDescent="0.25">
      <c r="B1019" s="20"/>
      <c r="C1019" s="10"/>
      <c r="D1019" s="20"/>
      <c r="E1019" s="20"/>
      <c r="F1019" s="20"/>
      <c r="G1019" s="1"/>
      <c r="H1019" s="1"/>
      <c r="I1019" s="10"/>
      <c r="J1019" s="1"/>
      <c r="K1019" s="20"/>
      <c r="L1019" s="10"/>
      <c r="M1019" s="2"/>
    </row>
    <row r="1020" spans="2:13" ht="13.2" x14ac:dyDescent="0.25">
      <c r="B1020" s="20"/>
      <c r="C1020" s="10"/>
      <c r="D1020" s="20"/>
      <c r="E1020" s="20"/>
      <c r="F1020" s="20"/>
      <c r="G1020" s="1"/>
      <c r="H1020" s="1"/>
      <c r="I1020" s="10"/>
      <c r="J1020" s="1"/>
      <c r="K1020" s="20"/>
      <c r="L1020" s="10"/>
      <c r="M1020" s="2"/>
    </row>
    <row r="1021" spans="2:13" ht="13.2" x14ac:dyDescent="0.25">
      <c r="B1021" s="20"/>
      <c r="C1021" s="10"/>
      <c r="D1021" s="20"/>
      <c r="E1021" s="20"/>
      <c r="F1021" s="20"/>
      <c r="G1021" s="1"/>
      <c r="H1021" s="1"/>
      <c r="I1021" s="10"/>
      <c r="J1021" s="1"/>
      <c r="K1021" s="20"/>
      <c r="L1021" s="10"/>
      <c r="M1021" s="2"/>
    </row>
    <row r="1022" spans="2:13" ht="13.2" x14ac:dyDescent="0.25">
      <c r="B1022" s="20"/>
      <c r="C1022" s="10"/>
      <c r="D1022" s="20"/>
      <c r="E1022" s="20"/>
      <c r="F1022" s="20"/>
      <c r="G1022" s="1"/>
      <c r="H1022" s="1"/>
      <c r="I1022" s="10"/>
      <c r="J1022" s="1"/>
      <c r="K1022" s="20"/>
      <c r="L1022" s="10"/>
      <c r="M1022" s="2"/>
    </row>
    <row r="1023" spans="2:13" ht="13.2" x14ac:dyDescent="0.25">
      <c r="B1023" s="20"/>
      <c r="C1023" s="10"/>
      <c r="D1023" s="20"/>
      <c r="E1023" s="20"/>
      <c r="F1023" s="20"/>
      <c r="G1023" s="1"/>
      <c r="H1023" s="1"/>
      <c r="I1023" s="10"/>
      <c r="J1023" s="1"/>
      <c r="K1023" s="20"/>
      <c r="L1023" s="10"/>
      <c r="M1023" s="2"/>
    </row>
    <row r="1024" spans="2:13" ht="13.2" x14ac:dyDescent="0.25">
      <c r="B1024" s="20"/>
      <c r="C1024" s="10"/>
      <c r="D1024" s="20"/>
      <c r="E1024" s="20"/>
      <c r="F1024" s="20"/>
      <c r="G1024" s="1"/>
      <c r="H1024" s="1"/>
      <c r="I1024" s="10"/>
      <c r="J1024" s="1"/>
      <c r="K1024" s="20"/>
      <c r="L1024" s="10"/>
      <c r="M1024" s="2"/>
    </row>
    <row r="1025" spans="2:13" ht="13.2" x14ac:dyDescent="0.25">
      <c r="B1025" s="20"/>
      <c r="C1025" s="10"/>
      <c r="D1025" s="20"/>
      <c r="E1025" s="20"/>
      <c r="F1025" s="20"/>
      <c r="G1025" s="1"/>
      <c r="H1025" s="1"/>
      <c r="I1025" s="10"/>
      <c r="J1025" s="1"/>
      <c r="K1025" s="20"/>
      <c r="L1025" s="10"/>
      <c r="M1025" s="2"/>
    </row>
    <row r="1026" spans="2:13" ht="13.2" x14ac:dyDescent="0.25">
      <c r="B1026" s="20"/>
      <c r="C1026" s="10"/>
      <c r="D1026" s="20"/>
      <c r="E1026" s="20"/>
      <c r="F1026" s="20"/>
      <c r="G1026" s="1"/>
      <c r="H1026" s="1"/>
      <c r="I1026" s="10"/>
      <c r="J1026" s="1"/>
      <c r="K1026" s="20"/>
      <c r="L1026" s="10"/>
      <c r="M1026" s="2"/>
    </row>
    <row r="1027" spans="2:13" ht="13.2" x14ac:dyDescent="0.25">
      <c r="B1027" s="20"/>
      <c r="C1027" s="10"/>
      <c r="D1027" s="20"/>
      <c r="E1027" s="20"/>
      <c r="F1027" s="20"/>
      <c r="G1027" s="1"/>
      <c r="H1027" s="1"/>
      <c r="I1027" s="10"/>
      <c r="J1027" s="1"/>
      <c r="K1027" s="20"/>
      <c r="L1027" s="10"/>
      <c r="M1027" s="2"/>
    </row>
    <row r="1028" spans="2:13" ht="13.2" x14ac:dyDescent="0.25">
      <c r="B1028" s="20"/>
      <c r="C1028" s="10"/>
      <c r="D1028" s="20"/>
      <c r="E1028" s="20"/>
      <c r="F1028" s="20"/>
      <c r="G1028" s="1"/>
      <c r="H1028" s="1"/>
      <c r="I1028" s="10"/>
      <c r="J1028" s="1"/>
      <c r="K1028" s="20"/>
      <c r="L1028" s="10"/>
      <c r="M1028" s="2"/>
    </row>
    <row r="1029" spans="2:13" ht="13.2" x14ac:dyDescent="0.25">
      <c r="B1029" s="20"/>
      <c r="C1029" s="10"/>
      <c r="D1029" s="20"/>
      <c r="E1029" s="20"/>
      <c r="F1029" s="20"/>
      <c r="G1029" s="1"/>
      <c r="H1029" s="1"/>
      <c r="I1029" s="10"/>
      <c r="J1029" s="1"/>
      <c r="K1029" s="20"/>
      <c r="L1029" s="10"/>
      <c r="M1029" s="2"/>
    </row>
    <row r="1030" spans="2:13" ht="13.2" x14ac:dyDescent="0.25">
      <c r="B1030" s="20"/>
      <c r="C1030" s="10"/>
      <c r="D1030" s="20"/>
      <c r="E1030" s="20"/>
      <c r="F1030" s="20"/>
      <c r="G1030" s="1"/>
      <c r="H1030" s="1"/>
      <c r="I1030" s="10"/>
      <c r="J1030" s="1"/>
      <c r="K1030" s="20"/>
      <c r="L1030" s="10"/>
      <c r="M1030" s="2"/>
    </row>
    <row r="1031" spans="2:13" ht="13.2" x14ac:dyDescent="0.25">
      <c r="B1031" s="20"/>
      <c r="C1031" s="10"/>
      <c r="D1031" s="20"/>
      <c r="E1031" s="20"/>
      <c r="F1031" s="20"/>
      <c r="G1031" s="1"/>
      <c r="H1031" s="1"/>
      <c r="I1031" s="10"/>
      <c r="J1031" s="1"/>
      <c r="K1031" s="20"/>
      <c r="L1031" s="10"/>
      <c r="M1031" s="2"/>
    </row>
    <row r="1032" spans="2:13" ht="13.2" x14ac:dyDescent="0.25">
      <c r="B1032" s="20"/>
      <c r="C1032" s="10"/>
      <c r="D1032" s="20"/>
      <c r="E1032" s="20"/>
      <c r="F1032" s="20"/>
      <c r="G1032" s="1"/>
      <c r="H1032" s="1"/>
      <c r="I1032" s="10"/>
      <c r="J1032" s="1"/>
      <c r="K1032" s="20"/>
      <c r="L1032" s="10"/>
      <c r="M1032" s="2"/>
    </row>
    <row r="1033" spans="2:13" ht="13.2" x14ac:dyDescent="0.25">
      <c r="B1033" s="20"/>
      <c r="C1033" s="10"/>
      <c r="D1033" s="20"/>
      <c r="E1033" s="20"/>
      <c r="F1033" s="20"/>
      <c r="G1033" s="1"/>
      <c r="H1033" s="1"/>
      <c r="I1033" s="10"/>
      <c r="J1033" s="1"/>
      <c r="K1033" s="20"/>
      <c r="L1033" s="10"/>
      <c r="M1033" s="2"/>
    </row>
    <row r="1034" spans="2:13" ht="13.2" x14ac:dyDescent="0.25">
      <c r="B1034" s="20"/>
      <c r="C1034" s="10"/>
      <c r="D1034" s="20"/>
      <c r="E1034" s="20"/>
      <c r="F1034" s="20"/>
      <c r="G1034" s="1"/>
      <c r="H1034" s="1"/>
      <c r="I1034" s="10"/>
      <c r="J1034" s="1"/>
      <c r="K1034" s="20"/>
      <c r="L1034" s="10"/>
      <c r="M1034" s="2"/>
    </row>
    <row r="1035" spans="2:13" ht="13.2" x14ac:dyDescent="0.25">
      <c r="B1035" s="20"/>
      <c r="C1035" s="10"/>
      <c r="D1035" s="20"/>
      <c r="E1035" s="20"/>
      <c r="F1035" s="20"/>
      <c r="G1035" s="1"/>
      <c r="H1035" s="1"/>
      <c r="I1035" s="10"/>
      <c r="J1035" s="1"/>
      <c r="K1035" s="20"/>
      <c r="L1035" s="10"/>
      <c r="M1035" s="2"/>
    </row>
    <row r="1036" spans="2:13" ht="13.2" x14ac:dyDescent="0.25">
      <c r="B1036" s="20"/>
      <c r="C1036" s="10"/>
      <c r="D1036" s="20"/>
      <c r="E1036" s="20"/>
      <c r="F1036" s="20"/>
      <c r="G1036" s="1"/>
      <c r="H1036" s="1"/>
      <c r="I1036" s="10"/>
      <c r="J1036" s="1"/>
      <c r="K1036" s="20"/>
      <c r="L1036" s="10"/>
      <c r="M1036" s="2"/>
    </row>
    <row r="1037" spans="2:13" ht="13.2" x14ac:dyDescent="0.25">
      <c r="B1037" s="20"/>
      <c r="C1037" s="10"/>
      <c r="D1037" s="20"/>
      <c r="E1037" s="20"/>
      <c r="F1037" s="20"/>
      <c r="G1037" s="1"/>
      <c r="H1037" s="1"/>
      <c r="I1037" s="10"/>
      <c r="J1037" s="1"/>
      <c r="K1037" s="20"/>
      <c r="L1037" s="10"/>
      <c r="M1037" s="2"/>
    </row>
    <row r="1038" spans="2:13" ht="13.2" x14ac:dyDescent="0.25">
      <c r="B1038" s="20"/>
      <c r="C1038" s="10"/>
      <c r="D1038" s="20"/>
      <c r="E1038" s="20"/>
      <c r="F1038" s="20"/>
      <c r="G1038" s="1"/>
      <c r="H1038" s="1"/>
      <c r="I1038" s="10"/>
      <c r="J1038" s="1"/>
      <c r="K1038" s="20"/>
      <c r="L1038" s="10"/>
      <c r="M1038" s="2"/>
    </row>
    <row r="1039" spans="2:13" ht="13.2" x14ac:dyDescent="0.25">
      <c r="B1039" s="20"/>
      <c r="C1039" s="10"/>
      <c r="D1039" s="20"/>
      <c r="E1039" s="20"/>
      <c r="F1039" s="20"/>
      <c r="G1039" s="1"/>
      <c r="H1039" s="1"/>
      <c r="I1039" s="10"/>
      <c r="J1039" s="1"/>
      <c r="K1039" s="20"/>
      <c r="L1039" s="10"/>
      <c r="M1039" s="2"/>
    </row>
    <row r="1040" spans="2:13" ht="13.2" x14ac:dyDescent="0.25">
      <c r="B1040" s="20"/>
      <c r="C1040" s="10"/>
      <c r="D1040" s="20"/>
      <c r="E1040" s="20"/>
      <c r="F1040" s="20"/>
      <c r="G1040" s="1"/>
      <c r="H1040" s="1"/>
      <c r="I1040" s="10"/>
      <c r="J1040" s="1"/>
      <c r="K1040" s="20"/>
      <c r="L1040" s="10"/>
      <c r="M1040" s="2"/>
    </row>
    <row r="1041" spans="2:13" ht="13.2" x14ac:dyDescent="0.25">
      <c r="B1041" s="20"/>
      <c r="C1041" s="10"/>
      <c r="D1041" s="20"/>
      <c r="E1041" s="20"/>
      <c r="F1041" s="20"/>
      <c r="G1041" s="1"/>
      <c r="H1041" s="1"/>
      <c r="I1041" s="10"/>
      <c r="J1041" s="1"/>
      <c r="K1041" s="20"/>
      <c r="L1041" s="10"/>
      <c r="M1041" s="2"/>
    </row>
    <row r="1042" spans="2:13" ht="13.2" x14ac:dyDescent="0.25">
      <c r="B1042" s="20"/>
      <c r="C1042" s="10"/>
      <c r="D1042" s="20"/>
      <c r="E1042" s="20"/>
      <c r="F1042" s="20"/>
      <c r="G1042" s="1"/>
      <c r="H1042" s="1"/>
      <c r="I1042" s="10"/>
      <c r="J1042" s="1"/>
      <c r="K1042" s="20"/>
      <c r="L1042" s="10"/>
      <c r="M1042" s="2"/>
    </row>
    <row r="1043" spans="2:13" ht="13.2" x14ac:dyDescent="0.25">
      <c r="B1043" s="20"/>
      <c r="C1043" s="10"/>
      <c r="D1043" s="20"/>
      <c r="E1043" s="20"/>
      <c r="F1043" s="20"/>
      <c r="G1043" s="1"/>
      <c r="H1043" s="1"/>
      <c r="I1043" s="10"/>
      <c r="J1043" s="1"/>
      <c r="K1043" s="20"/>
      <c r="L1043" s="10"/>
      <c r="M1043" s="2"/>
    </row>
    <row r="1044" spans="2:13" ht="13.2" x14ac:dyDescent="0.25">
      <c r="B1044" s="20"/>
      <c r="C1044" s="10"/>
      <c r="D1044" s="20"/>
      <c r="E1044" s="20"/>
      <c r="F1044" s="20"/>
      <c r="G1044" s="1"/>
      <c r="H1044" s="1"/>
      <c r="I1044" s="10"/>
      <c r="J1044" s="1"/>
      <c r="K1044" s="20"/>
      <c r="L1044" s="10"/>
      <c r="M1044" s="2"/>
    </row>
    <row r="1045" spans="2:13" ht="13.2" x14ac:dyDescent="0.25">
      <c r="B1045" s="20"/>
      <c r="C1045" s="10"/>
      <c r="D1045" s="20"/>
      <c r="E1045" s="20"/>
      <c r="F1045" s="20"/>
      <c r="G1045" s="1"/>
      <c r="H1045" s="1"/>
      <c r="I1045" s="10"/>
      <c r="J1045" s="1"/>
      <c r="K1045" s="20"/>
      <c r="L1045" s="10"/>
      <c r="M1045" s="2"/>
    </row>
    <row r="1046" spans="2:13" ht="13.2" x14ac:dyDescent="0.25">
      <c r="B1046" s="20"/>
      <c r="C1046" s="10"/>
      <c r="D1046" s="20"/>
      <c r="E1046" s="20"/>
      <c r="F1046" s="20"/>
      <c r="G1046" s="1"/>
      <c r="H1046" s="1"/>
      <c r="I1046" s="10"/>
      <c r="J1046" s="1"/>
      <c r="K1046" s="20"/>
      <c r="L1046" s="10"/>
      <c r="M1046" s="2"/>
    </row>
    <row r="1047" spans="2:13" ht="13.2" x14ac:dyDescent="0.25">
      <c r="B1047" s="20"/>
      <c r="C1047" s="10"/>
      <c r="D1047" s="20"/>
      <c r="E1047" s="20"/>
      <c r="F1047" s="20"/>
      <c r="G1047" s="1"/>
      <c r="H1047" s="1"/>
      <c r="I1047" s="10"/>
      <c r="J1047" s="1"/>
      <c r="K1047" s="20"/>
      <c r="L1047" s="10"/>
      <c r="M1047" s="2"/>
    </row>
    <row r="1048" spans="2:13" ht="13.2" x14ac:dyDescent="0.25">
      <c r="B1048" s="20"/>
      <c r="C1048" s="10"/>
      <c r="D1048" s="20"/>
      <c r="E1048" s="20"/>
      <c r="F1048" s="20"/>
      <c r="G1048" s="1"/>
      <c r="H1048" s="1"/>
      <c r="I1048" s="10"/>
      <c r="J1048" s="1"/>
      <c r="K1048" s="20"/>
      <c r="L1048" s="10"/>
      <c r="M1048" s="2"/>
    </row>
    <row r="1049" spans="2:13" ht="13.2" x14ac:dyDescent="0.25">
      <c r="B1049" s="20"/>
      <c r="C1049" s="10"/>
      <c r="D1049" s="20"/>
      <c r="E1049" s="20"/>
      <c r="F1049" s="20"/>
      <c r="G1049" s="1"/>
      <c r="H1049" s="1"/>
      <c r="I1049" s="10"/>
      <c r="J1049" s="1"/>
      <c r="K1049" s="20"/>
      <c r="L1049" s="10"/>
      <c r="M1049" s="2"/>
    </row>
    <row r="1050" spans="2:13" ht="13.2" x14ac:dyDescent="0.25">
      <c r="B1050" s="20"/>
      <c r="C1050" s="10"/>
      <c r="D1050" s="20"/>
      <c r="E1050" s="20"/>
      <c r="F1050" s="20"/>
      <c r="G1050" s="1"/>
      <c r="H1050" s="1"/>
      <c r="I1050" s="10"/>
      <c r="J1050" s="1"/>
      <c r="K1050" s="20"/>
      <c r="L1050" s="10"/>
      <c r="M1050" s="2"/>
    </row>
    <row r="1051" spans="2:13" ht="13.2" x14ac:dyDescent="0.25">
      <c r="B1051" s="20"/>
      <c r="C1051" s="10"/>
      <c r="D1051" s="20"/>
      <c r="E1051" s="20"/>
      <c r="F1051" s="20"/>
      <c r="G1051" s="1"/>
      <c r="H1051" s="1"/>
      <c r="I1051" s="10"/>
      <c r="J1051" s="1"/>
      <c r="K1051" s="20"/>
      <c r="L1051" s="10"/>
      <c r="M1051" s="2"/>
    </row>
    <row r="1052" spans="2:13" ht="13.2" x14ac:dyDescent="0.25">
      <c r="B1052" s="20"/>
      <c r="C1052" s="10"/>
      <c r="D1052" s="20"/>
      <c r="E1052" s="20"/>
      <c r="F1052" s="20"/>
      <c r="G1052" s="1"/>
      <c r="H1052" s="1"/>
      <c r="I1052" s="10"/>
      <c r="J1052" s="1"/>
      <c r="K1052" s="20"/>
      <c r="L1052" s="10"/>
      <c r="M1052" s="2"/>
    </row>
  </sheetData>
  <mergeCells count="84">
    <mergeCell ref="B33:H33"/>
    <mergeCell ref="B28:L28"/>
    <mergeCell ref="B29:H29"/>
    <mergeCell ref="B30:H30"/>
    <mergeCell ref="B31:H31"/>
    <mergeCell ref="B32:H32"/>
    <mergeCell ref="B44:H44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56:H56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68:H68"/>
    <mergeCell ref="B57:H57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81:H81"/>
    <mergeCell ref="B69:H69"/>
    <mergeCell ref="B70:H70"/>
    <mergeCell ref="B71:H71"/>
    <mergeCell ref="B72:H72"/>
    <mergeCell ref="B74:H74"/>
    <mergeCell ref="B75:H75"/>
    <mergeCell ref="B76:H76"/>
    <mergeCell ref="B77:H77"/>
    <mergeCell ref="B78:H78"/>
    <mergeCell ref="B79:H79"/>
    <mergeCell ref="B80:H80"/>
    <mergeCell ref="B93:H93"/>
    <mergeCell ref="B82:H82"/>
    <mergeCell ref="B83:H83"/>
    <mergeCell ref="B84:H84"/>
    <mergeCell ref="B85:H85"/>
    <mergeCell ref="B86:H86"/>
    <mergeCell ref="B87:H87"/>
    <mergeCell ref="B88:H88"/>
    <mergeCell ref="B89:H89"/>
    <mergeCell ref="B90:H90"/>
    <mergeCell ref="B91:H91"/>
    <mergeCell ref="B92:H92"/>
    <mergeCell ref="B105:H105"/>
    <mergeCell ref="B94:H94"/>
    <mergeCell ref="B95:H95"/>
    <mergeCell ref="B96:H96"/>
    <mergeCell ref="B97:H97"/>
    <mergeCell ref="B98:H98"/>
    <mergeCell ref="B99:H99"/>
    <mergeCell ref="B100:H100"/>
    <mergeCell ref="B101:H101"/>
    <mergeCell ref="B102:H102"/>
    <mergeCell ref="B103:H103"/>
    <mergeCell ref="B104:H104"/>
    <mergeCell ref="B112:H112"/>
    <mergeCell ref="B106:H106"/>
    <mergeCell ref="B107:H107"/>
    <mergeCell ref="B108:H108"/>
    <mergeCell ref="B109:H109"/>
    <mergeCell ref="B110:H110"/>
    <mergeCell ref="B111:H111"/>
  </mergeCells>
  <phoneticPr fontId="5" type="noConversion"/>
  <conditionalFormatting sqref="J30:K1052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A414-07FE-44AF-82BD-842F0BF45ED8}">
  <sheetPr>
    <outlinePr summaryBelow="0" summaryRight="0"/>
  </sheetPr>
  <dimension ref="B2:O1011"/>
  <sheetViews>
    <sheetView showGridLines="0" zoomScale="90" zoomScaleNormal="90" workbookViewId="0">
      <selection activeCell="G24" sqref="G24"/>
    </sheetView>
  </sheetViews>
  <sheetFormatPr defaultColWidth="14.44140625" defaultRowHeight="15.75" customHeight="1" x14ac:dyDescent="0.25"/>
  <cols>
    <col min="1" max="1" width="4.44140625" customWidth="1"/>
    <col min="2" max="2" width="14.33203125" style="5" bestFit="1" customWidth="1"/>
    <col min="3" max="3" width="11.44140625" style="5" bestFit="1" customWidth="1"/>
    <col min="4" max="4" width="8.44140625" style="5" bestFit="1" customWidth="1"/>
    <col min="5" max="5" width="14.44140625" style="5" bestFit="1" customWidth="1"/>
    <col min="6" max="6" width="11" style="5" bestFit="1" customWidth="1"/>
    <col min="7" max="8" width="9.109375"/>
    <col min="9" max="9" width="13.6640625" style="5" bestFit="1" customWidth="1"/>
    <col min="10" max="10" width="20.5546875" bestFit="1" customWidth="1"/>
    <col min="11" max="11" width="11.88671875" style="5" bestFit="1" customWidth="1"/>
    <col min="12" max="12" width="15.6640625" style="5" bestFit="1" customWidth="1"/>
  </cols>
  <sheetData>
    <row r="2" spans="2:12" ht="15.75" customHeight="1" x14ac:dyDescent="0.3">
      <c r="B2" s="39" t="s">
        <v>0</v>
      </c>
      <c r="C2" s="50">
        <v>45061</v>
      </c>
      <c r="D2" s="51"/>
      <c r="E2" s="52" t="s">
        <v>1</v>
      </c>
      <c r="F2" s="53">
        <f ca="1">TODAY()</f>
        <v>45564</v>
      </c>
      <c r="G2" s="54"/>
      <c r="H2" s="54"/>
      <c r="I2" s="51"/>
      <c r="J2" s="54"/>
      <c r="K2" s="51"/>
      <c r="L2" s="51"/>
    </row>
    <row r="3" spans="2:12" ht="15.75" customHeight="1" x14ac:dyDescent="0.3">
      <c r="B3" s="55" t="s">
        <v>2</v>
      </c>
      <c r="C3" s="56">
        <v>21</v>
      </c>
      <c r="D3" s="51"/>
      <c r="E3" s="51"/>
      <c r="F3" s="51"/>
      <c r="G3" s="54"/>
      <c r="H3" s="54"/>
      <c r="I3" s="51"/>
      <c r="J3" s="54"/>
      <c r="K3" s="51"/>
      <c r="L3" s="51"/>
    </row>
    <row r="4" spans="2:12" ht="15.75" customHeight="1" x14ac:dyDescent="0.3">
      <c r="B4" s="51"/>
      <c r="C4" s="57"/>
      <c r="D4" s="51"/>
      <c r="E4" s="51"/>
      <c r="F4" s="51"/>
      <c r="G4" s="54"/>
      <c r="H4" s="54"/>
      <c r="I4" s="51"/>
      <c r="J4" s="54"/>
      <c r="K4" s="51"/>
      <c r="L4" s="51"/>
    </row>
    <row r="5" spans="2:12" ht="15.75" customHeight="1" x14ac:dyDescent="0.3">
      <c r="B5" s="58" t="s">
        <v>3</v>
      </c>
      <c r="C5" s="59" t="s">
        <v>4</v>
      </c>
      <c r="D5" s="59" t="s">
        <v>5</v>
      </c>
      <c r="E5" s="59" t="s">
        <v>6</v>
      </c>
      <c r="F5" s="60" t="s">
        <v>7</v>
      </c>
      <c r="G5" s="54"/>
      <c r="H5" s="54"/>
      <c r="I5" s="51"/>
      <c r="J5" s="54"/>
      <c r="K5" s="51"/>
      <c r="L5" s="51"/>
    </row>
    <row r="6" spans="2:12" ht="15.75" customHeight="1" x14ac:dyDescent="0.3">
      <c r="B6" s="61">
        <v>1</v>
      </c>
      <c r="C6" s="62">
        <f>C2</f>
        <v>45061</v>
      </c>
      <c r="D6" s="44">
        <v>40</v>
      </c>
      <c r="E6" s="44">
        <v>0</v>
      </c>
      <c r="F6" s="63">
        <f>D6-E6</f>
        <v>40</v>
      </c>
      <c r="G6" s="54"/>
      <c r="H6" s="54"/>
      <c r="I6" s="51"/>
      <c r="J6" s="54"/>
      <c r="K6" s="51"/>
      <c r="L6" s="51"/>
    </row>
    <row r="7" spans="2:12" ht="15.75" customHeight="1" x14ac:dyDescent="0.3">
      <c r="B7" s="64">
        <v>2</v>
      </c>
      <c r="C7" s="65">
        <f t="shared" ref="C7:C26" si="0">C6+1</f>
        <v>45062</v>
      </c>
      <c r="D7" s="66">
        <f>D6-$D$6/($C$3-1)</f>
        <v>38</v>
      </c>
      <c r="E7" s="66">
        <v>0</v>
      </c>
      <c r="F7" s="67">
        <f ca="1">IF(C7&lt;=$F$2,F6-E7,)</f>
        <v>40</v>
      </c>
      <c r="G7" s="54"/>
      <c r="H7" s="54"/>
      <c r="I7" s="51"/>
      <c r="J7" s="54"/>
      <c r="K7" s="51"/>
      <c r="L7" s="51"/>
    </row>
    <row r="8" spans="2:12" ht="15.75" customHeight="1" x14ac:dyDescent="0.3">
      <c r="B8" s="64">
        <v>3</v>
      </c>
      <c r="C8" s="65">
        <f t="shared" si="0"/>
        <v>45063</v>
      </c>
      <c r="D8" s="66">
        <f t="shared" ref="D8:D26" si="1">D7-$D$6/($C$3-1)</f>
        <v>36</v>
      </c>
      <c r="E8" s="66">
        <v>2</v>
      </c>
      <c r="F8" s="67">
        <f ca="1">IF(C8&lt;=$F$2,F7-E8,)</f>
        <v>38</v>
      </c>
      <c r="G8" s="54"/>
      <c r="H8" s="54"/>
      <c r="I8" s="51"/>
      <c r="J8" s="54"/>
      <c r="K8" s="51"/>
      <c r="L8" s="51"/>
    </row>
    <row r="9" spans="2:12" ht="15.75" customHeight="1" x14ac:dyDescent="0.3">
      <c r="B9" s="64">
        <v>4</v>
      </c>
      <c r="C9" s="65">
        <f t="shared" si="0"/>
        <v>45064</v>
      </c>
      <c r="D9" s="66">
        <f t="shared" si="1"/>
        <v>34</v>
      </c>
      <c r="E9" s="66">
        <v>3</v>
      </c>
      <c r="F9" s="67">
        <f t="shared" ref="F9:F26" ca="1" si="2">IF(C9&lt;=$F$2,F8-E9,)</f>
        <v>35</v>
      </c>
      <c r="G9" s="54"/>
      <c r="H9" s="54"/>
      <c r="I9" s="51"/>
      <c r="J9" s="54"/>
      <c r="K9" s="51"/>
      <c r="L9" s="51"/>
    </row>
    <row r="10" spans="2:12" ht="15.75" customHeight="1" x14ac:dyDescent="0.3">
      <c r="B10" s="64">
        <v>5</v>
      </c>
      <c r="C10" s="65">
        <f t="shared" si="0"/>
        <v>45065</v>
      </c>
      <c r="D10" s="66">
        <f t="shared" si="1"/>
        <v>32</v>
      </c>
      <c r="E10" s="66">
        <v>2</v>
      </c>
      <c r="F10" s="67">
        <f t="shared" ca="1" si="2"/>
        <v>33</v>
      </c>
      <c r="G10" s="54"/>
      <c r="H10" s="54"/>
      <c r="I10" s="51"/>
      <c r="J10" s="54"/>
      <c r="K10" s="51"/>
      <c r="L10" s="51"/>
    </row>
    <row r="11" spans="2:12" ht="15.75" customHeight="1" x14ac:dyDescent="0.3">
      <c r="B11" s="64">
        <v>6</v>
      </c>
      <c r="C11" s="65">
        <f t="shared" si="0"/>
        <v>45066</v>
      </c>
      <c r="D11" s="66">
        <f t="shared" si="1"/>
        <v>30</v>
      </c>
      <c r="E11" s="66">
        <v>0</v>
      </c>
      <c r="F11" s="67">
        <f t="shared" ca="1" si="2"/>
        <v>33</v>
      </c>
      <c r="G11" s="54"/>
      <c r="H11" s="54"/>
      <c r="I11" s="51"/>
      <c r="J11" s="54"/>
      <c r="K11" s="51"/>
      <c r="L11" s="51"/>
    </row>
    <row r="12" spans="2:12" ht="15.75" customHeight="1" x14ac:dyDescent="0.3">
      <c r="B12" s="64">
        <v>7</v>
      </c>
      <c r="C12" s="65">
        <f t="shared" si="0"/>
        <v>45067</v>
      </c>
      <c r="D12" s="66">
        <f t="shared" si="1"/>
        <v>28</v>
      </c>
      <c r="E12" s="66">
        <v>1</v>
      </c>
      <c r="F12" s="67">
        <f t="shared" ca="1" si="2"/>
        <v>32</v>
      </c>
      <c r="G12" s="54"/>
      <c r="H12" s="54"/>
      <c r="I12" s="51"/>
      <c r="J12" s="54"/>
      <c r="K12" s="51"/>
      <c r="L12" s="51"/>
    </row>
    <row r="13" spans="2:12" ht="15.75" customHeight="1" x14ac:dyDescent="0.3">
      <c r="B13" s="64">
        <v>8</v>
      </c>
      <c r="C13" s="65">
        <f t="shared" si="0"/>
        <v>45068</v>
      </c>
      <c r="D13" s="66">
        <f t="shared" si="1"/>
        <v>26</v>
      </c>
      <c r="E13" s="66">
        <v>3</v>
      </c>
      <c r="F13" s="67">
        <f t="shared" ca="1" si="2"/>
        <v>29</v>
      </c>
      <c r="G13" s="54"/>
      <c r="H13" s="54"/>
      <c r="I13" s="51"/>
      <c r="J13" s="54"/>
      <c r="K13" s="51"/>
      <c r="L13" s="51"/>
    </row>
    <row r="14" spans="2:12" ht="15.75" customHeight="1" x14ac:dyDescent="0.3">
      <c r="B14" s="64">
        <v>9</v>
      </c>
      <c r="C14" s="65">
        <f t="shared" si="0"/>
        <v>45069</v>
      </c>
      <c r="D14" s="66">
        <f t="shared" si="1"/>
        <v>24</v>
      </c>
      <c r="E14" s="66">
        <v>3</v>
      </c>
      <c r="F14" s="67">
        <f t="shared" ca="1" si="2"/>
        <v>26</v>
      </c>
      <c r="G14" s="54"/>
      <c r="H14" s="54"/>
      <c r="I14" s="51"/>
      <c r="J14" s="54"/>
      <c r="K14" s="51"/>
      <c r="L14" s="51"/>
    </row>
    <row r="15" spans="2:12" ht="15.75" customHeight="1" x14ac:dyDescent="0.3">
      <c r="B15" s="64">
        <v>10</v>
      </c>
      <c r="C15" s="65">
        <f t="shared" si="0"/>
        <v>45070</v>
      </c>
      <c r="D15" s="66">
        <f t="shared" si="1"/>
        <v>22</v>
      </c>
      <c r="E15" s="66">
        <v>5</v>
      </c>
      <c r="F15" s="67">
        <f t="shared" ca="1" si="2"/>
        <v>21</v>
      </c>
      <c r="G15" s="54"/>
      <c r="H15" s="54"/>
      <c r="I15" s="51"/>
      <c r="J15" s="54"/>
      <c r="K15" s="51"/>
      <c r="L15" s="51"/>
    </row>
    <row r="16" spans="2:12" ht="15.75" customHeight="1" x14ac:dyDescent="0.3">
      <c r="B16" s="64">
        <v>11</v>
      </c>
      <c r="C16" s="65">
        <f t="shared" si="0"/>
        <v>45071</v>
      </c>
      <c r="D16" s="66">
        <f t="shared" si="1"/>
        <v>20</v>
      </c>
      <c r="E16" s="66">
        <v>2</v>
      </c>
      <c r="F16" s="67">
        <f t="shared" ca="1" si="2"/>
        <v>19</v>
      </c>
      <c r="G16" s="54"/>
      <c r="H16" s="54"/>
      <c r="I16" s="51"/>
      <c r="J16" s="54"/>
      <c r="K16" s="51"/>
      <c r="L16" s="51"/>
    </row>
    <row r="17" spans="2:15" ht="15.75" customHeight="1" x14ac:dyDescent="0.3">
      <c r="B17" s="64">
        <v>12</v>
      </c>
      <c r="C17" s="65">
        <f t="shared" si="0"/>
        <v>45072</v>
      </c>
      <c r="D17" s="66">
        <f t="shared" si="1"/>
        <v>18</v>
      </c>
      <c r="E17" s="66">
        <v>3</v>
      </c>
      <c r="F17" s="67">
        <f t="shared" ca="1" si="2"/>
        <v>16</v>
      </c>
      <c r="G17" s="54"/>
      <c r="H17" s="54"/>
      <c r="I17" s="51"/>
      <c r="J17" s="54"/>
      <c r="K17" s="51"/>
      <c r="L17" s="51"/>
    </row>
    <row r="18" spans="2:15" ht="15.75" customHeight="1" x14ac:dyDescent="0.3">
      <c r="B18" s="64">
        <v>13</v>
      </c>
      <c r="C18" s="65">
        <f t="shared" si="0"/>
        <v>45073</v>
      </c>
      <c r="D18" s="66">
        <f t="shared" si="1"/>
        <v>16</v>
      </c>
      <c r="E18" s="66">
        <v>0</v>
      </c>
      <c r="F18" s="67">
        <f t="shared" ca="1" si="2"/>
        <v>16</v>
      </c>
      <c r="G18" s="54"/>
      <c r="H18" s="54"/>
      <c r="I18" s="51"/>
      <c r="J18" s="54"/>
      <c r="K18" s="51"/>
      <c r="L18" s="51"/>
    </row>
    <row r="19" spans="2:15" ht="15.75" customHeight="1" x14ac:dyDescent="0.3">
      <c r="B19" s="64">
        <v>14</v>
      </c>
      <c r="C19" s="65">
        <f t="shared" si="0"/>
        <v>45074</v>
      </c>
      <c r="D19" s="66">
        <f t="shared" si="1"/>
        <v>14</v>
      </c>
      <c r="E19" s="66">
        <v>0</v>
      </c>
      <c r="F19" s="67">
        <f t="shared" ca="1" si="2"/>
        <v>16</v>
      </c>
      <c r="G19" s="54"/>
      <c r="H19" s="54"/>
      <c r="I19" s="51"/>
      <c r="J19" s="54"/>
      <c r="K19" s="51"/>
      <c r="L19" s="51"/>
    </row>
    <row r="20" spans="2:15" ht="15.75" customHeight="1" x14ac:dyDescent="0.3">
      <c r="B20" s="64">
        <v>15</v>
      </c>
      <c r="C20" s="65">
        <f t="shared" si="0"/>
        <v>45075</v>
      </c>
      <c r="D20" s="66">
        <f t="shared" si="1"/>
        <v>12</v>
      </c>
      <c r="E20" s="66">
        <v>3</v>
      </c>
      <c r="F20" s="67">
        <f t="shared" ca="1" si="2"/>
        <v>13</v>
      </c>
      <c r="G20" s="54"/>
      <c r="H20" s="54"/>
      <c r="I20" s="51"/>
      <c r="J20" s="54"/>
      <c r="K20" s="51"/>
      <c r="L20" s="51"/>
    </row>
    <row r="21" spans="2:15" ht="15.75" customHeight="1" x14ac:dyDescent="0.3">
      <c r="B21" s="64">
        <v>16</v>
      </c>
      <c r="C21" s="65">
        <f t="shared" si="0"/>
        <v>45076</v>
      </c>
      <c r="D21" s="66">
        <f t="shared" si="1"/>
        <v>10</v>
      </c>
      <c r="E21" s="66">
        <v>2</v>
      </c>
      <c r="F21" s="67">
        <f t="shared" ca="1" si="2"/>
        <v>11</v>
      </c>
      <c r="G21" s="54"/>
      <c r="H21" s="54"/>
      <c r="I21" s="51"/>
      <c r="J21" s="54"/>
      <c r="K21" s="51"/>
      <c r="L21" s="51"/>
    </row>
    <row r="22" spans="2:15" ht="15.75" customHeight="1" x14ac:dyDescent="0.3">
      <c r="B22" s="64">
        <v>17</v>
      </c>
      <c r="C22" s="65">
        <f t="shared" si="0"/>
        <v>45077</v>
      </c>
      <c r="D22" s="66">
        <f t="shared" si="1"/>
        <v>8</v>
      </c>
      <c r="E22" s="66">
        <v>3</v>
      </c>
      <c r="F22" s="67">
        <f t="shared" ca="1" si="2"/>
        <v>8</v>
      </c>
      <c r="G22" s="54"/>
      <c r="H22" s="54"/>
      <c r="I22" s="51"/>
      <c r="J22" s="54"/>
      <c r="K22" s="51"/>
      <c r="L22" s="51"/>
    </row>
    <row r="23" spans="2:15" ht="15.75" customHeight="1" x14ac:dyDescent="0.3">
      <c r="B23" s="64">
        <v>18</v>
      </c>
      <c r="C23" s="65">
        <f t="shared" si="0"/>
        <v>45078</v>
      </c>
      <c r="D23" s="66">
        <f t="shared" si="1"/>
        <v>6</v>
      </c>
      <c r="E23" s="66">
        <v>5</v>
      </c>
      <c r="F23" s="67">
        <f t="shared" ca="1" si="2"/>
        <v>3</v>
      </c>
      <c r="G23" s="54"/>
      <c r="H23" s="54"/>
      <c r="I23" s="51"/>
      <c r="J23" s="54"/>
      <c r="K23" s="51"/>
      <c r="L23" s="51"/>
    </row>
    <row r="24" spans="2:15" ht="15.75" customHeight="1" x14ac:dyDescent="0.3">
      <c r="B24" s="64">
        <v>19</v>
      </c>
      <c r="C24" s="65">
        <f t="shared" si="0"/>
        <v>45079</v>
      </c>
      <c r="D24" s="66">
        <f t="shared" si="1"/>
        <v>4</v>
      </c>
      <c r="E24" s="66">
        <v>3</v>
      </c>
      <c r="F24" s="67">
        <f t="shared" ca="1" si="2"/>
        <v>0</v>
      </c>
      <c r="G24" s="54"/>
      <c r="H24" s="54"/>
      <c r="I24" s="51"/>
      <c r="J24" s="54"/>
      <c r="K24" s="51"/>
      <c r="L24" s="51"/>
    </row>
    <row r="25" spans="2:15" ht="15.75" customHeight="1" x14ac:dyDescent="0.3">
      <c r="B25" s="64">
        <v>20</v>
      </c>
      <c r="C25" s="65">
        <f t="shared" si="0"/>
        <v>45080</v>
      </c>
      <c r="D25" s="66">
        <f t="shared" si="1"/>
        <v>2</v>
      </c>
      <c r="E25" s="66">
        <v>1</v>
      </c>
      <c r="F25" s="67">
        <f t="shared" ca="1" si="2"/>
        <v>-1</v>
      </c>
      <c r="G25" s="54"/>
      <c r="H25" s="54"/>
      <c r="I25" s="51"/>
      <c r="J25" s="54"/>
      <c r="K25" s="51"/>
      <c r="L25" s="51"/>
    </row>
    <row r="26" spans="2:15" ht="15.75" customHeight="1" x14ac:dyDescent="0.3">
      <c r="B26" s="68">
        <v>21</v>
      </c>
      <c r="C26" s="69">
        <f t="shared" si="0"/>
        <v>45081</v>
      </c>
      <c r="D26" s="70">
        <f t="shared" si="1"/>
        <v>0</v>
      </c>
      <c r="E26" s="70">
        <v>0</v>
      </c>
      <c r="F26" s="71">
        <f t="shared" ca="1" si="2"/>
        <v>-1</v>
      </c>
      <c r="G26" s="54"/>
      <c r="H26" s="54"/>
      <c r="I26" s="51"/>
      <c r="J26" s="54"/>
      <c r="K26" s="51"/>
      <c r="L26" s="51"/>
    </row>
    <row r="27" spans="2:15" ht="15.75" customHeight="1" x14ac:dyDescent="0.3">
      <c r="B27" s="51"/>
      <c r="C27" s="57"/>
      <c r="D27" s="51"/>
      <c r="E27" s="51"/>
      <c r="F27" s="51"/>
      <c r="G27" s="54"/>
      <c r="H27" s="54"/>
      <c r="I27" s="51"/>
      <c r="J27" s="54"/>
      <c r="K27" s="51"/>
      <c r="L27" s="51"/>
    </row>
    <row r="28" spans="2:15" ht="15.75" customHeight="1" x14ac:dyDescent="0.3">
      <c r="B28" s="117" t="s">
        <v>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9"/>
    </row>
    <row r="29" spans="2:15" ht="15" customHeight="1" x14ac:dyDescent="0.3">
      <c r="B29" s="142" t="s">
        <v>9</v>
      </c>
      <c r="C29" s="143"/>
      <c r="D29" s="143"/>
      <c r="E29" s="143"/>
      <c r="F29" s="143"/>
      <c r="G29" s="143"/>
      <c r="H29" s="144"/>
      <c r="I29" s="85" t="s">
        <v>10</v>
      </c>
      <c r="J29" s="85" t="s">
        <v>11</v>
      </c>
      <c r="K29" s="85" t="s">
        <v>12</v>
      </c>
      <c r="L29" s="86" t="s">
        <v>13</v>
      </c>
      <c r="M29" s="1"/>
    </row>
    <row r="30" spans="2:15" ht="15.75" customHeight="1" x14ac:dyDescent="0.3">
      <c r="B30" s="145" t="s">
        <v>57</v>
      </c>
      <c r="C30" s="146"/>
      <c r="D30" s="146"/>
      <c r="E30" s="146"/>
      <c r="F30" s="146"/>
      <c r="G30" s="146"/>
      <c r="H30" s="146"/>
      <c r="I30" s="74">
        <v>45061</v>
      </c>
      <c r="J30" s="75" t="s">
        <v>39</v>
      </c>
      <c r="K30" s="76">
        <v>2</v>
      </c>
      <c r="L30" s="77">
        <v>45068</v>
      </c>
      <c r="M30" s="2"/>
      <c r="O30" s="1"/>
    </row>
    <row r="31" spans="2:15" ht="15.75" customHeight="1" x14ac:dyDescent="0.3">
      <c r="B31" s="147" t="s">
        <v>41</v>
      </c>
      <c r="C31" s="135"/>
      <c r="D31" s="135"/>
      <c r="E31" s="135"/>
      <c r="F31" s="135"/>
      <c r="G31" s="135"/>
      <c r="H31" s="136"/>
      <c r="I31" s="42">
        <v>45066</v>
      </c>
      <c r="J31" s="43" t="s">
        <v>39</v>
      </c>
      <c r="K31" s="44">
        <v>2</v>
      </c>
      <c r="L31" s="78"/>
      <c r="M31" s="2"/>
      <c r="O31" s="1"/>
    </row>
    <row r="32" spans="2:15" ht="15.75" customHeight="1" x14ac:dyDescent="0.3">
      <c r="B32" s="147" t="s">
        <v>58</v>
      </c>
      <c r="C32" s="135"/>
      <c r="D32" s="135"/>
      <c r="E32" s="135"/>
      <c r="F32" s="135"/>
      <c r="G32" s="135"/>
      <c r="H32" s="136"/>
      <c r="I32" s="42">
        <v>45066</v>
      </c>
      <c r="J32" s="43" t="s">
        <v>39</v>
      </c>
      <c r="K32" s="44">
        <v>2</v>
      </c>
      <c r="L32" s="78"/>
      <c r="M32" s="2"/>
      <c r="O32" s="1"/>
    </row>
    <row r="33" spans="2:15" ht="15.75" customHeight="1" x14ac:dyDescent="0.3">
      <c r="B33" s="147" t="s">
        <v>52</v>
      </c>
      <c r="C33" s="135"/>
      <c r="D33" s="135"/>
      <c r="E33" s="135"/>
      <c r="F33" s="135"/>
      <c r="G33" s="135"/>
      <c r="H33" s="136"/>
      <c r="I33" s="42">
        <v>45066</v>
      </c>
      <c r="J33" s="43" t="s">
        <v>39</v>
      </c>
      <c r="K33" s="44">
        <v>2</v>
      </c>
      <c r="L33" s="78"/>
      <c r="M33" s="2"/>
      <c r="O33" s="1"/>
    </row>
    <row r="34" spans="2:15" ht="15.75" customHeight="1" x14ac:dyDescent="0.3">
      <c r="B34" s="148" t="s">
        <v>53</v>
      </c>
      <c r="C34" s="132"/>
      <c r="D34" s="132"/>
      <c r="E34" s="132"/>
      <c r="F34" s="132"/>
      <c r="G34" s="132"/>
      <c r="H34" s="133"/>
      <c r="I34" s="42">
        <v>45066</v>
      </c>
      <c r="J34" s="43" t="s">
        <v>39</v>
      </c>
      <c r="K34" s="44">
        <v>4</v>
      </c>
      <c r="L34" s="78"/>
      <c r="M34" s="2"/>
      <c r="O34" s="1"/>
    </row>
    <row r="35" spans="2:15" ht="15.75" customHeight="1" x14ac:dyDescent="0.3">
      <c r="B35" s="147" t="s">
        <v>59</v>
      </c>
      <c r="C35" s="135"/>
      <c r="D35" s="135"/>
      <c r="E35" s="135"/>
      <c r="F35" s="135"/>
      <c r="G35" s="135"/>
      <c r="H35" s="136"/>
      <c r="I35" s="42">
        <v>45066</v>
      </c>
      <c r="J35" s="43" t="s">
        <v>24</v>
      </c>
      <c r="K35" s="44">
        <v>8</v>
      </c>
      <c r="L35" s="78"/>
      <c r="M35" s="2"/>
      <c r="O35" s="1"/>
    </row>
    <row r="36" spans="2:15" ht="15.75" customHeight="1" x14ac:dyDescent="0.3">
      <c r="B36" s="147" t="s">
        <v>60</v>
      </c>
      <c r="C36" s="135"/>
      <c r="D36" s="135"/>
      <c r="E36" s="135"/>
      <c r="F36" s="135"/>
      <c r="G36" s="135"/>
      <c r="H36" s="136"/>
      <c r="I36" s="42">
        <v>45066</v>
      </c>
      <c r="J36" s="49" t="s">
        <v>24</v>
      </c>
      <c r="K36" s="44">
        <v>8</v>
      </c>
      <c r="L36" s="78">
        <v>45070</v>
      </c>
      <c r="M36" s="2"/>
      <c r="O36" s="1"/>
    </row>
    <row r="37" spans="2:15" ht="15.75" customHeight="1" x14ac:dyDescent="0.3">
      <c r="B37" s="149"/>
      <c r="C37" s="140"/>
      <c r="D37" s="140"/>
      <c r="E37" s="140"/>
      <c r="F37" s="140"/>
      <c r="G37" s="140"/>
      <c r="H37" s="141"/>
      <c r="I37" s="42"/>
      <c r="J37" s="49"/>
      <c r="K37" s="44"/>
      <c r="L37" s="78"/>
      <c r="M37" s="2"/>
      <c r="N37">
        <f>SUM(K30:K44)</f>
        <v>28</v>
      </c>
      <c r="O37" s="1"/>
    </row>
    <row r="38" spans="2:15" ht="15.75" customHeight="1" x14ac:dyDescent="0.3">
      <c r="B38" s="150"/>
      <c r="C38" s="151"/>
      <c r="D38" s="151"/>
      <c r="E38" s="151"/>
      <c r="F38" s="151"/>
      <c r="G38" s="151"/>
      <c r="H38" s="152"/>
      <c r="I38" s="42"/>
      <c r="J38" s="49"/>
      <c r="K38" s="44"/>
      <c r="L38" s="78"/>
      <c r="M38" s="2"/>
      <c r="O38" s="1"/>
    </row>
    <row r="39" spans="2:15" ht="15.75" customHeight="1" x14ac:dyDescent="0.3">
      <c r="B39" s="139"/>
      <c r="C39" s="140"/>
      <c r="D39" s="140"/>
      <c r="E39" s="140"/>
      <c r="F39" s="140"/>
      <c r="G39" s="140"/>
      <c r="H39" s="141"/>
      <c r="I39" s="42"/>
      <c r="J39" s="49"/>
      <c r="K39" s="44"/>
      <c r="L39" s="78"/>
      <c r="M39" s="2"/>
      <c r="O39" s="1"/>
    </row>
    <row r="40" spans="2:15" ht="15.75" customHeight="1" x14ac:dyDescent="0.3">
      <c r="B40" s="139"/>
      <c r="C40" s="140"/>
      <c r="D40" s="140"/>
      <c r="E40" s="140"/>
      <c r="F40" s="140"/>
      <c r="G40" s="140"/>
      <c r="H40" s="141"/>
      <c r="I40" s="42"/>
      <c r="J40" s="49"/>
      <c r="K40" s="44"/>
      <c r="L40" s="78"/>
      <c r="M40" s="2"/>
      <c r="O40" s="1"/>
    </row>
    <row r="41" spans="2:15" ht="15.75" customHeight="1" x14ac:dyDescent="0.3">
      <c r="B41" s="139"/>
      <c r="C41" s="140"/>
      <c r="D41" s="140"/>
      <c r="E41" s="140"/>
      <c r="F41" s="140"/>
      <c r="G41" s="140"/>
      <c r="H41" s="141"/>
      <c r="I41" s="42"/>
      <c r="J41" s="49"/>
      <c r="K41" s="44"/>
      <c r="L41" s="78"/>
      <c r="M41" s="2"/>
      <c r="O41" s="1"/>
    </row>
    <row r="42" spans="2:15" ht="15.75" customHeight="1" x14ac:dyDescent="0.3">
      <c r="B42" s="154"/>
      <c r="C42" s="97"/>
      <c r="D42" s="97"/>
      <c r="E42" s="97"/>
      <c r="F42" s="97"/>
      <c r="G42" s="97"/>
      <c r="H42" s="98"/>
      <c r="I42" s="42"/>
      <c r="J42" s="49"/>
      <c r="K42" s="44"/>
      <c r="L42" s="78"/>
      <c r="M42" s="2"/>
      <c r="O42" s="1"/>
    </row>
    <row r="43" spans="2:15" ht="15.75" customHeight="1" x14ac:dyDescent="0.3">
      <c r="B43" s="154"/>
      <c r="C43" s="97"/>
      <c r="D43" s="97"/>
      <c r="E43" s="97"/>
      <c r="F43" s="97"/>
      <c r="G43" s="97"/>
      <c r="H43" s="98"/>
      <c r="I43" s="42"/>
      <c r="J43" s="49"/>
      <c r="K43" s="44"/>
      <c r="L43" s="78"/>
      <c r="M43" s="2"/>
      <c r="O43" s="1"/>
    </row>
    <row r="44" spans="2:15" ht="15.75" customHeight="1" x14ac:dyDescent="0.3">
      <c r="B44" s="154"/>
      <c r="C44" s="97"/>
      <c r="D44" s="97"/>
      <c r="E44" s="97"/>
      <c r="F44" s="97"/>
      <c r="G44" s="97"/>
      <c r="H44" s="98"/>
      <c r="I44" s="42"/>
      <c r="J44" s="49"/>
      <c r="K44" s="44"/>
      <c r="L44" s="78"/>
      <c r="M44" s="2"/>
      <c r="O44" s="1"/>
    </row>
    <row r="45" spans="2:15" ht="15.75" customHeight="1" x14ac:dyDescent="0.3">
      <c r="B45" s="155"/>
      <c r="C45" s="129"/>
      <c r="D45" s="129"/>
      <c r="E45" s="129"/>
      <c r="F45" s="129"/>
      <c r="G45" s="129"/>
      <c r="H45" s="130"/>
      <c r="I45" s="42"/>
      <c r="J45" s="49"/>
      <c r="K45" s="44"/>
      <c r="L45" s="78"/>
      <c r="M45" s="2"/>
      <c r="O45" s="1"/>
    </row>
    <row r="46" spans="2:15" ht="15.75" customHeight="1" x14ac:dyDescent="0.3">
      <c r="B46" s="155"/>
      <c r="C46" s="129"/>
      <c r="D46" s="129"/>
      <c r="E46" s="129"/>
      <c r="F46" s="129"/>
      <c r="G46" s="129"/>
      <c r="H46" s="130"/>
      <c r="I46" s="48"/>
      <c r="J46" s="49"/>
      <c r="K46" s="44"/>
      <c r="L46" s="78"/>
      <c r="M46" s="2"/>
      <c r="O46" s="1"/>
    </row>
    <row r="47" spans="2:15" ht="15.75" customHeight="1" x14ac:dyDescent="0.3">
      <c r="B47" s="154"/>
      <c r="C47" s="97"/>
      <c r="D47" s="97"/>
      <c r="E47" s="97"/>
      <c r="F47" s="97"/>
      <c r="G47" s="97"/>
      <c r="H47" s="98"/>
      <c r="I47" s="48"/>
      <c r="J47" s="49"/>
      <c r="K47" s="44"/>
      <c r="L47" s="78"/>
      <c r="M47" s="2"/>
      <c r="O47" s="1"/>
    </row>
    <row r="48" spans="2:15" ht="15.75" customHeight="1" x14ac:dyDescent="0.3">
      <c r="B48" s="154"/>
      <c r="C48" s="97"/>
      <c r="D48" s="97"/>
      <c r="E48" s="97"/>
      <c r="F48" s="97"/>
      <c r="G48" s="97"/>
      <c r="H48" s="98"/>
      <c r="I48" s="48"/>
      <c r="J48" s="49"/>
      <c r="K48" s="44"/>
      <c r="L48" s="78"/>
      <c r="M48" s="2"/>
      <c r="O48" s="1"/>
    </row>
    <row r="49" spans="2:15" ht="15.75" customHeight="1" x14ac:dyDescent="0.3">
      <c r="B49" s="156"/>
      <c r="C49" s="94"/>
      <c r="D49" s="94"/>
      <c r="E49" s="94"/>
      <c r="F49" s="94"/>
      <c r="G49" s="94"/>
      <c r="H49" s="95"/>
      <c r="I49" s="48"/>
      <c r="J49" s="49"/>
      <c r="K49" s="44"/>
      <c r="L49" s="78"/>
      <c r="M49" s="2"/>
      <c r="O49" s="1"/>
    </row>
    <row r="50" spans="2:15" ht="15.75" customHeight="1" x14ac:dyDescent="0.25">
      <c r="B50" s="153"/>
      <c r="C50" s="91"/>
      <c r="D50" s="91"/>
      <c r="E50" s="91"/>
      <c r="F50" s="91"/>
      <c r="G50" s="91"/>
      <c r="H50" s="92"/>
      <c r="I50" s="37"/>
      <c r="J50" s="38"/>
      <c r="K50" s="35"/>
      <c r="L50" s="79"/>
      <c r="M50" s="2"/>
      <c r="O50" s="1"/>
    </row>
    <row r="51" spans="2:15" ht="15.75" customHeight="1" x14ac:dyDescent="0.25">
      <c r="B51" s="153"/>
      <c r="C51" s="91"/>
      <c r="D51" s="91"/>
      <c r="E51" s="91"/>
      <c r="F51" s="91"/>
      <c r="G51" s="91"/>
      <c r="H51" s="92"/>
      <c r="I51" s="37"/>
      <c r="J51" s="38"/>
      <c r="K51" s="35"/>
      <c r="L51" s="79"/>
      <c r="M51" s="2"/>
      <c r="O51" s="1"/>
    </row>
    <row r="52" spans="2:15" ht="15.75" customHeight="1" x14ac:dyDescent="0.25">
      <c r="B52" s="153"/>
      <c r="C52" s="91"/>
      <c r="D52" s="91"/>
      <c r="E52" s="91"/>
      <c r="F52" s="91"/>
      <c r="G52" s="91"/>
      <c r="H52" s="92"/>
      <c r="I52" s="37"/>
      <c r="J52" s="38"/>
      <c r="K52" s="35"/>
      <c r="L52" s="79"/>
      <c r="M52" s="2"/>
      <c r="O52" s="1"/>
    </row>
    <row r="53" spans="2:15" ht="15.75" customHeight="1" x14ac:dyDescent="0.25">
      <c r="B53" s="153"/>
      <c r="C53" s="91"/>
      <c r="D53" s="91"/>
      <c r="E53" s="91"/>
      <c r="F53" s="91"/>
      <c r="G53" s="91"/>
      <c r="H53" s="92"/>
      <c r="I53" s="37"/>
      <c r="J53" s="38"/>
      <c r="K53" s="35"/>
      <c r="L53" s="79"/>
      <c r="M53" s="2"/>
      <c r="O53" s="1"/>
    </row>
    <row r="54" spans="2:15" ht="15.75" customHeight="1" x14ac:dyDescent="0.25">
      <c r="B54" s="153"/>
      <c r="C54" s="91"/>
      <c r="D54" s="91"/>
      <c r="E54" s="91"/>
      <c r="F54" s="91"/>
      <c r="G54" s="91"/>
      <c r="H54" s="92"/>
      <c r="I54" s="37"/>
      <c r="J54" s="38"/>
      <c r="K54" s="35"/>
      <c r="L54" s="79"/>
      <c r="M54" s="2"/>
      <c r="O54" s="1"/>
    </row>
    <row r="55" spans="2:15" ht="15.75" customHeight="1" x14ac:dyDescent="0.25">
      <c r="B55" s="153"/>
      <c r="C55" s="91"/>
      <c r="D55" s="91"/>
      <c r="E55" s="91"/>
      <c r="F55" s="91"/>
      <c r="G55" s="91"/>
      <c r="H55" s="92"/>
      <c r="I55" s="37"/>
      <c r="J55" s="38"/>
      <c r="K55" s="35"/>
      <c r="L55" s="79"/>
      <c r="M55" s="2"/>
      <c r="O55" s="1"/>
    </row>
    <row r="56" spans="2:15" ht="15.75" customHeight="1" x14ac:dyDescent="0.25">
      <c r="B56" s="153"/>
      <c r="C56" s="91"/>
      <c r="D56" s="91"/>
      <c r="E56" s="91"/>
      <c r="F56" s="91"/>
      <c r="G56" s="91"/>
      <c r="H56" s="92"/>
      <c r="I56" s="37"/>
      <c r="J56" s="38"/>
      <c r="K56" s="35"/>
      <c r="L56" s="79"/>
      <c r="M56" s="2"/>
      <c r="O56" s="1"/>
    </row>
    <row r="57" spans="2:15" ht="15.75" customHeight="1" x14ac:dyDescent="0.25">
      <c r="B57" s="153"/>
      <c r="C57" s="91"/>
      <c r="D57" s="91"/>
      <c r="E57" s="91"/>
      <c r="F57" s="91"/>
      <c r="G57" s="91"/>
      <c r="H57" s="92"/>
      <c r="I57" s="37"/>
      <c r="J57" s="38"/>
      <c r="K57" s="35"/>
      <c r="L57" s="79"/>
      <c r="M57" s="2"/>
      <c r="O57" s="1"/>
    </row>
    <row r="58" spans="2:15" ht="15.75" customHeight="1" x14ac:dyDescent="0.25">
      <c r="B58" s="153"/>
      <c r="C58" s="91"/>
      <c r="D58" s="91"/>
      <c r="E58" s="91"/>
      <c r="F58" s="91"/>
      <c r="G58" s="91"/>
      <c r="H58" s="92"/>
      <c r="I58" s="37"/>
      <c r="J58" s="38"/>
      <c r="K58" s="35"/>
      <c r="L58" s="79"/>
      <c r="M58" s="2"/>
      <c r="O58" s="1"/>
    </row>
    <row r="59" spans="2:15" ht="15.75" customHeight="1" x14ac:dyDescent="0.25">
      <c r="B59" s="153"/>
      <c r="C59" s="91"/>
      <c r="D59" s="91"/>
      <c r="E59" s="91"/>
      <c r="F59" s="91"/>
      <c r="G59" s="91"/>
      <c r="H59" s="92"/>
      <c r="I59" s="32"/>
      <c r="J59" s="34"/>
      <c r="K59" s="11"/>
      <c r="L59" s="80"/>
      <c r="M59" s="2"/>
      <c r="O59" s="1"/>
    </row>
    <row r="60" spans="2:15" ht="15.75" customHeight="1" x14ac:dyDescent="0.25">
      <c r="B60" s="153"/>
      <c r="C60" s="91"/>
      <c r="D60" s="91"/>
      <c r="E60" s="91"/>
      <c r="F60" s="91"/>
      <c r="G60" s="91"/>
      <c r="H60" s="92"/>
      <c r="I60" s="32"/>
      <c r="J60" s="34"/>
      <c r="K60" s="11"/>
      <c r="L60" s="80"/>
      <c r="M60" s="2"/>
      <c r="O60" s="1"/>
    </row>
    <row r="61" spans="2:15" ht="15.75" customHeight="1" x14ac:dyDescent="0.25">
      <c r="B61" s="153"/>
      <c r="C61" s="91"/>
      <c r="D61" s="91"/>
      <c r="E61" s="91"/>
      <c r="F61" s="91"/>
      <c r="G61" s="91"/>
      <c r="H61" s="92"/>
      <c r="I61" s="32"/>
      <c r="J61" s="34"/>
      <c r="K61" s="11"/>
      <c r="L61" s="80"/>
      <c r="M61" s="2"/>
      <c r="O61" s="1"/>
    </row>
    <row r="62" spans="2:15" ht="15.75" customHeight="1" x14ac:dyDescent="0.25">
      <c r="B62" s="153"/>
      <c r="C62" s="91"/>
      <c r="D62" s="91"/>
      <c r="E62" s="91"/>
      <c r="F62" s="91"/>
      <c r="G62" s="91"/>
      <c r="H62" s="92"/>
      <c r="I62" s="32"/>
      <c r="J62" s="34"/>
      <c r="K62" s="11"/>
      <c r="L62" s="80"/>
      <c r="M62" s="2"/>
      <c r="O62" s="1"/>
    </row>
    <row r="63" spans="2:15" ht="15.75" customHeight="1" x14ac:dyDescent="0.25">
      <c r="B63" s="153"/>
      <c r="C63" s="91"/>
      <c r="D63" s="91"/>
      <c r="E63" s="91"/>
      <c r="F63" s="91"/>
      <c r="G63" s="91"/>
      <c r="H63" s="92"/>
      <c r="I63" s="32"/>
      <c r="J63" s="34"/>
      <c r="K63" s="11"/>
      <c r="L63" s="80"/>
      <c r="M63" s="2"/>
      <c r="O63" s="1"/>
    </row>
    <row r="64" spans="2:15" ht="15.75" customHeight="1" x14ac:dyDescent="0.25">
      <c r="B64" s="153"/>
      <c r="C64" s="91"/>
      <c r="D64" s="91"/>
      <c r="E64" s="91"/>
      <c r="F64" s="91"/>
      <c r="G64" s="91"/>
      <c r="H64" s="92"/>
      <c r="I64" s="32"/>
      <c r="J64" s="34"/>
      <c r="K64" s="11"/>
      <c r="L64" s="80"/>
      <c r="M64" s="2"/>
      <c r="O64" s="1"/>
    </row>
    <row r="65" spans="2:15" ht="15.75" customHeight="1" x14ac:dyDescent="0.25">
      <c r="B65" s="153"/>
      <c r="C65" s="91"/>
      <c r="D65" s="91"/>
      <c r="E65" s="91"/>
      <c r="F65" s="91"/>
      <c r="G65" s="91"/>
      <c r="H65" s="92"/>
      <c r="I65" s="32"/>
      <c r="J65" s="34"/>
      <c r="K65" s="11"/>
      <c r="L65" s="80"/>
      <c r="M65" s="2"/>
      <c r="O65" s="1"/>
    </row>
    <row r="66" spans="2:15" ht="15.75" customHeight="1" x14ac:dyDescent="0.25">
      <c r="B66" s="153"/>
      <c r="C66" s="91"/>
      <c r="D66" s="91"/>
      <c r="E66" s="91"/>
      <c r="F66" s="91"/>
      <c r="G66" s="91"/>
      <c r="H66" s="92"/>
      <c r="I66" s="32"/>
      <c r="J66" s="34"/>
      <c r="K66" s="11"/>
      <c r="L66" s="80"/>
      <c r="M66" s="2"/>
      <c r="O66" s="1"/>
    </row>
    <row r="67" spans="2:15" ht="15.75" customHeight="1" x14ac:dyDescent="0.25">
      <c r="B67" s="153"/>
      <c r="C67" s="91"/>
      <c r="D67" s="91"/>
      <c r="E67" s="91"/>
      <c r="F67" s="91"/>
      <c r="G67" s="91"/>
      <c r="H67" s="92"/>
      <c r="I67" s="32"/>
      <c r="J67" s="34"/>
      <c r="K67" s="11"/>
      <c r="L67" s="80"/>
      <c r="M67" s="2"/>
      <c r="O67" s="1"/>
    </row>
    <row r="68" spans="2:15" ht="15.75" customHeight="1" x14ac:dyDescent="0.25">
      <c r="B68" s="153"/>
      <c r="C68" s="91"/>
      <c r="D68" s="91"/>
      <c r="E68" s="91"/>
      <c r="F68" s="91"/>
      <c r="G68" s="91"/>
      <c r="H68" s="92"/>
      <c r="I68" s="32"/>
      <c r="J68" s="34"/>
      <c r="K68" s="11"/>
      <c r="L68" s="80"/>
      <c r="M68" s="2"/>
      <c r="O68" s="1"/>
    </row>
    <row r="69" spans="2:15" ht="15.75" customHeight="1" x14ac:dyDescent="0.25">
      <c r="B69" s="153"/>
      <c r="C69" s="91"/>
      <c r="D69" s="91"/>
      <c r="E69" s="91"/>
      <c r="F69" s="91"/>
      <c r="G69" s="91"/>
      <c r="H69" s="92"/>
      <c r="I69" s="32"/>
      <c r="J69" s="23"/>
      <c r="K69" s="11"/>
      <c r="L69" s="80"/>
      <c r="M69" s="2"/>
      <c r="O69" s="1"/>
    </row>
    <row r="70" spans="2:15" ht="15.75" customHeight="1" x14ac:dyDescent="0.25">
      <c r="B70" s="153"/>
      <c r="C70" s="91"/>
      <c r="D70" s="91"/>
      <c r="E70" s="91"/>
      <c r="F70" s="91"/>
      <c r="G70" s="91"/>
      <c r="H70" s="92"/>
      <c r="I70" s="32"/>
      <c r="J70" s="23"/>
      <c r="K70" s="11"/>
      <c r="L70" s="80"/>
      <c r="M70" s="2"/>
      <c r="O70" s="1"/>
    </row>
    <row r="71" spans="2:15" ht="15.75" customHeight="1" x14ac:dyDescent="0.25">
      <c r="B71" s="157"/>
      <c r="C71" s="158"/>
      <c r="D71" s="158"/>
      <c r="E71" s="158"/>
      <c r="F71" s="158"/>
      <c r="G71" s="158"/>
      <c r="H71" s="159"/>
      <c r="I71" s="81"/>
      <c r="J71" s="82"/>
      <c r="K71" s="83"/>
      <c r="L71" s="84"/>
      <c r="M71" s="2"/>
      <c r="O71" s="1"/>
    </row>
    <row r="72" spans="2:15" ht="13.2" x14ac:dyDescent="0.25">
      <c r="B72" s="20"/>
      <c r="C72" s="10"/>
      <c r="D72" s="20"/>
      <c r="E72" s="20"/>
      <c r="F72" s="20"/>
      <c r="G72" s="1"/>
      <c r="H72" s="1"/>
      <c r="I72" s="10"/>
      <c r="J72" s="1"/>
      <c r="K72" s="20"/>
      <c r="L72" s="10"/>
      <c r="M72" s="2"/>
    </row>
    <row r="73" spans="2:15" ht="13.2" x14ac:dyDescent="0.25">
      <c r="B73" s="20"/>
      <c r="C73" s="10"/>
      <c r="D73" s="20"/>
      <c r="E73" s="20"/>
      <c r="F73" s="20"/>
      <c r="G73" s="1"/>
      <c r="H73" s="1"/>
      <c r="I73" s="10"/>
      <c r="J73" s="1"/>
      <c r="K73" s="20"/>
      <c r="L73" s="10"/>
      <c r="M73" s="2"/>
    </row>
    <row r="74" spans="2:15" ht="13.2" x14ac:dyDescent="0.25">
      <c r="B74" s="20"/>
      <c r="C74" s="10"/>
      <c r="D74" s="20"/>
      <c r="E74" s="20"/>
      <c r="F74" s="20"/>
      <c r="G74" s="1"/>
      <c r="H74" s="1"/>
      <c r="I74" s="10"/>
      <c r="J74" s="1"/>
      <c r="K74" s="20"/>
      <c r="L74" s="10"/>
      <c r="M74" s="2"/>
    </row>
    <row r="75" spans="2:15" ht="13.2" x14ac:dyDescent="0.25">
      <c r="B75" s="20"/>
      <c r="C75" s="10"/>
      <c r="D75" s="20"/>
      <c r="E75" s="20"/>
      <c r="F75" s="20"/>
      <c r="G75" s="1"/>
      <c r="H75" s="1"/>
      <c r="I75" s="10"/>
      <c r="J75" s="1"/>
      <c r="K75" s="20"/>
      <c r="L75" s="10"/>
      <c r="M75" s="2"/>
    </row>
    <row r="76" spans="2:15" ht="13.2" x14ac:dyDescent="0.25">
      <c r="B76" s="20"/>
      <c r="C76" s="10"/>
      <c r="D76" s="20"/>
      <c r="E76" s="20"/>
      <c r="F76" s="20"/>
      <c r="G76" s="1"/>
      <c r="H76" s="1"/>
      <c r="I76" s="10"/>
      <c r="J76" s="1"/>
      <c r="K76" s="20"/>
      <c r="L76" s="10"/>
      <c r="M76" s="2"/>
    </row>
    <row r="77" spans="2:15" ht="13.2" x14ac:dyDescent="0.25">
      <c r="B77" s="20"/>
      <c r="C77" s="10"/>
      <c r="D77" s="20"/>
      <c r="E77" s="20"/>
      <c r="F77" s="20"/>
      <c r="G77" s="1"/>
      <c r="H77" s="1"/>
      <c r="I77" s="10"/>
      <c r="J77" s="1"/>
      <c r="K77" s="20"/>
      <c r="L77" s="10"/>
      <c r="M77" s="2"/>
    </row>
    <row r="78" spans="2:15" ht="13.2" x14ac:dyDescent="0.25">
      <c r="B78" s="20"/>
      <c r="C78" s="10"/>
      <c r="D78" s="20"/>
      <c r="E78" s="20"/>
      <c r="F78" s="20"/>
      <c r="G78" s="1"/>
      <c r="H78" s="1"/>
      <c r="I78" s="10"/>
      <c r="J78" s="1"/>
      <c r="K78" s="20"/>
      <c r="L78" s="10"/>
      <c r="M78" s="2"/>
    </row>
    <row r="79" spans="2:15" ht="13.2" x14ac:dyDescent="0.25">
      <c r="B79" s="20"/>
      <c r="C79" s="10"/>
      <c r="D79" s="20"/>
      <c r="E79" s="20"/>
      <c r="F79" s="20"/>
      <c r="G79" s="1"/>
      <c r="H79" s="1"/>
      <c r="I79" s="10"/>
      <c r="J79" s="1"/>
      <c r="K79" s="20"/>
      <c r="L79" s="10"/>
      <c r="M79" s="2"/>
    </row>
    <row r="80" spans="2:15" ht="13.2" x14ac:dyDescent="0.25">
      <c r="B80" s="20"/>
      <c r="C80" s="10"/>
      <c r="D80" s="20"/>
      <c r="E80" s="20"/>
      <c r="F80" s="20"/>
      <c r="G80" s="1"/>
      <c r="H80" s="1"/>
      <c r="I80" s="10"/>
      <c r="J80" s="1"/>
      <c r="K80" s="20"/>
      <c r="L80" s="10"/>
      <c r="M80" s="2"/>
    </row>
    <row r="81" spans="2:13" ht="13.2" x14ac:dyDescent="0.25">
      <c r="B81" s="20"/>
      <c r="C81" s="10"/>
      <c r="D81" s="20"/>
      <c r="E81" s="20"/>
      <c r="F81" s="20"/>
      <c r="G81" s="1"/>
      <c r="H81" s="1"/>
      <c r="I81" s="10"/>
      <c r="J81" s="1"/>
      <c r="K81" s="20"/>
      <c r="L81" s="10"/>
      <c r="M81" s="2"/>
    </row>
    <row r="82" spans="2:13" ht="13.2" x14ac:dyDescent="0.25">
      <c r="B82" s="20"/>
      <c r="C82" s="10"/>
      <c r="D82" s="20"/>
      <c r="E82" s="20"/>
      <c r="F82" s="20"/>
      <c r="G82" s="1"/>
      <c r="H82" s="1"/>
      <c r="I82" s="10"/>
      <c r="J82" s="1"/>
      <c r="K82" s="20"/>
      <c r="L82" s="10"/>
      <c r="M82" s="2"/>
    </row>
    <row r="83" spans="2:13" ht="13.2" x14ac:dyDescent="0.25">
      <c r="B83" s="20"/>
      <c r="C83" s="10"/>
      <c r="D83" s="20"/>
      <c r="E83" s="20"/>
      <c r="F83" s="20"/>
      <c r="G83" s="1"/>
      <c r="H83" s="1"/>
      <c r="I83" s="10"/>
      <c r="J83" s="1"/>
      <c r="K83" s="20"/>
      <c r="L83" s="10"/>
      <c r="M83" s="2"/>
    </row>
    <row r="84" spans="2:13" ht="13.2" x14ac:dyDescent="0.25">
      <c r="B84" s="20"/>
      <c r="C84" s="10"/>
      <c r="D84" s="20"/>
      <c r="E84" s="20"/>
      <c r="F84" s="20"/>
      <c r="G84" s="1"/>
      <c r="H84" s="1"/>
      <c r="I84" s="10"/>
      <c r="J84" s="1"/>
      <c r="K84" s="20"/>
      <c r="L84" s="10"/>
      <c r="M84" s="2"/>
    </row>
    <row r="85" spans="2:13" ht="13.2" x14ac:dyDescent="0.25">
      <c r="B85" s="20"/>
      <c r="C85" s="10"/>
      <c r="D85" s="20"/>
      <c r="E85" s="20"/>
      <c r="F85" s="20"/>
      <c r="G85" s="1"/>
      <c r="H85" s="1"/>
      <c r="I85" s="10"/>
      <c r="J85" s="1"/>
      <c r="K85" s="20"/>
      <c r="L85" s="10"/>
      <c r="M85" s="2"/>
    </row>
    <row r="86" spans="2:13" ht="13.2" x14ac:dyDescent="0.25">
      <c r="B86" s="20"/>
      <c r="C86" s="10"/>
      <c r="D86" s="20"/>
      <c r="E86" s="20"/>
      <c r="F86" s="20"/>
      <c r="G86" s="1"/>
      <c r="H86" s="1"/>
      <c r="I86" s="10"/>
      <c r="J86" s="1"/>
      <c r="K86" s="20"/>
      <c r="L86" s="10"/>
      <c r="M86" s="2"/>
    </row>
    <row r="87" spans="2:13" ht="13.2" x14ac:dyDescent="0.25">
      <c r="B87" s="20"/>
      <c r="C87" s="10"/>
      <c r="D87" s="20"/>
      <c r="E87" s="20"/>
      <c r="F87" s="20"/>
      <c r="G87" s="1"/>
      <c r="H87" s="1"/>
      <c r="I87" s="10"/>
      <c r="J87" s="1"/>
      <c r="K87" s="20"/>
      <c r="L87" s="10"/>
      <c r="M87" s="2"/>
    </row>
    <row r="88" spans="2:13" ht="13.2" x14ac:dyDescent="0.25">
      <c r="B88" s="20"/>
      <c r="C88" s="10"/>
      <c r="D88" s="20"/>
      <c r="E88" s="20"/>
      <c r="F88" s="20"/>
      <c r="G88" s="1"/>
      <c r="H88" s="1"/>
      <c r="I88" s="10"/>
      <c r="J88" s="1"/>
      <c r="K88" s="20"/>
      <c r="L88" s="10"/>
      <c r="M88" s="2"/>
    </row>
    <row r="89" spans="2:13" ht="13.2" x14ac:dyDescent="0.25">
      <c r="B89" s="20"/>
      <c r="C89" s="10"/>
      <c r="D89" s="20"/>
      <c r="E89" s="20"/>
      <c r="F89" s="20"/>
      <c r="G89" s="1"/>
      <c r="H89" s="1"/>
      <c r="I89" s="10"/>
      <c r="J89" s="1"/>
      <c r="K89" s="20"/>
      <c r="L89" s="10"/>
      <c r="M89" s="2"/>
    </row>
    <row r="90" spans="2:13" ht="13.2" x14ac:dyDescent="0.25">
      <c r="B90" s="20"/>
      <c r="C90" s="10"/>
      <c r="D90" s="20"/>
      <c r="E90" s="20"/>
      <c r="F90" s="20"/>
      <c r="G90" s="1"/>
      <c r="H90" s="1"/>
      <c r="I90" s="10"/>
      <c r="J90" s="1"/>
      <c r="K90" s="20"/>
      <c r="L90" s="10"/>
      <c r="M90" s="2"/>
    </row>
    <row r="91" spans="2:13" ht="13.2" x14ac:dyDescent="0.25">
      <c r="B91" s="20"/>
      <c r="C91" s="10"/>
      <c r="D91" s="20"/>
      <c r="E91" s="20"/>
      <c r="F91" s="20"/>
      <c r="G91" s="1"/>
      <c r="H91" s="1"/>
      <c r="I91" s="10"/>
      <c r="J91" s="1"/>
      <c r="K91" s="20"/>
      <c r="L91" s="10"/>
      <c r="M91" s="2"/>
    </row>
    <row r="92" spans="2:13" ht="13.2" x14ac:dyDescent="0.25">
      <c r="B92" s="20"/>
      <c r="C92" s="10"/>
      <c r="D92" s="20"/>
      <c r="E92" s="20"/>
      <c r="F92" s="20"/>
      <c r="G92" s="1"/>
      <c r="H92" s="1"/>
      <c r="I92" s="10"/>
      <c r="J92" s="1"/>
      <c r="K92" s="20"/>
      <c r="L92" s="10"/>
      <c r="M92" s="2"/>
    </row>
    <row r="93" spans="2:13" ht="13.2" x14ac:dyDescent="0.25">
      <c r="B93" s="20"/>
      <c r="C93" s="10"/>
      <c r="D93" s="20"/>
      <c r="E93" s="20"/>
      <c r="F93" s="20"/>
      <c r="G93" s="1"/>
      <c r="H93" s="1"/>
      <c r="I93" s="10"/>
      <c r="J93" s="1"/>
      <c r="K93" s="20"/>
      <c r="L93" s="10"/>
      <c r="M93" s="2"/>
    </row>
    <row r="94" spans="2:13" ht="13.2" x14ac:dyDescent="0.25">
      <c r="B94" s="20"/>
      <c r="C94" s="10"/>
      <c r="D94" s="20"/>
      <c r="E94" s="20"/>
      <c r="F94" s="20"/>
      <c r="G94" s="1"/>
      <c r="H94" s="1"/>
      <c r="I94" s="10"/>
      <c r="J94" s="1"/>
      <c r="K94" s="20"/>
      <c r="L94" s="10"/>
      <c r="M94" s="2"/>
    </row>
    <row r="95" spans="2:13" ht="13.2" x14ac:dyDescent="0.25">
      <c r="B95" s="20"/>
      <c r="C95" s="10"/>
      <c r="D95" s="20"/>
      <c r="E95" s="20"/>
      <c r="F95" s="20"/>
      <c r="G95" s="1"/>
      <c r="H95" s="1"/>
      <c r="I95" s="10"/>
      <c r="J95" s="1"/>
      <c r="K95" s="20"/>
      <c r="L95" s="10"/>
      <c r="M95" s="2"/>
    </row>
    <row r="96" spans="2:13" ht="13.2" x14ac:dyDescent="0.25">
      <c r="B96" s="20"/>
      <c r="C96" s="10"/>
      <c r="D96" s="20"/>
      <c r="E96" s="20"/>
      <c r="F96" s="20"/>
      <c r="G96" s="1"/>
      <c r="H96" s="1"/>
      <c r="I96" s="10"/>
      <c r="J96" s="1"/>
      <c r="K96" s="20"/>
      <c r="L96" s="10"/>
      <c r="M96" s="2"/>
    </row>
    <row r="97" spans="2:13" ht="13.2" x14ac:dyDescent="0.25">
      <c r="B97" s="20"/>
      <c r="C97" s="10"/>
      <c r="D97" s="20"/>
      <c r="E97" s="20"/>
      <c r="F97" s="20"/>
      <c r="G97" s="1"/>
      <c r="H97" s="1"/>
      <c r="I97" s="10"/>
      <c r="J97" s="1"/>
      <c r="K97" s="20"/>
      <c r="L97" s="10"/>
      <c r="M97" s="2"/>
    </row>
    <row r="98" spans="2:13" ht="13.2" x14ac:dyDescent="0.25">
      <c r="B98" s="20"/>
      <c r="C98" s="10"/>
      <c r="D98" s="20"/>
      <c r="E98" s="20"/>
      <c r="F98" s="20"/>
      <c r="G98" s="1"/>
      <c r="H98" s="1"/>
      <c r="I98" s="10"/>
      <c r="J98" s="1"/>
      <c r="K98" s="20"/>
      <c r="L98" s="10"/>
      <c r="M98" s="2"/>
    </row>
    <row r="99" spans="2:13" ht="13.2" x14ac:dyDescent="0.25">
      <c r="B99" s="20"/>
      <c r="C99" s="10"/>
      <c r="D99" s="20"/>
      <c r="E99" s="20"/>
      <c r="F99" s="20"/>
      <c r="G99" s="1"/>
      <c r="H99" s="1"/>
      <c r="I99" s="10"/>
      <c r="J99" s="1"/>
      <c r="K99" s="20"/>
      <c r="L99" s="10"/>
      <c r="M99" s="2"/>
    </row>
    <row r="100" spans="2:13" ht="13.2" x14ac:dyDescent="0.25">
      <c r="B100" s="20"/>
      <c r="C100" s="10"/>
      <c r="D100" s="20"/>
      <c r="E100" s="20"/>
      <c r="F100" s="20"/>
      <c r="G100" s="1"/>
      <c r="H100" s="1"/>
      <c r="I100" s="10"/>
      <c r="J100" s="1"/>
      <c r="K100" s="20"/>
      <c r="L100" s="10"/>
      <c r="M100" s="2"/>
    </row>
    <row r="101" spans="2:13" ht="13.2" x14ac:dyDescent="0.25">
      <c r="B101" s="20"/>
      <c r="C101" s="10"/>
      <c r="D101" s="20"/>
      <c r="E101" s="20"/>
      <c r="F101" s="20"/>
      <c r="G101" s="1"/>
      <c r="H101" s="1"/>
      <c r="I101" s="10"/>
      <c r="J101" s="1"/>
      <c r="K101" s="20"/>
      <c r="L101" s="10"/>
      <c r="M101" s="2"/>
    </row>
    <row r="102" spans="2:13" ht="13.2" x14ac:dyDescent="0.25">
      <c r="B102" s="20"/>
      <c r="C102" s="10"/>
      <c r="D102" s="20"/>
      <c r="E102" s="20"/>
      <c r="F102" s="20"/>
      <c r="G102" s="1"/>
      <c r="H102" s="1"/>
      <c r="I102" s="10"/>
      <c r="J102" s="1"/>
      <c r="K102" s="20"/>
      <c r="L102" s="10"/>
      <c r="M102" s="2"/>
    </row>
    <row r="103" spans="2:13" ht="13.2" x14ac:dyDescent="0.25">
      <c r="B103" s="20"/>
      <c r="C103" s="10"/>
      <c r="D103" s="20"/>
      <c r="E103" s="20"/>
      <c r="F103" s="20"/>
      <c r="G103" s="1"/>
      <c r="H103" s="1"/>
      <c r="I103" s="10"/>
      <c r="J103" s="1"/>
      <c r="K103" s="20"/>
      <c r="L103" s="10"/>
      <c r="M103" s="2"/>
    </row>
    <row r="104" spans="2:13" ht="13.2" x14ac:dyDescent="0.25">
      <c r="B104" s="20"/>
      <c r="C104" s="10"/>
      <c r="D104" s="20"/>
      <c r="E104" s="20"/>
      <c r="F104" s="20"/>
      <c r="G104" s="1"/>
      <c r="H104" s="1"/>
      <c r="I104" s="10"/>
      <c r="J104" s="1"/>
      <c r="K104" s="20"/>
      <c r="L104" s="10"/>
      <c r="M104" s="2"/>
    </row>
    <row r="105" spans="2:13" ht="13.2" x14ac:dyDescent="0.25">
      <c r="B105" s="20"/>
      <c r="C105" s="10"/>
      <c r="D105" s="20"/>
      <c r="E105" s="20"/>
      <c r="F105" s="20"/>
      <c r="G105" s="1"/>
      <c r="H105" s="1"/>
      <c r="I105" s="10"/>
      <c r="J105" s="1"/>
      <c r="K105" s="20"/>
      <c r="L105" s="10"/>
      <c r="M105" s="2"/>
    </row>
    <row r="106" spans="2:13" ht="13.2" x14ac:dyDescent="0.25">
      <c r="B106" s="20"/>
      <c r="C106" s="10"/>
      <c r="D106" s="20"/>
      <c r="E106" s="20"/>
      <c r="F106" s="20"/>
      <c r="G106" s="1"/>
      <c r="H106" s="1"/>
      <c r="I106" s="10"/>
      <c r="J106" s="1"/>
      <c r="K106" s="20"/>
      <c r="L106" s="10"/>
      <c r="M106" s="2"/>
    </row>
    <row r="107" spans="2:13" ht="13.2" x14ac:dyDescent="0.25">
      <c r="B107" s="20"/>
      <c r="C107" s="10"/>
      <c r="D107" s="20"/>
      <c r="E107" s="20"/>
      <c r="F107" s="20"/>
      <c r="G107" s="1"/>
      <c r="H107" s="1"/>
      <c r="I107" s="10"/>
      <c r="J107" s="1"/>
      <c r="K107" s="20"/>
      <c r="L107" s="10"/>
      <c r="M107" s="2"/>
    </row>
    <row r="108" spans="2:13" ht="13.2" x14ac:dyDescent="0.25">
      <c r="B108" s="20"/>
      <c r="C108" s="10"/>
      <c r="D108" s="20"/>
      <c r="E108" s="20"/>
      <c r="F108" s="20"/>
      <c r="G108" s="1"/>
      <c r="H108" s="1"/>
      <c r="I108" s="10"/>
      <c r="J108" s="1"/>
      <c r="K108" s="20"/>
      <c r="L108" s="10"/>
      <c r="M108" s="2"/>
    </row>
    <row r="109" spans="2:13" ht="13.2" x14ac:dyDescent="0.25">
      <c r="B109" s="20"/>
      <c r="C109" s="10"/>
      <c r="D109" s="20"/>
      <c r="E109" s="20"/>
      <c r="F109" s="20"/>
      <c r="G109" s="1"/>
      <c r="H109" s="1"/>
      <c r="I109" s="10"/>
      <c r="J109" s="1"/>
      <c r="K109" s="20"/>
      <c r="L109" s="10"/>
      <c r="M109" s="2"/>
    </row>
    <row r="110" spans="2:13" ht="13.2" x14ac:dyDescent="0.25">
      <c r="B110" s="20"/>
      <c r="C110" s="10"/>
      <c r="D110" s="20"/>
      <c r="E110" s="20"/>
      <c r="F110" s="20"/>
      <c r="G110" s="1"/>
      <c r="H110" s="1"/>
      <c r="I110" s="10"/>
      <c r="J110" s="1"/>
      <c r="K110" s="20"/>
      <c r="L110" s="10"/>
      <c r="M110" s="2"/>
    </row>
    <row r="111" spans="2:13" ht="13.2" x14ac:dyDescent="0.25">
      <c r="B111" s="20"/>
      <c r="C111" s="10"/>
      <c r="D111" s="20"/>
      <c r="E111" s="20"/>
      <c r="F111" s="20"/>
      <c r="G111" s="1"/>
      <c r="H111" s="1"/>
      <c r="I111" s="10"/>
      <c r="J111" s="1"/>
      <c r="K111" s="20"/>
      <c r="L111" s="10"/>
      <c r="M111" s="2"/>
    </row>
    <row r="112" spans="2:13" ht="13.2" x14ac:dyDescent="0.25">
      <c r="B112" s="20"/>
      <c r="C112" s="10"/>
      <c r="D112" s="20"/>
      <c r="E112" s="20"/>
      <c r="F112" s="20"/>
      <c r="G112" s="1"/>
      <c r="H112" s="1"/>
      <c r="I112" s="10"/>
      <c r="J112" s="1"/>
      <c r="K112" s="20"/>
      <c r="L112" s="10"/>
      <c r="M112" s="2"/>
    </row>
    <row r="113" spans="2:13" ht="13.2" x14ac:dyDescent="0.25">
      <c r="B113" s="20"/>
      <c r="C113" s="10"/>
      <c r="D113" s="20"/>
      <c r="E113" s="20"/>
      <c r="F113" s="20"/>
      <c r="G113" s="1"/>
      <c r="H113" s="1"/>
      <c r="I113" s="10"/>
      <c r="J113" s="1"/>
      <c r="K113" s="20"/>
      <c r="L113" s="10"/>
      <c r="M113" s="2"/>
    </row>
    <row r="114" spans="2:13" ht="13.2" x14ac:dyDescent="0.25">
      <c r="B114" s="20"/>
      <c r="C114" s="10"/>
      <c r="D114" s="20"/>
      <c r="E114" s="20"/>
      <c r="F114" s="20"/>
      <c r="G114" s="1"/>
      <c r="H114" s="1"/>
      <c r="I114" s="10"/>
      <c r="J114" s="1"/>
      <c r="K114" s="20"/>
      <c r="L114" s="10"/>
      <c r="M114" s="2"/>
    </row>
    <row r="115" spans="2:13" ht="13.2" x14ac:dyDescent="0.2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2" x14ac:dyDescent="0.2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2" x14ac:dyDescent="0.2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2" x14ac:dyDescent="0.2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2" x14ac:dyDescent="0.2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2" x14ac:dyDescent="0.2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2" x14ac:dyDescent="0.2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2" x14ac:dyDescent="0.2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2" x14ac:dyDescent="0.2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2" x14ac:dyDescent="0.2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2" x14ac:dyDescent="0.2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2" x14ac:dyDescent="0.2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2" x14ac:dyDescent="0.2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2" x14ac:dyDescent="0.2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2" x14ac:dyDescent="0.2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2" x14ac:dyDescent="0.2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2" x14ac:dyDescent="0.2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2" x14ac:dyDescent="0.2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2" x14ac:dyDescent="0.2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2" x14ac:dyDescent="0.2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2" x14ac:dyDescent="0.2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2" x14ac:dyDescent="0.2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2" x14ac:dyDescent="0.2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2" x14ac:dyDescent="0.2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2" x14ac:dyDescent="0.2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2" x14ac:dyDescent="0.2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2" x14ac:dyDescent="0.2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2" x14ac:dyDescent="0.2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2" x14ac:dyDescent="0.2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2" x14ac:dyDescent="0.2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2" x14ac:dyDescent="0.2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2" x14ac:dyDescent="0.2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2" x14ac:dyDescent="0.2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2" x14ac:dyDescent="0.2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2" x14ac:dyDescent="0.2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2" x14ac:dyDescent="0.2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2" x14ac:dyDescent="0.2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2" x14ac:dyDescent="0.2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2" x14ac:dyDescent="0.2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2" x14ac:dyDescent="0.2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2" x14ac:dyDescent="0.2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2" x14ac:dyDescent="0.2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2" x14ac:dyDescent="0.2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2" x14ac:dyDescent="0.2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2" x14ac:dyDescent="0.2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2" x14ac:dyDescent="0.2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2" x14ac:dyDescent="0.2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2" x14ac:dyDescent="0.2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2" x14ac:dyDescent="0.2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2" x14ac:dyDescent="0.2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2" x14ac:dyDescent="0.2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2" x14ac:dyDescent="0.2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2" x14ac:dyDescent="0.2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2" x14ac:dyDescent="0.2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2" x14ac:dyDescent="0.2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2" x14ac:dyDescent="0.2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2" x14ac:dyDescent="0.2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2" x14ac:dyDescent="0.2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2" x14ac:dyDescent="0.2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2" x14ac:dyDescent="0.2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2" x14ac:dyDescent="0.2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2" x14ac:dyDescent="0.2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2" x14ac:dyDescent="0.2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2" x14ac:dyDescent="0.2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2" x14ac:dyDescent="0.2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2" x14ac:dyDescent="0.2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2" x14ac:dyDescent="0.2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2" x14ac:dyDescent="0.2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2" x14ac:dyDescent="0.2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2" x14ac:dyDescent="0.2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2" x14ac:dyDescent="0.2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2" x14ac:dyDescent="0.2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2" x14ac:dyDescent="0.2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2" x14ac:dyDescent="0.2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2" x14ac:dyDescent="0.2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2" x14ac:dyDescent="0.2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2" x14ac:dyDescent="0.2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2" x14ac:dyDescent="0.2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2" x14ac:dyDescent="0.2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2" x14ac:dyDescent="0.2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2" x14ac:dyDescent="0.2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2" x14ac:dyDescent="0.2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2" x14ac:dyDescent="0.2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2" x14ac:dyDescent="0.2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2" x14ac:dyDescent="0.2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2" x14ac:dyDescent="0.2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2" x14ac:dyDescent="0.2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2" x14ac:dyDescent="0.2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2" x14ac:dyDescent="0.2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2" x14ac:dyDescent="0.2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2" x14ac:dyDescent="0.2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2" x14ac:dyDescent="0.2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2" x14ac:dyDescent="0.2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2" x14ac:dyDescent="0.2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2" x14ac:dyDescent="0.2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2" x14ac:dyDescent="0.2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2" x14ac:dyDescent="0.2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2" x14ac:dyDescent="0.2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2" x14ac:dyDescent="0.2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2" x14ac:dyDescent="0.2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2" x14ac:dyDescent="0.2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2" x14ac:dyDescent="0.2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2" x14ac:dyDescent="0.2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2" x14ac:dyDescent="0.2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2" x14ac:dyDescent="0.2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2" x14ac:dyDescent="0.2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2" x14ac:dyDescent="0.2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2" x14ac:dyDescent="0.2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2" x14ac:dyDescent="0.2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2" x14ac:dyDescent="0.2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2" x14ac:dyDescent="0.2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2" x14ac:dyDescent="0.2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2" x14ac:dyDescent="0.2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2" x14ac:dyDescent="0.2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2" x14ac:dyDescent="0.2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2" x14ac:dyDescent="0.2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2" x14ac:dyDescent="0.2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2" x14ac:dyDescent="0.2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2" x14ac:dyDescent="0.2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2" x14ac:dyDescent="0.2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2" x14ac:dyDescent="0.2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2" x14ac:dyDescent="0.2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2" x14ac:dyDescent="0.2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2" x14ac:dyDescent="0.2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2" x14ac:dyDescent="0.2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2" x14ac:dyDescent="0.2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2" x14ac:dyDescent="0.2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2" x14ac:dyDescent="0.2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2" x14ac:dyDescent="0.2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2" x14ac:dyDescent="0.2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2" x14ac:dyDescent="0.2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2" x14ac:dyDescent="0.2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2" x14ac:dyDescent="0.2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2" x14ac:dyDescent="0.2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2" x14ac:dyDescent="0.2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2" x14ac:dyDescent="0.2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2" x14ac:dyDescent="0.2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2" x14ac:dyDescent="0.2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2" x14ac:dyDescent="0.2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2" x14ac:dyDescent="0.2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2" x14ac:dyDescent="0.2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2" x14ac:dyDescent="0.2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2" x14ac:dyDescent="0.2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2" x14ac:dyDescent="0.2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2" x14ac:dyDescent="0.2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2" x14ac:dyDescent="0.2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2" x14ac:dyDescent="0.2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2" x14ac:dyDescent="0.2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2" x14ac:dyDescent="0.2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2" x14ac:dyDescent="0.2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2" x14ac:dyDescent="0.2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2" x14ac:dyDescent="0.2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2" x14ac:dyDescent="0.2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2" x14ac:dyDescent="0.2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2" x14ac:dyDescent="0.2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2" x14ac:dyDescent="0.2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2" x14ac:dyDescent="0.2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2" x14ac:dyDescent="0.2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2" x14ac:dyDescent="0.2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2" x14ac:dyDescent="0.2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2" x14ac:dyDescent="0.2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2" x14ac:dyDescent="0.2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2" x14ac:dyDescent="0.2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2" x14ac:dyDescent="0.2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2" x14ac:dyDescent="0.2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2" x14ac:dyDescent="0.2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2" x14ac:dyDescent="0.2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2" x14ac:dyDescent="0.2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2" x14ac:dyDescent="0.2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2" x14ac:dyDescent="0.2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2" x14ac:dyDescent="0.2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2" x14ac:dyDescent="0.2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2" x14ac:dyDescent="0.2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2" x14ac:dyDescent="0.2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2" x14ac:dyDescent="0.2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2" x14ac:dyDescent="0.2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2" x14ac:dyDescent="0.2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2" x14ac:dyDescent="0.2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2" x14ac:dyDescent="0.2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2" x14ac:dyDescent="0.2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2" x14ac:dyDescent="0.2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2" x14ac:dyDescent="0.2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2" x14ac:dyDescent="0.2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2" x14ac:dyDescent="0.2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2" x14ac:dyDescent="0.2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2" x14ac:dyDescent="0.2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2" x14ac:dyDescent="0.2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2" x14ac:dyDescent="0.2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2" x14ac:dyDescent="0.2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2" x14ac:dyDescent="0.2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2" x14ac:dyDescent="0.2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2" x14ac:dyDescent="0.2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2" x14ac:dyDescent="0.2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2" x14ac:dyDescent="0.2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2" x14ac:dyDescent="0.2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2" x14ac:dyDescent="0.2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2" x14ac:dyDescent="0.2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2" x14ac:dyDescent="0.2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2" x14ac:dyDescent="0.2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2" x14ac:dyDescent="0.2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2" x14ac:dyDescent="0.2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2" x14ac:dyDescent="0.2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2" x14ac:dyDescent="0.2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2" x14ac:dyDescent="0.2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2" x14ac:dyDescent="0.2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2" x14ac:dyDescent="0.2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2" x14ac:dyDescent="0.2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2" x14ac:dyDescent="0.2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2" x14ac:dyDescent="0.2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2" x14ac:dyDescent="0.2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2" x14ac:dyDescent="0.2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2" x14ac:dyDescent="0.2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2" x14ac:dyDescent="0.2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2" x14ac:dyDescent="0.2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2" x14ac:dyDescent="0.2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2" x14ac:dyDescent="0.2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2" x14ac:dyDescent="0.2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2" x14ac:dyDescent="0.2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2" x14ac:dyDescent="0.2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2" x14ac:dyDescent="0.2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2" x14ac:dyDescent="0.2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2" x14ac:dyDescent="0.2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2" x14ac:dyDescent="0.2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2" x14ac:dyDescent="0.2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2" x14ac:dyDescent="0.2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2" x14ac:dyDescent="0.2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2" x14ac:dyDescent="0.2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2" x14ac:dyDescent="0.2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2" x14ac:dyDescent="0.2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2" x14ac:dyDescent="0.2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2" x14ac:dyDescent="0.2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2" x14ac:dyDescent="0.2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2" x14ac:dyDescent="0.2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2" x14ac:dyDescent="0.2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2" x14ac:dyDescent="0.2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2" x14ac:dyDescent="0.2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2" x14ac:dyDescent="0.2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2" x14ac:dyDescent="0.2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2" x14ac:dyDescent="0.2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2" x14ac:dyDescent="0.2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2" x14ac:dyDescent="0.2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2" x14ac:dyDescent="0.2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2" x14ac:dyDescent="0.2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2" x14ac:dyDescent="0.2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2" x14ac:dyDescent="0.2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2" x14ac:dyDescent="0.2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2" x14ac:dyDescent="0.2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2" x14ac:dyDescent="0.2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2" x14ac:dyDescent="0.2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2" x14ac:dyDescent="0.2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2" x14ac:dyDescent="0.2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2" x14ac:dyDescent="0.2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2" x14ac:dyDescent="0.2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2" x14ac:dyDescent="0.2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2" x14ac:dyDescent="0.2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2" x14ac:dyDescent="0.2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2" x14ac:dyDescent="0.2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2" x14ac:dyDescent="0.2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2" x14ac:dyDescent="0.2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2" x14ac:dyDescent="0.2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2" x14ac:dyDescent="0.2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2" x14ac:dyDescent="0.2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2" x14ac:dyDescent="0.2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2" x14ac:dyDescent="0.2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2" x14ac:dyDescent="0.2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2" x14ac:dyDescent="0.2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2" x14ac:dyDescent="0.2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2" x14ac:dyDescent="0.2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2" x14ac:dyDescent="0.2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2" x14ac:dyDescent="0.2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2" x14ac:dyDescent="0.2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2" x14ac:dyDescent="0.2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2" x14ac:dyDescent="0.2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2" x14ac:dyDescent="0.2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2" x14ac:dyDescent="0.2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2" x14ac:dyDescent="0.2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2" x14ac:dyDescent="0.2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2" x14ac:dyDescent="0.2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2" x14ac:dyDescent="0.2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2" x14ac:dyDescent="0.2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2" x14ac:dyDescent="0.2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2" x14ac:dyDescent="0.2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2" x14ac:dyDescent="0.2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2" x14ac:dyDescent="0.2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2" x14ac:dyDescent="0.2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2" x14ac:dyDescent="0.2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2" x14ac:dyDescent="0.2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2" x14ac:dyDescent="0.2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2" x14ac:dyDescent="0.2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2" x14ac:dyDescent="0.2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2" x14ac:dyDescent="0.2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2" x14ac:dyDescent="0.2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2" x14ac:dyDescent="0.2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2" x14ac:dyDescent="0.2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2" x14ac:dyDescent="0.2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2" x14ac:dyDescent="0.2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2" x14ac:dyDescent="0.2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2" x14ac:dyDescent="0.2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2" x14ac:dyDescent="0.2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2" x14ac:dyDescent="0.2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2" x14ac:dyDescent="0.2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2" x14ac:dyDescent="0.2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2" x14ac:dyDescent="0.2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2" x14ac:dyDescent="0.2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2" x14ac:dyDescent="0.2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2" x14ac:dyDescent="0.2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2" x14ac:dyDescent="0.2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2" x14ac:dyDescent="0.2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2" x14ac:dyDescent="0.2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2" x14ac:dyDescent="0.2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2" x14ac:dyDescent="0.2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2" x14ac:dyDescent="0.2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2" x14ac:dyDescent="0.2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2" x14ac:dyDescent="0.2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2" x14ac:dyDescent="0.2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2" x14ac:dyDescent="0.2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2" x14ac:dyDescent="0.2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2" x14ac:dyDescent="0.2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2" x14ac:dyDescent="0.2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2" x14ac:dyDescent="0.2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2" x14ac:dyDescent="0.2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2" x14ac:dyDescent="0.2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2" x14ac:dyDescent="0.2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2" x14ac:dyDescent="0.2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2" x14ac:dyDescent="0.2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2" x14ac:dyDescent="0.2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2" x14ac:dyDescent="0.2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2" x14ac:dyDescent="0.2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2" x14ac:dyDescent="0.2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2" x14ac:dyDescent="0.2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2" x14ac:dyDescent="0.2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2" x14ac:dyDescent="0.2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2" x14ac:dyDescent="0.2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2" x14ac:dyDescent="0.2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2" x14ac:dyDescent="0.2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2" x14ac:dyDescent="0.2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2" x14ac:dyDescent="0.2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2" x14ac:dyDescent="0.2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2" x14ac:dyDescent="0.2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2" x14ac:dyDescent="0.2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2" x14ac:dyDescent="0.2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2" x14ac:dyDescent="0.2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2" x14ac:dyDescent="0.2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2" x14ac:dyDescent="0.2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2" x14ac:dyDescent="0.2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2" x14ac:dyDescent="0.2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2" x14ac:dyDescent="0.2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2" x14ac:dyDescent="0.2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2" x14ac:dyDescent="0.2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2" x14ac:dyDescent="0.2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2" x14ac:dyDescent="0.2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2" x14ac:dyDescent="0.2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2" x14ac:dyDescent="0.2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2" x14ac:dyDescent="0.2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2" x14ac:dyDescent="0.2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2" x14ac:dyDescent="0.2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2" x14ac:dyDescent="0.2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2" x14ac:dyDescent="0.2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2" x14ac:dyDescent="0.2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2" x14ac:dyDescent="0.2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2" x14ac:dyDescent="0.2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2" x14ac:dyDescent="0.2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2" x14ac:dyDescent="0.2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2" x14ac:dyDescent="0.2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2" x14ac:dyDescent="0.2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2" x14ac:dyDescent="0.2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2" x14ac:dyDescent="0.2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2" x14ac:dyDescent="0.2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2" x14ac:dyDescent="0.2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2" x14ac:dyDescent="0.2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2" x14ac:dyDescent="0.2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2" x14ac:dyDescent="0.2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2" x14ac:dyDescent="0.2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2" x14ac:dyDescent="0.2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2" x14ac:dyDescent="0.2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2" x14ac:dyDescent="0.2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2" x14ac:dyDescent="0.2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2" x14ac:dyDescent="0.2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2" x14ac:dyDescent="0.2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2" x14ac:dyDescent="0.2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2" x14ac:dyDescent="0.2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2" x14ac:dyDescent="0.2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2" x14ac:dyDescent="0.2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2" x14ac:dyDescent="0.2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2" x14ac:dyDescent="0.2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2" x14ac:dyDescent="0.2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2" x14ac:dyDescent="0.2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2" x14ac:dyDescent="0.2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2" x14ac:dyDescent="0.2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2" x14ac:dyDescent="0.2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2" x14ac:dyDescent="0.2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2" x14ac:dyDescent="0.2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2" x14ac:dyDescent="0.2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2" x14ac:dyDescent="0.2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2" x14ac:dyDescent="0.2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2" x14ac:dyDescent="0.2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2" x14ac:dyDescent="0.2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2" x14ac:dyDescent="0.2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2" x14ac:dyDescent="0.2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2" x14ac:dyDescent="0.2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2" x14ac:dyDescent="0.2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2" x14ac:dyDescent="0.2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2" x14ac:dyDescent="0.2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2" x14ac:dyDescent="0.2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2" x14ac:dyDescent="0.2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2" x14ac:dyDescent="0.2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2" x14ac:dyDescent="0.2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2" x14ac:dyDescent="0.2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2" x14ac:dyDescent="0.2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2" x14ac:dyDescent="0.2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2" x14ac:dyDescent="0.2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2" x14ac:dyDescent="0.2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2" x14ac:dyDescent="0.2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2" x14ac:dyDescent="0.2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2" x14ac:dyDescent="0.2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2" x14ac:dyDescent="0.2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2" x14ac:dyDescent="0.2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2" x14ac:dyDescent="0.2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2" x14ac:dyDescent="0.2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2" x14ac:dyDescent="0.2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2" x14ac:dyDescent="0.2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2" x14ac:dyDescent="0.2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2" x14ac:dyDescent="0.2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2" x14ac:dyDescent="0.2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2" x14ac:dyDescent="0.2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2" x14ac:dyDescent="0.2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2" x14ac:dyDescent="0.2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2" x14ac:dyDescent="0.2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2" x14ac:dyDescent="0.2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2" x14ac:dyDescent="0.2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2" x14ac:dyDescent="0.2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2" x14ac:dyDescent="0.2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2" x14ac:dyDescent="0.2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2" x14ac:dyDescent="0.2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2" x14ac:dyDescent="0.2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2" x14ac:dyDescent="0.2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2" x14ac:dyDescent="0.2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2" x14ac:dyDescent="0.2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2" x14ac:dyDescent="0.2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2" x14ac:dyDescent="0.2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2" x14ac:dyDescent="0.2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2" x14ac:dyDescent="0.2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2" x14ac:dyDescent="0.2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2" x14ac:dyDescent="0.2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2" x14ac:dyDescent="0.2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2" x14ac:dyDescent="0.2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2" x14ac:dyDescent="0.2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2" x14ac:dyDescent="0.2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2" x14ac:dyDescent="0.2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2" x14ac:dyDescent="0.2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2" x14ac:dyDescent="0.2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2" x14ac:dyDescent="0.2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2" x14ac:dyDescent="0.2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2" x14ac:dyDescent="0.2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2" x14ac:dyDescent="0.2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2" x14ac:dyDescent="0.2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2" x14ac:dyDescent="0.2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2" x14ac:dyDescent="0.2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2" x14ac:dyDescent="0.2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2" x14ac:dyDescent="0.2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2" x14ac:dyDescent="0.2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2" x14ac:dyDescent="0.2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2" x14ac:dyDescent="0.2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2" x14ac:dyDescent="0.2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2" x14ac:dyDescent="0.2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2" x14ac:dyDescent="0.2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2" x14ac:dyDescent="0.2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2" x14ac:dyDescent="0.2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2" x14ac:dyDescent="0.2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2" x14ac:dyDescent="0.2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2" x14ac:dyDescent="0.2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2" x14ac:dyDescent="0.2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2" x14ac:dyDescent="0.2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2" x14ac:dyDescent="0.2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2" x14ac:dyDescent="0.2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2" x14ac:dyDescent="0.2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2" x14ac:dyDescent="0.2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2" x14ac:dyDescent="0.2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2" x14ac:dyDescent="0.2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2" x14ac:dyDescent="0.2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2" x14ac:dyDescent="0.2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2" x14ac:dyDescent="0.2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2" x14ac:dyDescent="0.2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2" x14ac:dyDescent="0.2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2" x14ac:dyDescent="0.2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2" x14ac:dyDescent="0.2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2" x14ac:dyDescent="0.2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2" x14ac:dyDescent="0.2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2" x14ac:dyDescent="0.2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2" x14ac:dyDescent="0.2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2" x14ac:dyDescent="0.2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2" x14ac:dyDescent="0.2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2" x14ac:dyDescent="0.2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2" x14ac:dyDescent="0.2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2" x14ac:dyDescent="0.2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2" x14ac:dyDescent="0.2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2" x14ac:dyDescent="0.2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2" x14ac:dyDescent="0.2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2" x14ac:dyDescent="0.2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2" x14ac:dyDescent="0.2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2" x14ac:dyDescent="0.2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2" x14ac:dyDescent="0.2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2" x14ac:dyDescent="0.2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2" x14ac:dyDescent="0.2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2" x14ac:dyDescent="0.2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2" x14ac:dyDescent="0.2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2" x14ac:dyDescent="0.2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2" x14ac:dyDescent="0.2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2" x14ac:dyDescent="0.2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2" x14ac:dyDescent="0.2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2" x14ac:dyDescent="0.2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2" x14ac:dyDescent="0.2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2" x14ac:dyDescent="0.2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2" x14ac:dyDescent="0.2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2" x14ac:dyDescent="0.2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2" x14ac:dyDescent="0.2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2" x14ac:dyDescent="0.2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2" x14ac:dyDescent="0.2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2" x14ac:dyDescent="0.2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2" x14ac:dyDescent="0.2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2" x14ac:dyDescent="0.2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2" x14ac:dyDescent="0.2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2" x14ac:dyDescent="0.2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2" x14ac:dyDescent="0.2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2" x14ac:dyDescent="0.2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2" x14ac:dyDescent="0.2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2" x14ac:dyDescent="0.2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2" x14ac:dyDescent="0.2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2" x14ac:dyDescent="0.2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2" x14ac:dyDescent="0.2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2" x14ac:dyDescent="0.2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2" x14ac:dyDescent="0.2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2" x14ac:dyDescent="0.2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2" x14ac:dyDescent="0.2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2" x14ac:dyDescent="0.2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2" x14ac:dyDescent="0.2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2" x14ac:dyDescent="0.2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2" x14ac:dyDescent="0.2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2" x14ac:dyDescent="0.2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2" x14ac:dyDescent="0.2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2" x14ac:dyDescent="0.2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2" x14ac:dyDescent="0.2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2" x14ac:dyDescent="0.2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2" x14ac:dyDescent="0.2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2" x14ac:dyDescent="0.2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2" x14ac:dyDescent="0.2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2" x14ac:dyDescent="0.2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2" x14ac:dyDescent="0.2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2" x14ac:dyDescent="0.2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2" x14ac:dyDescent="0.2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2" x14ac:dyDescent="0.2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2" x14ac:dyDescent="0.2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2" x14ac:dyDescent="0.2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2" x14ac:dyDescent="0.2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2" x14ac:dyDescent="0.2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2" x14ac:dyDescent="0.2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2" x14ac:dyDescent="0.2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2" x14ac:dyDescent="0.2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2" x14ac:dyDescent="0.2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2" x14ac:dyDescent="0.2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2" x14ac:dyDescent="0.2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2" x14ac:dyDescent="0.2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2" x14ac:dyDescent="0.2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2" x14ac:dyDescent="0.2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2" x14ac:dyDescent="0.2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2" x14ac:dyDescent="0.2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2" x14ac:dyDescent="0.2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2" x14ac:dyDescent="0.2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2" x14ac:dyDescent="0.2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2" x14ac:dyDescent="0.2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2" x14ac:dyDescent="0.2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2" x14ac:dyDescent="0.2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2" x14ac:dyDescent="0.2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2" x14ac:dyDescent="0.2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2" x14ac:dyDescent="0.2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2" x14ac:dyDescent="0.2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2" x14ac:dyDescent="0.2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2" x14ac:dyDescent="0.2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2" x14ac:dyDescent="0.2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2" x14ac:dyDescent="0.2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2" x14ac:dyDescent="0.2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2" x14ac:dyDescent="0.2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2" x14ac:dyDescent="0.2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2" x14ac:dyDescent="0.2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2" x14ac:dyDescent="0.2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2" x14ac:dyDescent="0.2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2" x14ac:dyDescent="0.2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2" x14ac:dyDescent="0.2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2" x14ac:dyDescent="0.2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2" x14ac:dyDescent="0.2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2" x14ac:dyDescent="0.2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2" x14ac:dyDescent="0.2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2" x14ac:dyDescent="0.2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2" x14ac:dyDescent="0.2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2" x14ac:dyDescent="0.2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2" x14ac:dyDescent="0.2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2" x14ac:dyDescent="0.2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2" x14ac:dyDescent="0.2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2" x14ac:dyDescent="0.2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2" x14ac:dyDescent="0.2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2" x14ac:dyDescent="0.2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2" x14ac:dyDescent="0.2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2" x14ac:dyDescent="0.2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2" x14ac:dyDescent="0.2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2" x14ac:dyDescent="0.2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2" x14ac:dyDescent="0.2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2" x14ac:dyDescent="0.2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2" x14ac:dyDescent="0.2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2" x14ac:dyDescent="0.2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2" x14ac:dyDescent="0.2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2" x14ac:dyDescent="0.2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2" x14ac:dyDescent="0.2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2" x14ac:dyDescent="0.2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2" x14ac:dyDescent="0.2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2" x14ac:dyDescent="0.2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2" x14ac:dyDescent="0.2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2" x14ac:dyDescent="0.2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2" x14ac:dyDescent="0.2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2" x14ac:dyDescent="0.2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2" x14ac:dyDescent="0.2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2" x14ac:dyDescent="0.2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2" x14ac:dyDescent="0.2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2" x14ac:dyDescent="0.2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2" x14ac:dyDescent="0.2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2" x14ac:dyDescent="0.2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2" x14ac:dyDescent="0.2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2" x14ac:dyDescent="0.2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2" x14ac:dyDescent="0.2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2" x14ac:dyDescent="0.2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2" x14ac:dyDescent="0.2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2" x14ac:dyDescent="0.2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2" x14ac:dyDescent="0.2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2" x14ac:dyDescent="0.2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2" x14ac:dyDescent="0.2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2" x14ac:dyDescent="0.2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2" x14ac:dyDescent="0.2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2" x14ac:dyDescent="0.2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2" x14ac:dyDescent="0.2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2" x14ac:dyDescent="0.2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2" x14ac:dyDescent="0.2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2" x14ac:dyDescent="0.2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2" x14ac:dyDescent="0.2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2" x14ac:dyDescent="0.2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2" x14ac:dyDescent="0.2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2" x14ac:dyDescent="0.2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2" x14ac:dyDescent="0.2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2" x14ac:dyDescent="0.2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2" x14ac:dyDescent="0.2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2" x14ac:dyDescent="0.2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2" x14ac:dyDescent="0.2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2" x14ac:dyDescent="0.2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2" x14ac:dyDescent="0.2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2" x14ac:dyDescent="0.2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2" x14ac:dyDescent="0.2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2" x14ac:dyDescent="0.2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2" x14ac:dyDescent="0.2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2" x14ac:dyDescent="0.2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2" x14ac:dyDescent="0.2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2" x14ac:dyDescent="0.2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2" x14ac:dyDescent="0.2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2" x14ac:dyDescent="0.2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2" x14ac:dyDescent="0.2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2" x14ac:dyDescent="0.2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2" x14ac:dyDescent="0.2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2" x14ac:dyDescent="0.2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2" x14ac:dyDescent="0.2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2" x14ac:dyDescent="0.2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2" x14ac:dyDescent="0.2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2" x14ac:dyDescent="0.2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2" x14ac:dyDescent="0.2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2" x14ac:dyDescent="0.2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2" x14ac:dyDescent="0.2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2" x14ac:dyDescent="0.2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2" x14ac:dyDescent="0.2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2" x14ac:dyDescent="0.2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2" x14ac:dyDescent="0.2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2" x14ac:dyDescent="0.2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2" x14ac:dyDescent="0.2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2" x14ac:dyDescent="0.2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2" x14ac:dyDescent="0.2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2" x14ac:dyDescent="0.2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2" x14ac:dyDescent="0.2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2" x14ac:dyDescent="0.2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2" x14ac:dyDescent="0.2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2" x14ac:dyDescent="0.2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2" x14ac:dyDescent="0.2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2" x14ac:dyDescent="0.2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2" x14ac:dyDescent="0.2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2" x14ac:dyDescent="0.2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2" x14ac:dyDescent="0.2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2" x14ac:dyDescent="0.2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2" x14ac:dyDescent="0.2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2" x14ac:dyDescent="0.2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2" x14ac:dyDescent="0.2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2" x14ac:dyDescent="0.2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2" x14ac:dyDescent="0.2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2" x14ac:dyDescent="0.2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2" x14ac:dyDescent="0.2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2" x14ac:dyDescent="0.2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2" x14ac:dyDescent="0.2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2" x14ac:dyDescent="0.2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2" x14ac:dyDescent="0.2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2" x14ac:dyDescent="0.2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2" x14ac:dyDescent="0.2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2" x14ac:dyDescent="0.2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2" x14ac:dyDescent="0.2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2" x14ac:dyDescent="0.2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2" x14ac:dyDescent="0.2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2" x14ac:dyDescent="0.2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2" x14ac:dyDescent="0.2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2" x14ac:dyDescent="0.2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2" x14ac:dyDescent="0.2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2" x14ac:dyDescent="0.2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2" x14ac:dyDescent="0.2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2" x14ac:dyDescent="0.2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2" x14ac:dyDescent="0.2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2" x14ac:dyDescent="0.2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2" x14ac:dyDescent="0.2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2" x14ac:dyDescent="0.2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2" x14ac:dyDescent="0.2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2" x14ac:dyDescent="0.2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2" x14ac:dyDescent="0.2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2" x14ac:dyDescent="0.2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2" x14ac:dyDescent="0.2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2" x14ac:dyDescent="0.2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2" x14ac:dyDescent="0.2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2" x14ac:dyDescent="0.2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2" x14ac:dyDescent="0.2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2" x14ac:dyDescent="0.2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2" x14ac:dyDescent="0.2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2" x14ac:dyDescent="0.2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2" x14ac:dyDescent="0.2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2" x14ac:dyDescent="0.2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2" x14ac:dyDescent="0.2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2" x14ac:dyDescent="0.2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2" x14ac:dyDescent="0.2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2" x14ac:dyDescent="0.2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2" x14ac:dyDescent="0.2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2" x14ac:dyDescent="0.2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2" x14ac:dyDescent="0.2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2" x14ac:dyDescent="0.2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2" x14ac:dyDescent="0.2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2" x14ac:dyDescent="0.2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2" x14ac:dyDescent="0.2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2" x14ac:dyDescent="0.2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2" x14ac:dyDescent="0.2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2" x14ac:dyDescent="0.2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2" x14ac:dyDescent="0.2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2" x14ac:dyDescent="0.2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2" x14ac:dyDescent="0.2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2" x14ac:dyDescent="0.2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2" x14ac:dyDescent="0.2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2" x14ac:dyDescent="0.2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2" x14ac:dyDescent="0.2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2" x14ac:dyDescent="0.2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2" x14ac:dyDescent="0.2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2" x14ac:dyDescent="0.2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2" x14ac:dyDescent="0.2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2" x14ac:dyDescent="0.2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2" x14ac:dyDescent="0.2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2" x14ac:dyDescent="0.2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2" x14ac:dyDescent="0.2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2" x14ac:dyDescent="0.2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2" x14ac:dyDescent="0.2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2" x14ac:dyDescent="0.2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2" x14ac:dyDescent="0.2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2" x14ac:dyDescent="0.2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2" x14ac:dyDescent="0.2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2" x14ac:dyDescent="0.2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2" x14ac:dyDescent="0.2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2" x14ac:dyDescent="0.2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2" x14ac:dyDescent="0.2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2" x14ac:dyDescent="0.2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2" x14ac:dyDescent="0.2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2" x14ac:dyDescent="0.2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2" x14ac:dyDescent="0.2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2" x14ac:dyDescent="0.2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2" x14ac:dyDescent="0.2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2" x14ac:dyDescent="0.2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2" x14ac:dyDescent="0.2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2" x14ac:dyDescent="0.2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2" x14ac:dyDescent="0.2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2" x14ac:dyDescent="0.2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2" x14ac:dyDescent="0.2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2" x14ac:dyDescent="0.2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2" x14ac:dyDescent="0.2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2" x14ac:dyDescent="0.2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2" x14ac:dyDescent="0.2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2" x14ac:dyDescent="0.2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2" x14ac:dyDescent="0.2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2" x14ac:dyDescent="0.2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2" x14ac:dyDescent="0.2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2" x14ac:dyDescent="0.2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2" x14ac:dyDescent="0.2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2" x14ac:dyDescent="0.2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2" x14ac:dyDescent="0.2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2" x14ac:dyDescent="0.2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2" x14ac:dyDescent="0.2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2" x14ac:dyDescent="0.2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2" x14ac:dyDescent="0.2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2" x14ac:dyDescent="0.2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2" x14ac:dyDescent="0.2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2" x14ac:dyDescent="0.2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2" x14ac:dyDescent="0.2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2" x14ac:dyDescent="0.2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2" x14ac:dyDescent="0.2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2" x14ac:dyDescent="0.2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2" x14ac:dyDescent="0.2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2" x14ac:dyDescent="0.2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2" x14ac:dyDescent="0.2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2" x14ac:dyDescent="0.2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2" x14ac:dyDescent="0.2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2" x14ac:dyDescent="0.2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2" x14ac:dyDescent="0.2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2" x14ac:dyDescent="0.2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2" x14ac:dyDescent="0.2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2" x14ac:dyDescent="0.2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2" x14ac:dyDescent="0.2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2" x14ac:dyDescent="0.2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2" x14ac:dyDescent="0.2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2" x14ac:dyDescent="0.2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2" x14ac:dyDescent="0.2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2" x14ac:dyDescent="0.2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2" x14ac:dyDescent="0.2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2" x14ac:dyDescent="0.2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2" x14ac:dyDescent="0.2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2" x14ac:dyDescent="0.2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2" x14ac:dyDescent="0.2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2" x14ac:dyDescent="0.2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2" x14ac:dyDescent="0.2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2" x14ac:dyDescent="0.2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2" x14ac:dyDescent="0.2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2" x14ac:dyDescent="0.2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2" x14ac:dyDescent="0.2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2" x14ac:dyDescent="0.2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2" x14ac:dyDescent="0.2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2" x14ac:dyDescent="0.2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2" x14ac:dyDescent="0.2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2" x14ac:dyDescent="0.2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2" x14ac:dyDescent="0.2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2" x14ac:dyDescent="0.2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2" x14ac:dyDescent="0.2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2" x14ac:dyDescent="0.2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2" x14ac:dyDescent="0.2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2" x14ac:dyDescent="0.2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2" x14ac:dyDescent="0.2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2" x14ac:dyDescent="0.2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2" x14ac:dyDescent="0.2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2" x14ac:dyDescent="0.2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2" x14ac:dyDescent="0.2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2" x14ac:dyDescent="0.2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2" x14ac:dyDescent="0.2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2" x14ac:dyDescent="0.2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2" x14ac:dyDescent="0.2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2" x14ac:dyDescent="0.2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2" x14ac:dyDescent="0.2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2" x14ac:dyDescent="0.2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2" x14ac:dyDescent="0.2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2" x14ac:dyDescent="0.2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2" x14ac:dyDescent="0.2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2" x14ac:dyDescent="0.2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2" x14ac:dyDescent="0.2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2" x14ac:dyDescent="0.2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2" x14ac:dyDescent="0.2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2" x14ac:dyDescent="0.2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2" x14ac:dyDescent="0.2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2" x14ac:dyDescent="0.2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2" x14ac:dyDescent="0.2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2" x14ac:dyDescent="0.2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2" x14ac:dyDescent="0.2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2" x14ac:dyDescent="0.2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2" x14ac:dyDescent="0.2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2" x14ac:dyDescent="0.2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2" x14ac:dyDescent="0.2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2" x14ac:dyDescent="0.2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2" x14ac:dyDescent="0.2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2" x14ac:dyDescent="0.2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2" x14ac:dyDescent="0.2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2" x14ac:dyDescent="0.2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2" x14ac:dyDescent="0.2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2" x14ac:dyDescent="0.2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2" x14ac:dyDescent="0.2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2" x14ac:dyDescent="0.2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2" x14ac:dyDescent="0.2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2" x14ac:dyDescent="0.2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2" x14ac:dyDescent="0.2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2" x14ac:dyDescent="0.2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2" x14ac:dyDescent="0.2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2" x14ac:dyDescent="0.2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2" x14ac:dyDescent="0.2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2" x14ac:dyDescent="0.2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2" x14ac:dyDescent="0.2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2" x14ac:dyDescent="0.2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2" x14ac:dyDescent="0.2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2" x14ac:dyDescent="0.2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2" x14ac:dyDescent="0.2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2" x14ac:dyDescent="0.2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</sheetData>
  <mergeCells count="44">
    <mergeCell ref="B69:H69"/>
    <mergeCell ref="B70:H70"/>
    <mergeCell ref="B71:H71"/>
    <mergeCell ref="B64:H64"/>
    <mergeCell ref="B65:H65"/>
    <mergeCell ref="B66:H66"/>
    <mergeCell ref="B67:H67"/>
    <mergeCell ref="B68:H68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39:H39"/>
    <mergeCell ref="B28:L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</mergeCells>
  <phoneticPr fontId="5" type="noConversion"/>
  <conditionalFormatting sqref="J30:K1011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B276-79F3-4E1B-A54F-152DCA6214AF}">
  <sheetPr>
    <outlinePr summaryBelow="0" summaryRight="0"/>
  </sheetPr>
  <dimension ref="B2:O1052"/>
  <sheetViews>
    <sheetView showGridLines="0" zoomScale="90" zoomScaleNormal="90" workbookViewId="0">
      <selection activeCell="B44" sqref="B44:H44"/>
    </sheetView>
  </sheetViews>
  <sheetFormatPr defaultColWidth="14.44140625" defaultRowHeight="15.75" customHeight="1" x14ac:dyDescent="0.25"/>
  <cols>
    <col min="1" max="1" width="4.44140625" customWidth="1"/>
    <col min="2" max="2" width="14.33203125" style="5" bestFit="1" customWidth="1"/>
    <col min="3" max="3" width="11.44140625" style="5" bestFit="1" customWidth="1"/>
    <col min="4" max="4" width="8.44140625" style="5" bestFit="1" customWidth="1"/>
    <col min="5" max="5" width="14.44140625" style="5" bestFit="1" customWidth="1"/>
    <col min="6" max="6" width="11" style="5" bestFit="1" customWidth="1"/>
    <col min="7" max="8" width="9.109375"/>
    <col min="9" max="9" width="13.6640625" style="5" bestFit="1" customWidth="1"/>
    <col min="10" max="10" width="20.5546875" bestFit="1" customWidth="1"/>
    <col min="11" max="11" width="11.88671875" style="5" bestFit="1" customWidth="1"/>
    <col min="12" max="12" width="15.6640625" style="5" bestFit="1" customWidth="1"/>
  </cols>
  <sheetData>
    <row r="2" spans="2:12" ht="15.75" customHeight="1" x14ac:dyDescent="0.3">
      <c r="B2" s="39" t="s">
        <v>0</v>
      </c>
      <c r="C2" s="50">
        <v>45061</v>
      </c>
      <c r="D2" s="51"/>
      <c r="E2" s="52" t="s">
        <v>1</v>
      </c>
      <c r="F2" s="53">
        <f ca="1">TODAY()</f>
        <v>45564</v>
      </c>
      <c r="G2" s="54"/>
      <c r="H2" s="54"/>
      <c r="I2" s="51"/>
      <c r="J2" s="54"/>
      <c r="K2" s="51"/>
      <c r="L2" s="51"/>
    </row>
    <row r="3" spans="2:12" ht="15.75" customHeight="1" x14ac:dyDescent="0.3">
      <c r="B3" s="55" t="s">
        <v>2</v>
      </c>
      <c r="C3" s="56">
        <v>21</v>
      </c>
      <c r="D3" s="51"/>
      <c r="E3" s="51"/>
      <c r="F3" s="51"/>
      <c r="G3" s="54"/>
      <c r="H3" s="54"/>
      <c r="I3" s="51"/>
      <c r="J3" s="54"/>
      <c r="K3" s="51"/>
      <c r="L3" s="51"/>
    </row>
    <row r="4" spans="2:12" ht="15.75" customHeight="1" x14ac:dyDescent="0.3">
      <c r="B4" s="51"/>
      <c r="C4" s="57"/>
      <c r="D4" s="51"/>
      <c r="E4" s="51"/>
      <c r="F4" s="51"/>
      <c r="G4" s="54"/>
      <c r="H4" s="54"/>
      <c r="I4" s="51"/>
      <c r="J4" s="54"/>
      <c r="K4" s="51"/>
      <c r="L4" s="51"/>
    </row>
    <row r="5" spans="2:12" ht="15.75" customHeight="1" x14ac:dyDescent="0.3">
      <c r="B5" s="58" t="s">
        <v>3</v>
      </c>
      <c r="C5" s="59" t="s">
        <v>4</v>
      </c>
      <c r="D5" s="59" t="s">
        <v>5</v>
      </c>
      <c r="E5" s="59" t="s">
        <v>6</v>
      </c>
      <c r="F5" s="60" t="s">
        <v>7</v>
      </c>
      <c r="G5" s="54"/>
      <c r="H5" s="54"/>
      <c r="I5" s="51"/>
      <c r="J5" s="54"/>
      <c r="K5" s="51"/>
      <c r="L5" s="51"/>
    </row>
    <row r="6" spans="2:12" ht="15.75" customHeight="1" x14ac:dyDescent="0.3">
      <c r="B6" s="61">
        <v>1</v>
      </c>
      <c r="C6" s="62">
        <f>C2</f>
        <v>45061</v>
      </c>
      <c r="D6" s="44">
        <v>85</v>
      </c>
      <c r="E6" s="44">
        <v>0</v>
      </c>
      <c r="F6" s="63">
        <f>D6-E6</f>
        <v>85</v>
      </c>
      <c r="G6" s="54"/>
      <c r="H6" s="54"/>
      <c r="I6" s="51"/>
      <c r="J6" s="54"/>
      <c r="K6" s="51"/>
      <c r="L6" s="51"/>
    </row>
    <row r="7" spans="2:12" ht="15.75" customHeight="1" x14ac:dyDescent="0.3">
      <c r="B7" s="64">
        <v>2</v>
      </c>
      <c r="C7" s="65">
        <f t="shared" ref="C7:C26" si="0">C6+1</f>
        <v>45062</v>
      </c>
      <c r="D7" s="66">
        <f>D6-$D$6/($C$3-1)</f>
        <v>80.75</v>
      </c>
      <c r="E7" s="66">
        <v>3</v>
      </c>
      <c r="F7" s="67">
        <f ca="1">IF(C7&lt;=$F$2,F6-E7,)</f>
        <v>82</v>
      </c>
      <c r="G7" s="54"/>
      <c r="H7" s="54"/>
      <c r="I7" s="51"/>
      <c r="J7" s="54"/>
      <c r="K7" s="51"/>
      <c r="L7" s="51"/>
    </row>
    <row r="8" spans="2:12" ht="15.75" customHeight="1" x14ac:dyDescent="0.3">
      <c r="B8" s="64">
        <v>3</v>
      </c>
      <c r="C8" s="65">
        <f t="shared" si="0"/>
        <v>45063</v>
      </c>
      <c r="D8" s="66">
        <f t="shared" ref="D8:D26" si="1">D7-$D$6/($C$3-1)</f>
        <v>76.5</v>
      </c>
      <c r="E8" s="66">
        <v>0</v>
      </c>
      <c r="F8" s="67">
        <f ca="1">IF(C8&lt;=$F$2,F7-E8,)</f>
        <v>82</v>
      </c>
      <c r="G8" s="54"/>
      <c r="H8" s="54"/>
      <c r="I8" s="51"/>
      <c r="J8" s="54"/>
      <c r="K8" s="51"/>
      <c r="L8" s="51"/>
    </row>
    <row r="9" spans="2:12" ht="15.75" customHeight="1" x14ac:dyDescent="0.3">
      <c r="B9" s="64">
        <v>4</v>
      </c>
      <c r="C9" s="65">
        <f t="shared" si="0"/>
        <v>45064</v>
      </c>
      <c r="D9" s="66">
        <f t="shared" si="1"/>
        <v>72.25</v>
      </c>
      <c r="E9" s="66">
        <v>0</v>
      </c>
      <c r="F9" s="67">
        <f t="shared" ref="F9:F26" ca="1" si="2">IF(C9&lt;=$F$2,F8-E9,)</f>
        <v>82</v>
      </c>
      <c r="G9" s="54"/>
      <c r="H9" s="54"/>
      <c r="I9" s="51"/>
      <c r="J9" s="54"/>
      <c r="K9" s="51"/>
      <c r="L9" s="51"/>
    </row>
    <row r="10" spans="2:12" ht="15.75" customHeight="1" x14ac:dyDescent="0.3">
      <c r="B10" s="64">
        <v>5</v>
      </c>
      <c r="C10" s="65">
        <f t="shared" si="0"/>
        <v>45065</v>
      </c>
      <c r="D10" s="66">
        <f t="shared" si="1"/>
        <v>68</v>
      </c>
      <c r="E10" s="66">
        <v>0</v>
      </c>
      <c r="F10" s="67">
        <f t="shared" ca="1" si="2"/>
        <v>82</v>
      </c>
      <c r="G10" s="54"/>
      <c r="H10" s="54"/>
      <c r="I10" s="51"/>
      <c r="J10" s="54"/>
      <c r="K10" s="51"/>
      <c r="L10" s="51"/>
    </row>
    <row r="11" spans="2:12" ht="15.75" customHeight="1" x14ac:dyDescent="0.3">
      <c r="B11" s="64">
        <v>6</v>
      </c>
      <c r="C11" s="65">
        <f t="shared" si="0"/>
        <v>45066</v>
      </c>
      <c r="D11" s="66">
        <f t="shared" si="1"/>
        <v>63.75</v>
      </c>
      <c r="E11" s="66">
        <v>0</v>
      </c>
      <c r="F11" s="67">
        <f t="shared" ca="1" si="2"/>
        <v>82</v>
      </c>
      <c r="G11" s="54"/>
      <c r="H11" s="54"/>
      <c r="I11" s="51"/>
      <c r="J11" s="54"/>
      <c r="K11" s="51"/>
      <c r="L11" s="51"/>
    </row>
    <row r="12" spans="2:12" ht="15.75" customHeight="1" x14ac:dyDescent="0.3">
      <c r="B12" s="64">
        <v>7</v>
      </c>
      <c r="C12" s="65">
        <f t="shared" si="0"/>
        <v>45067</v>
      </c>
      <c r="D12" s="66">
        <f t="shared" si="1"/>
        <v>59.5</v>
      </c>
      <c r="E12" s="66">
        <v>0</v>
      </c>
      <c r="F12" s="67">
        <f t="shared" ca="1" si="2"/>
        <v>82</v>
      </c>
      <c r="G12" s="54"/>
      <c r="H12" s="54"/>
      <c r="I12" s="51"/>
      <c r="J12" s="54"/>
      <c r="K12" s="51"/>
      <c r="L12" s="51"/>
    </row>
    <row r="13" spans="2:12" ht="15.75" customHeight="1" x14ac:dyDescent="0.3">
      <c r="B13" s="64">
        <v>8</v>
      </c>
      <c r="C13" s="65">
        <f t="shared" si="0"/>
        <v>45068</v>
      </c>
      <c r="D13" s="66">
        <f t="shared" si="1"/>
        <v>55.25</v>
      </c>
      <c r="E13" s="66">
        <v>0</v>
      </c>
      <c r="F13" s="67">
        <f t="shared" ca="1" si="2"/>
        <v>82</v>
      </c>
      <c r="G13" s="54"/>
      <c r="H13" s="54"/>
      <c r="I13" s="51"/>
      <c r="J13" s="54"/>
      <c r="K13" s="51"/>
      <c r="L13" s="51"/>
    </row>
    <row r="14" spans="2:12" ht="15.75" customHeight="1" x14ac:dyDescent="0.3">
      <c r="B14" s="64">
        <v>9</v>
      </c>
      <c r="C14" s="65">
        <f t="shared" si="0"/>
        <v>45069</v>
      </c>
      <c r="D14" s="66">
        <f t="shared" si="1"/>
        <v>51</v>
      </c>
      <c r="E14" s="66">
        <v>0</v>
      </c>
      <c r="F14" s="67">
        <f t="shared" ca="1" si="2"/>
        <v>82</v>
      </c>
      <c r="G14" s="54"/>
      <c r="H14" s="54"/>
      <c r="I14" s="51"/>
      <c r="J14" s="54"/>
      <c r="K14" s="51"/>
      <c r="L14" s="51"/>
    </row>
    <row r="15" spans="2:12" ht="15.75" customHeight="1" x14ac:dyDescent="0.3">
      <c r="B15" s="64">
        <v>10</v>
      </c>
      <c r="C15" s="65">
        <f t="shared" si="0"/>
        <v>45070</v>
      </c>
      <c r="D15" s="66">
        <f t="shared" si="1"/>
        <v>46.75</v>
      </c>
      <c r="E15" s="66">
        <v>0</v>
      </c>
      <c r="F15" s="67">
        <f t="shared" ca="1" si="2"/>
        <v>82</v>
      </c>
      <c r="G15" s="54"/>
      <c r="H15" s="54"/>
      <c r="I15" s="51"/>
      <c r="J15" s="54"/>
      <c r="K15" s="51"/>
      <c r="L15" s="51"/>
    </row>
    <row r="16" spans="2:12" ht="15.75" customHeight="1" x14ac:dyDescent="0.3">
      <c r="B16" s="64">
        <v>11</v>
      </c>
      <c r="C16" s="65">
        <f t="shared" si="0"/>
        <v>45071</v>
      </c>
      <c r="D16" s="66">
        <f t="shared" si="1"/>
        <v>42.5</v>
      </c>
      <c r="E16" s="66">
        <v>0</v>
      </c>
      <c r="F16" s="67">
        <f t="shared" ca="1" si="2"/>
        <v>82</v>
      </c>
      <c r="G16" s="54"/>
      <c r="H16" s="54"/>
      <c r="I16" s="51"/>
      <c r="J16" s="54"/>
      <c r="K16" s="51"/>
      <c r="L16" s="51"/>
    </row>
    <row r="17" spans="2:15" ht="15.75" customHeight="1" x14ac:dyDescent="0.3">
      <c r="B17" s="64">
        <v>12</v>
      </c>
      <c r="C17" s="65">
        <f t="shared" si="0"/>
        <v>45072</v>
      </c>
      <c r="D17" s="66">
        <f t="shared" si="1"/>
        <v>38.25</v>
      </c>
      <c r="E17" s="66">
        <v>0</v>
      </c>
      <c r="F17" s="67">
        <f t="shared" ca="1" si="2"/>
        <v>82</v>
      </c>
      <c r="G17" s="54"/>
      <c r="H17" s="54"/>
      <c r="I17" s="51"/>
      <c r="J17" s="54"/>
      <c r="K17" s="51"/>
      <c r="L17" s="51"/>
    </row>
    <row r="18" spans="2:15" ht="15.75" customHeight="1" x14ac:dyDescent="0.3">
      <c r="B18" s="64">
        <v>13</v>
      </c>
      <c r="C18" s="65">
        <f t="shared" si="0"/>
        <v>45073</v>
      </c>
      <c r="D18" s="66">
        <f t="shared" si="1"/>
        <v>34</v>
      </c>
      <c r="E18" s="66">
        <v>0</v>
      </c>
      <c r="F18" s="67">
        <f t="shared" ca="1" si="2"/>
        <v>82</v>
      </c>
      <c r="G18" s="54"/>
      <c r="H18" s="54"/>
      <c r="I18" s="51"/>
      <c r="J18" s="54"/>
      <c r="K18" s="51"/>
      <c r="L18" s="51"/>
    </row>
    <row r="19" spans="2:15" ht="15.75" customHeight="1" x14ac:dyDescent="0.3">
      <c r="B19" s="64">
        <v>14</v>
      </c>
      <c r="C19" s="65">
        <f t="shared" si="0"/>
        <v>45074</v>
      </c>
      <c r="D19" s="66">
        <f t="shared" si="1"/>
        <v>29.75</v>
      </c>
      <c r="E19" s="66">
        <v>0</v>
      </c>
      <c r="F19" s="67">
        <f t="shared" ca="1" si="2"/>
        <v>82</v>
      </c>
      <c r="G19" s="54"/>
      <c r="H19" s="54"/>
      <c r="I19" s="51"/>
      <c r="J19" s="54"/>
      <c r="K19" s="51"/>
      <c r="L19" s="51"/>
    </row>
    <row r="20" spans="2:15" ht="15.75" customHeight="1" x14ac:dyDescent="0.3">
      <c r="B20" s="64">
        <v>15</v>
      </c>
      <c r="C20" s="65">
        <f t="shared" si="0"/>
        <v>45075</v>
      </c>
      <c r="D20" s="66">
        <f t="shared" si="1"/>
        <v>25.5</v>
      </c>
      <c r="E20" s="66">
        <v>0</v>
      </c>
      <c r="F20" s="67">
        <f t="shared" ca="1" si="2"/>
        <v>82</v>
      </c>
      <c r="G20" s="54"/>
      <c r="H20" s="54"/>
      <c r="I20" s="51"/>
      <c r="J20" s="54"/>
      <c r="K20" s="51"/>
      <c r="L20" s="51"/>
    </row>
    <row r="21" spans="2:15" ht="15.75" customHeight="1" x14ac:dyDescent="0.3">
      <c r="B21" s="64">
        <v>16</v>
      </c>
      <c r="C21" s="65">
        <f t="shared" si="0"/>
        <v>45076</v>
      </c>
      <c r="D21" s="66">
        <f t="shared" si="1"/>
        <v>21.25</v>
      </c>
      <c r="E21" s="66">
        <v>0</v>
      </c>
      <c r="F21" s="67">
        <f t="shared" ca="1" si="2"/>
        <v>82</v>
      </c>
      <c r="G21" s="54"/>
      <c r="H21" s="54"/>
      <c r="I21" s="51"/>
      <c r="J21" s="54"/>
      <c r="K21" s="51"/>
      <c r="L21" s="51"/>
    </row>
    <row r="22" spans="2:15" ht="15.75" customHeight="1" x14ac:dyDescent="0.3">
      <c r="B22" s="64">
        <v>17</v>
      </c>
      <c r="C22" s="65">
        <f t="shared" si="0"/>
        <v>45077</v>
      </c>
      <c r="D22" s="66">
        <f t="shared" si="1"/>
        <v>17</v>
      </c>
      <c r="E22" s="66">
        <v>0</v>
      </c>
      <c r="F22" s="67">
        <f t="shared" ca="1" si="2"/>
        <v>82</v>
      </c>
      <c r="G22" s="54"/>
      <c r="H22" s="54"/>
      <c r="I22" s="51"/>
      <c r="J22" s="54"/>
      <c r="K22" s="51"/>
      <c r="L22" s="51"/>
    </row>
    <row r="23" spans="2:15" ht="15.75" customHeight="1" x14ac:dyDescent="0.3">
      <c r="B23" s="64">
        <v>18</v>
      </c>
      <c r="C23" s="65">
        <f t="shared" si="0"/>
        <v>45078</v>
      </c>
      <c r="D23" s="66">
        <f t="shared" si="1"/>
        <v>12.75</v>
      </c>
      <c r="E23" s="66">
        <v>0</v>
      </c>
      <c r="F23" s="67">
        <f t="shared" ca="1" si="2"/>
        <v>82</v>
      </c>
      <c r="G23" s="54"/>
      <c r="H23" s="54"/>
      <c r="I23" s="51"/>
      <c r="J23" s="54"/>
      <c r="K23" s="51"/>
      <c r="L23" s="51"/>
    </row>
    <row r="24" spans="2:15" ht="15.75" customHeight="1" x14ac:dyDescent="0.3">
      <c r="B24" s="64">
        <v>19</v>
      </c>
      <c r="C24" s="65">
        <f t="shared" si="0"/>
        <v>45079</v>
      </c>
      <c r="D24" s="66">
        <f t="shared" si="1"/>
        <v>8.5</v>
      </c>
      <c r="E24" s="66">
        <v>0</v>
      </c>
      <c r="F24" s="67">
        <f t="shared" ca="1" si="2"/>
        <v>82</v>
      </c>
      <c r="G24" s="54"/>
      <c r="H24" s="54"/>
      <c r="I24" s="51"/>
      <c r="J24" s="54"/>
      <c r="K24" s="51"/>
      <c r="L24" s="51"/>
    </row>
    <row r="25" spans="2:15" ht="15.75" customHeight="1" x14ac:dyDescent="0.3">
      <c r="B25" s="64">
        <v>20</v>
      </c>
      <c r="C25" s="65">
        <f t="shared" si="0"/>
        <v>45080</v>
      </c>
      <c r="D25" s="66">
        <f t="shared" si="1"/>
        <v>4.25</v>
      </c>
      <c r="E25" s="66">
        <v>0</v>
      </c>
      <c r="F25" s="67">
        <f t="shared" ca="1" si="2"/>
        <v>82</v>
      </c>
      <c r="G25" s="54"/>
      <c r="H25" s="54"/>
      <c r="I25" s="51"/>
      <c r="J25" s="54"/>
      <c r="K25" s="51"/>
      <c r="L25" s="51"/>
    </row>
    <row r="26" spans="2:15" ht="15.75" customHeight="1" x14ac:dyDescent="0.3">
      <c r="B26" s="68">
        <v>21</v>
      </c>
      <c r="C26" s="69">
        <f t="shared" si="0"/>
        <v>45081</v>
      </c>
      <c r="D26" s="70">
        <f t="shared" si="1"/>
        <v>0</v>
      </c>
      <c r="E26" s="70">
        <v>0</v>
      </c>
      <c r="F26" s="71">
        <f t="shared" ca="1" si="2"/>
        <v>82</v>
      </c>
      <c r="G26" s="54"/>
      <c r="H26" s="54"/>
      <c r="I26" s="51"/>
      <c r="J26" s="54"/>
      <c r="K26" s="51"/>
      <c r="L26" s="51"/>
    </row>
    <row r="27" spans="2:15" ht="15.75" customHeight="1" x14ac:dyDescent="0.3">
      <c r="B27" s="51"/>
      <c r="C27" s="57"/>
      <c r="D27" s="51"/>
      <c r="E27" s="51"/>
      <c r="F27" s="51"/>
      <c r="G27" s="54"/>
      <c r="H27" s="54"/>
      <c r="I27" s="51"/>
      <c r="J27" s="54"/>
      <c r="K27" s="51"/>
      <c r="L27" s="51"/>
    </row>
    <row r="28" spans="2:15" ht="15.75" customHeight="1" x14ac:dyDescent="0.3">
      <c r="B28" s="117" t="s">
        <v>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9"/>
    </row>
    <row r="29" spans="2:15" ht="15" customHeight="1" x14ac:dyDescent="0.3">
      <c r="B29" s="120" t="s">
        <v>9</v>
      </c>
      <c r="C29" s="121"/>
      <c r="D29" s="121"/>
      <c r="E29" s="121"/>
      <c r="F29" s="121"/>
      <c r="G29" s="121"/>
      <c r="H29" s="122"/>
      <c r="I29" s="40" t="s">
        <v>10</v>
      </c>
      <c r="J29" s="40" t="s">
        <v>11</v>
      </c>
      <c r="K29" s="40" t="s">
        <v>12</v>
      </c>
      <c r="L29" s="41" t="s">
        <v>13</v>
      </c>
      <c r="M29" s="1"/>
    </row>
    <row r="30" spans="2:15" ht="15.75" customHeight="1" x14ac:dyDescent="0.3">
      <c r="B30" s="137" t="s">
        <v>57</v>
      </c>
      <c r="C30" s="138"/>
      <c r="D30" s="138"/>
      <c r="E30" s="138"/>
      <c r="F30" s="138"/>
      <c r="G30" s="138"/>
      <c r="H30" s="138"/>
      <c r="I30" s="42" t="s">
        <v>61</v>
      </c>
      <c r="J30" s="43" t="s">
        <v>39</v>
      </c>
      <c r="K30" s="44"/>
      <c r="L30" s="45"/>
      <c r="M30" s="2"/>
      <c r="O30" s="1"/>
    </row>
    <row r="31" spans="2:15" ht="15.75" customHeight="1" x14ac:dyDescent="0.3">
      <c r="B31" s="134" t="s">
        <v>41</v>
      </c>
      <c r="C31" s="135"/>
      <c r="D31" s="135"/>
      <c r="E31" s="135"/>
      <c r="F31" s="135"/>
      <c r="G31" s="135"/>
      <c r="H31" s="136"/>
      <c r="I31" s="42">
        <v>45040</v>
      </c>
      <c r="J31" s="43"/>
      <c r="K31" s="44"/>
      <c r="L31" s="45"/>
      <c r="M31" s="2"/>
      <c r="O31" s="1"/>
    </row>
    <row r="32" spans="2:15" ht="15.75" customHeight="1" x14ac:dyDescent="0.3">
      <c r="B32" s="134" t="s">
        <v>58</v>
      </c>
      <c r="C32" s="135"/>
      <c r="D32" s="135"/>
      <c r="E32" s="135"/>
      <c r="F32" s="135"/>
      <c r="G32" s="135"/>
      <c r="H32" s="136"/>
      <c r="I32" s="42">
        <v>45040</v>
      </c>
      <c r="J32" s="43"/>
      <c r="K32" s="44"/>
      <c r="L32" s="45"/>
      <c r="M32" s="2"/>
      <c r="O32" s="1"/>
    </row>
    <row r="33" spans="2:15" ht="15.75" customHeight="1" x14ac:dyDescent="0.3">
      <c r="B33" s="134" t="s">
        <v>52</v>
      </c>
      <c r="C33" s="135"/>
      <c r="D33" s="135"/>
      <c r="E33" s="135"/>
      <c r="F33" s="135"/>
      <c r="G33" s="135"/>
      <c r="H33" s="136"/>
      <c r="I33" s="42">
        <v>45041</v>
      </c>
      <c r="J33" s="43"/>
      <c r="K33" s="44"/>
      <c r="L33" s="45"/>
      <c r="M33" s="2"/>
      <c r="O33" s="1"/>
    </row>
    <row r="34" spans="2:15" ht="15.75" customHeight="1" x14ac:dyDescent="0.3">
      <c r="B34" s="134"/>
      <c r="C34" s="135"/>
      <c r="D34" s="135"/>
      <c r="E34" s="135"/>
      <c r="F34" s="135"/>
      <c r="G34" s="135"/>
      <c r="H34" s="136"/>
      <c r="I34" s="42">
        <v>45042</v>
      </c>
      <c r="J34" s="43"/>
      <c r="K34" s="44"/>
      <c r="L34" s="45"/>
      <c r="M34" s="2"/>
      <c r="O34" s="1"/>
    </row>
    <row r="35" spans="2:15" ht="15.75" customHeight="1" x14ac:dyDescent="0.3">
      <c r="B35" s="134"/>
      <c r="C35" s="135"/>
      <c r="D35" s="135"/>
      <c r="E35" s="135"/>
      <c r="F35" s="135"/>
      <c r="G35" s="135"/>
      <c r="H35" s="136"/>
      <c r="I35" s="42">
        <v>45042</v>
      </c>
      <c r="J35" s="43"/>
      <c r="K35" s="44"/>
      <c r="L35" s="45"/>
      <c r="M35" s="2"/>
      <c r="O35" s="1"/>
    </row>
    <row r="36" spans="2:15" ht="15.75" customHeight="1" x14ac:dyDescent="0.3">
      <c r="B36" s="134"/>
      <c r="C36" s="135"/>
      <c r="D36" s="135"/>
      <c r="E36" s="135"/>
      <c r="F36" s="135"/>
      <c r="G36" s="135"/>
      <c r="H36" s="136"/>
      <c r="I36" s="42">
        <v>45042</v>
      </c>
      <c r="J36" s="49"/>
      <c r="K36" s="44"/>
      <c r="L36" s="45"/>
      <c r="M36" s="2"/>
      <c r="O36" s="1"/>
    </row>
    <row r="37" spans="2:15" ht="15.75" customHeight="1" x14ac:dyDescent="0.3">
      <c r="B37" s="160"/>
      <c r="C37" s="135"/>
      <c r="D37" s="135"/>
      <c r="E37" s="135"/>
      <c r="F37" s="135"/>
      <c r="G37" s="135"/>
      <c r="H37" s="136"/>
      <c r="I37" s="42">
        <v>45042</v>
      </c>
      <c r="J37" s="49"/>
      <c r="K37" s="44"/>
      <c r="L37" s="45"/>
      <c r="M37" s="2"/>
      <c r="N37">
        <f>SUM(K30:K44)</f>
        <v>2</v>
      </c>
      <c r="O37" s="1"/>
    </row>
    <row r="38" spans="2:15" ht="15.75" customHeight="1" x14ac:dyDescent="0.3">
      <c r="B38" s="161"/>
      <c r="C38" s="162"/>
      <c r="D38" s="162"/>
      <c r="E38" s="162"/>
      <c r="F38" s="162"/>
      <c r="G38" s="162"/>
      <c r="H38" s="163"/>
      <c r="I38" s="42">
        <v>45042</v>
      </c>
      <c r="J38" s="49"/>
      <c r="K38" s="44"/>
      <c r="L38" s="45"/>
      <c r="M38" s="2"/>
      <c r="O38" s="1"/>
    </row>
    <row r="39" spans="2:15" ht="15.75" customHeight="1" x14ac:dyDescent="0.3">
      <c r="B39" s="134"/>
      <c r="C39" s="135"/>
      <c r="D39" s="135"/>
      <c r="E39" s="135"/>
      <c r="F39" s="135"/>
      <c r="G39" s="135"/>
      <c r="H39" s="136"/>
      <c r="I39" s="42">
        <v>45042</v>
      </c>
      <c r="J39" s="49"/>
      <c r="K39" s="44"/>
      <c r="L39" s="45"/>
      <c r="M39" s="2"/>
      <c r="O39" s="1"/>
    </row>
    <row r="40" spans="2:15" ht="15.75" customHeight="1" x14ac:dyDescent="0.3">
      <c r="B40" s="134"/>
      <c r="C40" s="135"/>
      <c r="D40" s="135"/>
      <c r="E40" s="135"/>
      <c r="F40" s="135"/>
      <c r="G40" s="135"/>
      <c r="H40" s="136"/>
      <c r="I40" s="42">
        <v>45042</v>
      </c>
      <c r="J40" s="49"/>
      <c r="K40" s="44"/>
      <c r="L40" s="45"/>
      <c r="M40" s="2"/>
      <c r="O40" s="1"/>
    </row>
    <row r="41" spans="2:15" ht="15.75" customHeight="1" x14ac:dyDescent="0.3">
      <c r="B41" s="134"/>
      <c r="C41" s="135"/>
      <c r="D41" s="135"/>
      <c r="E41" s="135"/>
      <c r="F41" s="135"/>
      <c r="G41" s="135"/>
      <c r="H41" s="136"/>
      <c r="I41" s="42">
        <v>45051</v>
      </c>
      <c r="J41" s="49"/>
      <c r="K41" s="44"/>
      <c r="L41" s="45"/>
      <c r="M41" s="2"/>
      <c r="O41" s="1"/>
    </row>
    <row r="42" spans="2:15" ht="15.75" customHeight="1" x14ac:dyDescent="0.3">
      <c r="B42" s="131"/>
      <c r="C42" s="132"/>
      <c r="D42" s="132"/>
      <c r="E42" s="132"/>
      <c r="F42" s="132"/>
      <c r="G42" s="132"/>
      <c r="H42" s="133"/>
      <c r="I42" s="42">
        <v>45052</v>
      </c>
      <c r="J42" s="49"/>
      <c r="K42" s="44"/>
      <c r="L42" s="45"/>
      <c r="M42" s="2"/>
      <c r="O42" s="1"/>
    </row>
    <row r="43" spans="2:15" ht="15.75" customHeight="1" x14ac:dyDescent="0.3">
      <c r="B43" s="131"/>
      <c r="C43" s="132"/>
      <c r="D43" s="132"/>
      <c r="E43" s="132"/>
      <c r="F43" s="132"/>
      <c r="G43" s="132"/>
      <c r="H43" s="133"/>
      <c r="I43" s="42">
        <v>45053</v>
      </c>
      <c r="J43" s="49"/>
      <c r="K43" s="44"/>
      <c r="L43" s="45"/>
      <c r="M43" s="2"/>
      <c r="O43" s="1"/>
    </row>
    <row r="44" spans="2:15" ht="15.75" customHeight="1" x14ac:dyDescent="0.3">
      <c r="B44" s="131" t="s">
        <v>53</v>
      </c>
      <c r="C44" s="132"/>
      <c r="D44" s="132"/>
      <c r="E44" s="132"/>
      <c r="F44" s="132"/>
      <c r="G44" s="132"/>
      <c r="H44" s="133"/>
      <c r="I44" s="42">
        <v>45054</v>
      </c>
      <c r="J44" s="49" t="s">
        <v>39</v>
      </c>
      <c r="K44" s="44">
        <v>2</v>
      </c>
      <c r="L44" s="45"/>
      <c r="M44" s="2"/>
      <c r="O44" s="1"/>
    </row>
    <row r="45" spans="2:15" ht="15.75" customHeight="1" x14ac:dyDescent="0.3">
      <c r="B45" s="128"/>
      <c r="C45" s="129"/>
      <c r="D45" s="129"/>
      <c r="E45" s="129"/>
      <c r="F45" s="129"/>
      <c r="G45" s="129"/>
      <c r="H45" s="130"/>
      <c r="I45" s="42"/>
      <c r="J45" s="49"/>
      <c r="K45" s="44"/>
      <c r="L45" s="45"/>
      <c r="M45" s="2"/>
      <c r="O45" s="1"/>
    </row>
    <row r="46" spans="2:15" ht="15.75" customHeight="1" x14ac:dyDescent="0.3">
      <c r="B46" s="128"/>
      <c r="C46" s="129"/>
      <c r="D46" s="129"/>
      <c r="E46" s="129"/>
      <c r="F46" s="129"/>
      <c r="G46" s="129"/>
      <c r="H46" s="130"/>
      <c r="I46" s="48"/>
      <c r="J46" s="49"/>
      <c r="K46" s="44"/>
      <c r="L46" s="45"/>
      <c r="M46" s="2"/>
      <c r="O46" s="1"/>
    </row>
    <row r="47" spans="2:15" ht="15.75" customHeight="1" x14ac:dyDescent="0.3">
      <c r="B47" s="96"/>
      <c r="C47" s="97"/>
      <c r="D47" s="97"/>
      <c r="E47" s="97"/>
      <c r="F47" s="97"/>
      <c r="G47" s="97"/>
      <c r="H47" s="98"/>
      <c r="I47" s="48"/>
      <c r="J47" s="49"/>
      <c r="K47" s="44"/>
      <c r="L47" s="45"/>
      <c r="M47" s="2"/>
      <c r="O47" s="1"/>
    </row>
    <row r="48" spans="2:15" ht="15.75" customHeight="1" x14ac:dyDescent="0.3">
      <c r="B48" s="96"/>
      <c r="C48" s="97"/>
      <c r="D48" s="97"/>
      <c r="E48" s="97"/>
      <c r="F48" s="97"/>
      <c r="G48" s="97"/>
      <c r="H48" s="98"/>
      <c r="I48" s="48"/>
      <c r="J48" s="49"/>
      <c r="K48" s="44"/>
      <c r="L48" s="45"/>
      <c r="M48" s="2"/>
      <c r="O48" s="1"/>
    </row>
    <row r="49" spans="2:15" ht="15.75" customHeight="1" x14ac:dyDescent="0.3">
      <c r="B49" s="93"/>
      <c r="C49" s="94"/>
      <c r="D49" s="94"/>
      <c r="E49" s="94"/>
      <c r="F49" s="94"/>
      <c r="G49" s="94"/>
      <c r="H49" s="95"/>
      <c r="I49" s="48"/>
      <c r="J49" s="49"/>
      <c r="K49" s="44"/>
      <c r="L49" s="45"/>
      <c r="M49" s="2"/>
      <c r="O49" s="1"/>
    </row>
    <row r="50" spans="2:15" ht="15.75" customHeight="1" x14ac:dyDescent="0.25">
      <c r="B50" s="90"/>
      <c r="C50" s="91"/>
      <c r="D50" s="91"/>
      <c r="E50" s="91"/>
      <c r="F50" s="91"/>
      <c r="G50" s="91"/>
      <c r="H50" s="92"/>
      <c r="I50" s="37"/>
      <c r="J50" s="38"/>
      <c r="K50" s="35"/>
      <c r="L50" s="36"/>
      <c r="M50" s="2"/>
      <c r="O50" s="1"/>
    </row>
    <row r="51" spans="2:15" ht="15.75" customHeight="1" x14ac:dyDescent="0.25">
      <c r="B51" s="90"/>
      <c r="C51" s="91"/>
      <c r="D51" s="91"/>
      <c r="E51" s="91"/>
      <c r="F51" s="91"/>
      <c r="G51" s="91"/>
      <c r="H51" s="92"/>
      <c r="I51" s="37"/>
      <c r="J51" s="38"/>
      <c r="K51" s="35"/>
      <c r="L51" s="36"/>
      <c r="M51" s="2"/>
      <c r="O51" s="1"/>
    </row>
    <row r="52" spans="2:15" ht="15.75" customHeight="1" x14ac:dyDescent="0.25">
      <c r="B52" s="90"/>
      <c r="C52" s="91"/>
      <c r="D52" s="91"/>
      <c r="E52" s="91"/>
      <c r="F52" s="91"/>
      <c r="G52" s="91"/>
      <c r="H52" s="92"/>
      <c r="I52" s="37"/>
      <c r="J52" s="38"/>
      <c r="K52" s="35"/>
      <c r="L52" s="36"/>
      <c r="M52" s="2"/>
      <c r="O52" s="1"/>
    </row>
    <row r="53" spans="2:15" ht="15.75" customHeight="1" x14ac:dyDescent="0.25">
      <c r="B53" s="90"/>
      <c r="C53" s="91"/>
      <c r="D53" s="91"/>
      <c r="E53" s="91"/>
      <c r="F53" s="91"/>
      <c r="G53" s="91"/>
      <c r="H53" s="92"/>
      <c r="I53" s="37"/>
      <c r="J53" s="38"/>
      <c r="K53" s="35"/>
      <c r="L53" s="36"/>
      <c r="M53" s="2"/>
      <c r="O53" s="1"/>
    </row>
    <row r="54" spans="2:15" ht="15.75" customHeight="1" x14ac:dyDescent="0.25">
      <c r="B54" s="90"/>
      <c r="C54" s="91"/>
      <c r="D54" s="91"/>
      <c r="E54" s="91"/>
      <c r="F54" s="91"/>
      <c r="G54" s="91"/>
      <c r="H54" s="92"/>
      <c r="I54" s="37"/>
      <c r="J54" s="38"/>
      <c r="K54" s="35"/>
      <c r="L54" s="36"/>
      <c r="M54" s="2"/>
      <c r="O54" s="1"/>
    </row>
    <row r="55" spans="2:15" ht="15.75" customHeight="1" x14ac:dyDescent="0.25">
      <c r="B55" s="90"/>
      <c r="C55" s="91"/>
      <c r="D55" s="91"/>
      <c r="E55" s="91"/>
      <c r="F55" s="91"/>
      <c r="G55" s="91"/>
      <c r="H55" s="92"/>
      <c r="I55" s="37"/>
      <c r="J55" s="38"/>
      <c r="K55" s="35"/>
      <c r="L55" s="36"/>
      <c r="M55" s="2"/>
      <c r="O55" s="1"/>
    </row>
    <row r="56" spans="2:15" ht="15.75" customHeight="1" x14ac:dyDescent="0.25">
      <c r="B56" s="90"/>
      <c r="C56" s="91"/>
      <c r="D56" s="91"/>
      <c r="E56" s="91"/>
      <c r="F56" s="91"/>
      <c r="G56" s="91"/>
      <c r="H56" s="92"/>
      <c r="I56" s="37"/>
      <c r="J56" s="38"/>
      <c r="K56" s="35"/>
      <c r="L56" s="36"/>
      <c r="M56" s="2"/>
      <c r="O56" s="1"/>
    </row>
    <row r="57" spans="2:15" ht="15.75" customHeight="1" x14ac:dyDescent="0.25">
      <c r="B57" s="90"/>
      <c r="C57" s="91"/>
      <c r="D57" s="91"/>
      <c r="E57" s="91"/>
      <c r="F57" s="91"/>
      <c r="G57" s="91"/>
      <c r="H57" s="92"/>
      <c r="I57" s="37"/>
      <c r="J57" s="38"/>
      <c r="K57" s="35"/>
      <c r="L57" s="36"/>
      <c r="M57" s="2"/>
      <c r="O57" s="1"/>
    </row>
    <row r="58" spans="2:15" ht="15.75" customHeight="1" x14ac:dyDescent="0.25">
      <c r="B58" s="90"/>
      <c r="C58" s="91"/>
      <c r="D58" s="91"/>
      <c r="E58" s="91"/>
      <c r="F58" s="91"/>
      <c r="G58" s="91"/>
      <c r="H58" s="92"/>
      <c r="I58" s="37"/>
      <c r="J58" s="38"/>
      <c r="K58" s="35"/>
      <c r="L58" s="36"/>
      <c r="M58" s="2"/>
      <c r="O58" s="1"/>
    </row>
    <row r="59" spans="2:15" ht="15.75" customHeight="1" x14ac:dyDescent="0.25">
      <c r="B59" s="90"/>
      <c r="C59" s="91"/>
      <c r="D59" s="91"/>
      <c r="E59" s="91"/>
      <c r="F59" s="91"/>
      <c r="G59" s="91"/>
      <c r="H59" s="92"/>
      <c r="I59" s="32"/>
      <c r="J59" s="34"/>
      <c r="K59" s="11"/>
      <c r="L59" s="24"/>
      <c r="M59" s="2"/>
      <c r="O59" s="1"/>
    </row>
    <row r="60" spans="2:15" ht="15.75" customHeight="1" x14ac:dyDescent="0.25">
      <c r="B60" s="90"/>
      <c r="C60" s="91"/>
      <c r="D60" s="91"/>
      <c r="E60" s="91"/>
      <c r="F60" s="91"/>
      <c r="G60" s="91"/>
      <c r="H60" s="92"/>
      <c r="I60" s="32"/>
      <c r="J60" s="34"/>
      <c r="K60" s="11"/>
      <c r="L60" s="24"/>
      <c r="M60" s="2"/>
      <c r="O60" s="1"/>
    </row>
    <row r="61" spans="2:15" ht="15.75" customHeight="1" x14ac:dyDescent="0.25">
      <c r="B61" s="90"/>
      <c r="C61" s="91"/>
      <c r="D61" s="91"/>
      <c r="E61" s="91"/>
      <c r="F61" s="91"/>
      <c r="G61" s="91"/>
      <c r="H61" s="92"/>
      <c r="I61" s="32"/>
      <c r="J61" s="34"/>
      <c r="K61" s="11"/>
      <c r="L61" s="24"/>
      <c r="M61" s="2"/>
      <c r="O61" s="1"/>
    </row>
    <row r="62" spans="2:15" ht="15.75" customHeight="1" x14ac:dyDescent="0.25">
      <c r="B62" s="90"/>
      <c r="C62" s="91"/>
      <c r="D62" s="91"/>
      <c r="E62" s="91"/>
      <c r="F62" s="91"/>
      <c r="G62" s="91"/>
      <c r="H62" s="92"/>
      <c r="I62" s="32"/>
      <c r="J62" s="34"/>
      <c r="K62" s="11"/>
      <c r="L62" s="24"/>
      <c r="M62" s="2"/>
      <c r="O62" s="1"/>
    </row>
    <row r="63" spans="2:15" ht="15.75" customHeight="1" x14ac:dyDescent="0.25">
      <c r="B63" s="90"/>
      <c r="C63" s="91"/>
      <c r="D63" s="91"/>
      <c r="E63" s="91"/>
      <c r="F63" s="91"/>
      <c r="G63" s="91"/>
      <c r="H63" s="92"/>
      <c r="I63" s="32"/>
      <c r="J63" s="34"/>
      <c r="K63" s="11"/>
      <c r="L63" s="24"/>
      <c r="M63" s="2"/>
      <c r="O63" s="1"/>
    </row>
    <row r="64" spans="2:15" ht="15.75" customHeight="1" x14ac:dyDescent="0.25">
      <c r="B64" s="90"/>
      <c r="C64" s="91"/>
      <c r="D64" s="91"/>
      <c r="E64" s="91"/>
      <c r="F64" s="91"/>
      <c r="G64" s="91"/>
      <c r="H64" s="92"/>
      <c r="I64" s="32"/>
      <c r="J64" s="34"/>
      <c r="K64" s="11"/>
      <c r="L64" s="24"/>
      <c r="M64" s="2"/>
      <c r="O64" s="1"/>
    </row>
    <row r="65" spans="2:15" ht="15.75" customHeight="1" x14ac:dyDescent="0.25">
      <c r="B65" s="90"/>
      <c r="C65" s="91"/>
      <c r="D65" s="91"/>
      <c r="E65" s="91"/>
      <c r="F65" s="91"/>
      <c r="G65" s="91"/>
      <c r="H65" s="92"/>
      <c r="I65" s="32"/>
      <c r="J65" s="34"/>
      <c r="K65" s="11"/>
      <c r="L65" s="24"/>
      <c r="M65" s="2"/>
      <c r="O65" s="1"/>
    </row>
    <row r="66" spans="2:15" ht="15.75" customHeight="1" x14ac:dyDescent="0.25">
      <c r="B66" s="90"/>
      <c r="C66" s="91"/>
      <c r="D66" s="91"/>
      <c r="E66" s="91"/>
      <c r="F66" s="91"/>
      <c r="G66" s="91"/>
      <c r="H66" s="92"/>
      <c r="I66" s="32"/>
      <c r="J66" s="34"/>
      <c r="K66" s="11"/>
      <c r="L66" s="24"/>
      <c r="M66" s="2"/>
      <c r="O66" s="1"/>
    </row>
    <row r="67" spans="2:15" ht="15.75" customHeight="1" x14ac:dyDescent="0.25">
      <c r="B67" s="90"/>
      <c r="C67" s="91"/>
      <c r="D67" s="91"/>
      <c r="E67" s="91"/>
      <c r="F67" s="91"/>
      <c r="G67" s="91"/>
      <c r="H67" s="92"/>
      <c r="I67" s="32"/>
      <c r="J67" s="34"/>
      <c r="K67" s="11"/>
      <c r="L67" s="24"/>
      <c r="M67" s="2"/>
      <c r="O67" s="1"/>
    </row>
    <row r="68" spans="2:15" ht="15.75" customHeight="1" x14ac:dyDescent="0.25">
      <c r="B68" s="90"/>
      <c r="C68" s="91"/>
      <c r="D68" s="91"/>
      <c r="E68" s="91"/>
      <c r="F68" s="91"/>
      <c r="G68" s="91"/>
      <c r="H68" s="92"/>
      <c r="I68" s="32"/>
      <c r="J68" s="34"/>
      <c r="K68" s="11"/>
      <c r="L68" s="24"/>
      <c r="M68" s="2"/>
      <c r="O68" s="1"/>
    </row>
    <row r="69" spans="2:15" ht="15.75" customHeight="1" x14ac:dyDescent="0.25">
      <c r="B69" s="90"/>
      <c r="C69" s="91"/>
      <c r="D69" s="91"/>
      <c r="E69" s="91"/>
      <c r="F69" s="91"/>
      <c r="G69" s="91"/>
      <c r="H69" s="92"/>
      <c r="I69" s="32"/>
      <c r="J69" s="23"/>
      <c r="K69" s="11"/>
      <c r="L69" s="24"/>
      <c r="M69" s="2"/>
      <c r="O69" s="1"/>
    </row>
    <row r="70" spans="2:15" ht="15.75" customHeight="1" x14ac:dyDescent="0.25">
      <c r="B70" s="90"/>
      <c r="C70" s="91"/>
      <c r="D70" s="91"/>
      <c r="E70" s="91"/>
      <c r="F70" s="91"/>
      <c r="G70" s="91"/>
      <c r="H70" s="92"/>
      <c r="I70" s="32"/>
      <c r="J70" s="23"/>
      <c r="K70" s="11"/>
      <c r="L70" s="24"/>
      <c r="M70" s="2"/>
      <c r="O70" s="1"/>
    </row>
    <row r="71" spans="2:15" ht="15.75" customHeight="1" x14ac:dyDescent="0.25">
      <c r="B71" s="90"/>
      <c r="C71" s="91"/>
      <c r="D71" s="91"/>
      <c r="E71" s="91"/>
      <c r="F71" s="91"/>
      <c r="G71" s="91"/>
      <c r="H71" s="92"/>
      <c r="I71" s="32"/>
      <c r="J71" s="23"/>
      <c r="K71" s="11"/>
      <c r="L71" s="24"/>
      <c r="M71" s="2"/>
      <c r="O71" s="1"/>
    </row>
    <row r="72" spans="2:15" ht="15.75" customHeight="1" x14ac:dyDescent="0.25">
      <c r="B72" s="90"/>
      <c r="C72" s="91"/>
      <c r="D72" s="91"/>
      <c r="E72" s="91"/>
      <c r="F72" s="91"/>
      <c r="G72" s="91"/>
      <c r="H72" s="92"/>
      <c r="I72" s="32"/>
      <c r="J72" s="23"/>
      <c r="K72" s="11"/>
      <c r="L72" s="24"/>
      <c r="M72" s="2"/>
      <c r="O72" s="1"/>
    </row>
    <row r="73" spans="2:15" ht="15.75" customHeight="1" x14ac:dyDescent="0.3">
      <c r="B73" s="33"/>
      <c r="C73" s="30"/>
      <c r="D73" s="30"/>
      <c r="E73" s="30"/>
      <c r="F73" s="30"/>
      <c r="G73" s="30"/>
      <c r="H73" s="31"/>
      <c r="I73" s="14"/>
      <c r="J73" s="23"/>
      <c r="K73" s="11"/>
      <c r="L73" s="24"/>
      <c r="M73" s="2"/>
      <c r="O73" s="1"/>
    </row>
    <row r="74" spans="2:15" ht="15.75" customHeight="1" x14ac:dyDescent="0.25">
      <c r="B74" s="99"/>
      <c r="C74" s="100"/>
      <c r="D74" s="100"/>
      <c r="E74" s="100"/>
      <c r="F74" s="100"/>
      <c r="G74" s="100"/>
      <c r="H74" s="101"/>
      <c r="I74" s="6"/>
      <c r="J74" s="21"/>
      <c r="K74" s="9"/>
      <c r="L74" s="15"/>
      <c r="M74" s="2"/>
      <c r="O74" s="1"/>
    </row>
    <row r="75" spans="2:15" ht="15.75" customHeight="1" x14ac:dyDescent="0.25">
      <c r="B75" s="125"/>
      <c r="C75" s="126"/>
      <c r="D75" s="126"/>
      <c r="E75" s="126"/>
      <c r="F75" s="126"/>
      <c r="G75" s="126"/>
      <c r="H75" s="127"/>
      <c r="I75" s="25"/>
      <c r="J75" s="26"/>
      <c r="K75" s="27"/>
      <c r="L75" s="28"/>
      <c r="M75" s="2"/>
      <c r="O75" s="1"/>
    </row>
    <row r="76" spans="2:15" ht="15.75" customHeight="1" x14ac:dyDescent="0.3">
      <c r="B76" s="128" t="s">
        <v>55</v>
      </c>
      <c r="C76" s="129"/>
      <c r="D76" s="129"/>
      <c r="E76" s="129"/>
      <c r="F76" s="129"/>
      <c r="G76" s="129"/>
      <c r="H76" s="130"/>
      <c r="I76" s="72" t="s">
        <v>56</v>
      </c>
      <c r="J76" s="73"/>
      <c r="K76" s="73">
        <v>5</v>
      </c>
      <c r="L76" s="24"/>
      <c r="M76" s="2"/>
    </row>
    <row r="77" spans="2:15" ht="15.75" customHeight="1" x14ac:dyDescent="0.25">
      <c r="B77" s="99" t="s">
        <v>31</v>
      </c>
      <c r="C77" s="100"/>
      <c r="D77" s="100"/>
      <c r="E77" s="100"/>
      <c r="F77" s="100"/>
      <c r="G77" s="100"/>
      <c r="H77" s="101"/>
      <c r="I77" s="6"/>
      <c r="J77" s="4"/>
      <c r="K77" s="9"/>
      <c r="L77" s="15"/>
      <c r="M77" s="2"/>
    </row>
    <row r="78" spans="2:15" ht="15.75" customHeight="1" x14ac:dyDescent="0.25">
      <c r="B78" s="105" t="s">
        <v>32</v>
      </c>
      <c r="C78" s="106"/>
      <c r="D78" s="106"/>
      <c r="E78" s="106"/>
      <c r="F78" s="106"/>
      <c r="G78" s="106"/>
      <c r="H78" s="107"/>
      <c r="I78" s="6"/>
      <c r="J78" s="4"/>
      <c r="K78" s="9"/>
      <c r="L78" s="15"/>
      <c r="M78" s="2"/>
    </row>
    <row r="79" spans="2:15" ht="15.75" customHeight="1" x14ac:dyDescent="0.25">
      <c r="B79" s="108" t="s">
        <v>33</v>
      </c>
      <c r="C79" s="109"/>
      <c r="D79" s="109"/>
      <c r="E79" s="109"/>
      <c r="F79" s="109"/>
      <c r="G79" s="109"/>
      <c r="H79" s="109"/>
      <c r="I79" s="7"/>
      <c r="J79" s="4"/>
      <c r="K79" s="9"/>
      <c r="L79" s="15"/>
      <c r="M79" s="2"/>
    </row>
    <row r="80" spans="2:15" ht="15.75" customHeight="1" x14ac:dyDescent="0.25">
      <c r="B80" s="113"/>
      <c r="C80" s="114"/>
      <c r="D80" s="114"/>
      <c r="E80" s="114"/>
      <c r="F80" s="114"/>
      <c r="G80" s="114"/>
      <c r="H80" s="114"/>
      <c r="I80" s="22"/>
      <c r="J80" s="4"/>
      <c r="K80" s="9"/>
      <c r="L80" s="15"/>
      <c r="M80" s="2"/>
    </row>
    <row r="81" spans="2:13" ht="15.75" customHeight="1" x14ac:dyDescent="0.25">
      <c r="B81" s="115" t="s">
        <v>34</v>
      </c>
      <c r="C81" s="116"/>
      <c r="D81" s="116"/>
      <c r="E81" s="116"/>
      <c r="F81" s="116"/>
      <c r="G81" s="116"/>
      <c r="H81" s="116"/>
      <c r="I81" s="7"/>
      <c r="J81" s="4"/>
      <c r="K81" s="9"/>
      <c r="L81" s="15"/>
      <c r="M81" s="2"/>
    </row>
    <row r="82" spans="2:13" ht="15.75" customHeight="1" x14ac:dyDescent="0.25">
      <c r="B82" s="110" t="s">
        <v>35</v>
      </c>
      <c r="C82" s="111"/>
      <c r="D82" s="111"/>
      <c r="E82" s="111"/>
      <c r="F82" s="111"/>
      <c r="G82" s="111"/>
      <c r="H82" s="112"/>
      <c r="I82" s="8"/>
      <c r="J82" s="4"/>
      <c r="K82" s="9"/>
      <c r="L82" s="17"/>
      <c r="M82" s="2"/>
    </row>
    <row r="83" spans="2:13" ht="15.75" customHeight="1" x14ac:dyDescent="0.25">
      <c r="B83" s="99"/>
      <c r="C83" s="100"/>
      <c r="D83" s="100"/>
      <c r="E83" s="100"/>
      <c r="F83" s="100"/>
      <c r="G83" s="100"/>
      <c r="H83" s="101"/>
      <c r="I83" s="8"/>
      <c r="J83" s="4"/>
      <c r="K83" s="9"/>
      <c r="L83" s="17"/>
      <c r="M83" s="2"/>
    </row>
    <row r="84" spans="2:13" ht="15.75" customHeight="1" x14ac:dyDescent="0.25">
      <c r="B84" s="99"/>
      <c r="C84" s="100"/>
      <c r="D84" s="100"/>
      <c r="E84" s="100"/>
      <c r="F84" s="100"/>
      <c r="G84" s="100"/>
      <c r="H84" s="101"/>
      <c r="I84" s="8"/>
      <c r="J84" s="4"/>
      <c r="K84" s="9"/>
      <c r="L84" s="17"/>
      <c r="M84" s="2"/>
    </row>
    <row r="85" spans="2:13" ht="15.75" customHeight="1" x14ac:dyDescent="0.25">
      <c r="B85" s="99"/>
      <c r="C85" s="100"/>
      <c r="D85" s="100"/>
      <c r="E85" s="100"/>
      <c r="F85" s="100"/>
      <c r="G85" s="100"/>
      <c r="H85" s="101"/>
      <c r="I85" s="8"/>
      <c r="J85" s="4"/>
      <c r="K85" s="9"/>
      <c r="L85" s="17"/>
      <c r="M85" s="2"/>
    </row>
    <row r="86" spans="2:13" ht="15.75" customHeight="1" x14ac:dyDescent="0.25">
      <c r="B86" s="99"/>
      <c r="C86" s="100"/>
      <c r="D86" s="100"/>
      <c r="E86" s="100"/>
      <c r="F86" s="100"/>
      <c r="G86" s="100"/>
      <c r="H86" s="101"/>
      <c r="I86" s="8"/>
      <c r="J86" s="4"/>
      <c r="K86" s="9"/>
      <c r="L86" s="17"/>
      <c r="M86" s="2"/>
    </row>
    <row r="87" spans="2:13" ht="15.75" customHeight="1" x14ac:dyDescent="0.25">
      <c r="B87" s="99"/>
      <c r="C87" s="100"/>
      <c r="D87" s="100"/>
      <c r="E87" s="100"/>
      <c r="F87" s="100"/>
      <c r="G87" s="100"/>
      <c r="H87" s="101"/>
      <c r="I87" s="8"/>
      <c r="J87" s="4"/>
      <c r="K87" s="9"/>
      <c r="L87" s="17"/>
      <c r="M87" s="2"/>
    </row>
    <row r="88" spans="2:13" ht="15.75" customHeight="1" x14ac:dyDescent="0.25">
      <c r="B88" s="99"/>
      <c r="C88" s="100"/>
      <c r="D88" s="100"/>
      <c r="E88" s="100"/>
      <c r="F88" s="100"/>
      <c r="G88" s="100"/>
      <c r="H88" s="101"/>
      <c r="I88" s="8"/>
      <c r="J88" s="4"/>
      <c r="K88" s="9"/>
      <c r="L88" s="17"/>
      <c r="M88" s="2"/>
    </row>
    <row r="89" spans="2:13" ht="15.75" customHeight="1" x14ac:dyDescent="0.25">
      <c r="B89" s="99" t="s">
        <v>36</v>
      </c>
      <c r="C89" s="100"/>
      <c r="D89" s="100"/>
      <c r="E89" s="100"/>
      <c r="F89" s="100"/>
      <c r="G89" s="100"/>
      <c r="H89" s="101"/>
      <c r="I89" s="8"/>
      <c r="J89" s="4"/>
      <c r="K89" s="9"/>
      <c r="L89" s="17"/>
      <c r="M89" s="2"/>
    </row>
    <row r="90" spans="2:13" ht="15.75" customHeight="1" x14ac:dyDescent="0.25">
      <c r="B90" s="99" t="s">
        <v>37</v>
      </c>
      <c r="C90" s="100"/>
      <c r="D90" s="100"/>
      <c r="E90" s="100"/>
      <c r="F90" s="100"/>
      <c r="G90" s="100"/>
      <c r="H90" s="101"/>
      <c r="I90" s="8"/>
      <c r="J90" s="4"/>
      <c r="K90" s="9"/>
      <c r="L90" s="17"/>
      <c r="M90" s="2"/>
    </row>
    <row r="91" spans="2:13" ht="15.75" customHeight="1" x14ac:dyDescent="0.25">
      <c r="B91" s="99"/>
      <c r="C91" s="100"/>
      <c r="D91" s="100"/>
      <c r="E91" s="100"/>
      <c r="F91" s="100"/>
      <c r="G91" s="100"/>
      <c r="H91" s="101"/>
      <c r="I91" s="8"/>
      <c r="J91" s="4"/>
      <c r="K91" s="9"/>
      <c r="L91" s="17"/>
      <c r="M91" s="2"/>
    </row>
    <row r="92" spans="2:13" ht="15.75" customHeight="1" x14ac:dyDescent="0.25">
      <c r="B92" s="99"/>
      <c r="C92" s="100"/>
      <c r="D92" s="100"/>
      <c r="E92" s="100"/>
      <c r="F92" s="100"/>
      <c r="G92" s="100"/>
      <c r="H92" s="101"/>
      <c r="I92" s="8"/>
      <c r="J92" s="4"/>
      <c r="K92" s="9"/>
      <c r="L92" s="17"/>
      <c r="M92" s="2"/>
    </row>
    <row r="93" spans="2:13" ht="15.75" customHeight="1" x14ac:dyDescent="0.25">
      <c r="B93" s="99"/>
      <c r="C93" s="100"/>
      <c r="D93" s="100"/>
      <c r="E93" s="100"/>
      <c r="F93" s="100"/>
      <c r="G93" s="100"/>
      <c r="H93" s="101"/>
      <c r="I93" s="8"/>
      <c r="J93" s="4"/>
      <c r="K93" s="9"/>
      <c r="L93" s="17"/>
      <c r="M93" s="2"/>
    </row>
    <row r="94" spans="2:13" ht="15.75" customHeight="1" x14ac:dyDescent="0.25">
      <c r="B94" s="99"/>
      <c r="C94" s="100"/>
      <c r="D94" s="100"/>
      <c r="E94" s="100"/>
      <c r="F94" s="100"/>
      <c r="G94" s="100"/>
      <c r="H94" s="101"/>
      <c r="I94" s="8"/>
      <c r="J94" s="4"/>
      <c r="K94" s="9"/>
      <c r="L94" s="17"/>
      <c r="M94" s="2"/>
    </row>
    <row r="95" spans="2:13" ht="15.75" customHeight="1" x14ac:dyDescent="0.25">
      <c r="B95" s="99"/>
      <c r="C95" s="100"/>
      <c r="D95" s="100"/>
      <c r="E95" s="100"/>
      <c r="F95" s="100"/>
      <c r="G95" s="100"/>
      <c r="H95" s="101"/>
      <c r="I95" s="8"/>
      <c r="J95" s="4"/>
      <c r="K95" s="9"/>
      <c r="L95" s="17"/>
      <c r="M95" s="2"/>
    </row>
    <row r="96" spans="2:13" ht="13.2" x14ac:dyDescent="0.25">
      <c r="B96" s="99"/>
      <c r="C96" s="100"/>
      <c r="D96" s="100"/>
      <c r="E96" s="100"/>
      <c r="F96" s="100"/>
      <c r="G96" s="100"/>
      <c r="H96" s="101"/>
      <c r="I96" s="8"/>
      <c r="J96" s="4"/>
      <c r="K96" s="9"/>
      <c r="L96" s="17"/>
      <c r="M96" s="2"/>
    </row>
    <row r="97" spans="2:13" ht="13.2" x14ac:dyDescent="0.25">
      <c r="B97" s="99"/>
      <c r="C97" s="100"/>
      <c r="D97" s="100"/>
      <c r="E97" s="100"/>
      <c r="F97" s="100"/>
      <c r="G97" s="100"/>
      <c r="H97" s="101"/>
      <c r="I97" s="8"/>
      <c r="J97" s="4"/>
      <c r="K97" s="9"/>
      <c r="L97" s="17"/>
      <c r="M97" s="2"/>
    </row>
    <row r="98" spans="2:13" ht="13.2" x14ac:dyDescent="0.25">
      <c r="B98" s="99"/>
      <c r="C98" s="100"/>
      <c r="D98" s="100"/>
      <c r="E98" s="100"/>
      <c r="F98" s="100"/>
      <c r="G98" s="100"/>
      <c r="H98" s="101"/>
      <c r="I98" s="8"/>
      <c r="J98" s="4"/>
      <c r="K98" s="9"/>
      <c r="L98" s="17"/>
      <c r="M98" s="2"/>
    </row>
    <row r="99" spans="2:13" ht="13.2" x14ac:dyDescent="0.25">
      <c r="B99" s="99"/>
      <c r="C99" s="100"/>
      <c r="D99" s="100"/>
      <c r="E99" s="100"/>
      <c r="F99" s="100"/>
      <c r="G99" s="100"/>
      <c r="H99" s="101"/>
      <c r="I99" s="8"/>
      <c r="J99" s="4"/>
      <c r="K99" s="9"/>
      <c r="L99" s="17"/>
      <c r="M99" s="2"/>
    </row>
    <row r="100" spans="2:13" ht="13.2" x14ac:dyDescent="0.25">
      <c r="B100" s="99"/>
      <c r="C100" s="100"/>
      <c r="D100" s="100"/>
      <c r="E100" s="100"/>
      <c r="F100" s="100"/>
      <c r="G100" s="100"/>
      <c r="H100" s="101"/>
      <c r="I100" s="8"/>
      <c r="J100" s="4"/>
      <c r="K100" s="9"/>
      <c r="L100" s="17"/>
      <c r="M100" s="2"/>
    </row>
    <row r="101" spans="2:13" ht="13.2" x14ac:dyDescent="0.25">
      <c r="B101" s="99"/>
      <c r="C101" s="100"/>
      <c r="D101" s="100"/>
      <c r="E101" s="100"/>
      <c r="F101" s="100"/>
      <c r="G101" s="100"/>
      <c r="H101" s="101"/>
      <c r="I101" s="8"/>
      <c r="J101" s="4"/>
      <c r="K101" s="9"/>
      <c r="L101" s="17"/>
      <c r="M101" s="2"/>
    </row>
    <row r="102" spans="2:13" ht="13.2" x14ac:dyDescent="0.25">
      <c r="B102" s="99"/>
      <c r="C102" s="100"/>
      <c r="D102" s="100"/>
      <c r="E102" s="100"/>
      <c r="F102" s="100"/>
      <c r="G102" s="100"/>
      <c r="H102" s="101"/>
      <c r="I102" s="8"/>
      <c r="J102" s="4"/>
      <c r="K102" s="9"/>
      <c r="L102" s="17"/>
      <c r="M102" s="2"/>
    </row>
    <row r="103" spans="2:13" ht="13.2" x14ac:dyDescent="0.25">
      <c r="B103" s="99"/>
      <c r="C103" s="100"/>
      <c r="D103" s="100"/>
      <c r="E103" s="100"/>
      <c r="F103" s="100"/>
      <c r="G103" s="100"/>
      <c r="H103" s="101"/>
      <c r="I103" s="8"/>
      <c r="J103" s="4"/>
      <c r="K103" s="9"/>
      <c r="L103" s="17"/>
      <c r="M103" s="2"/>
    </row>
    <row r="104" spans="2:13" ht="13.2" x14ac:dyDescent="0.25">
      <c r="B104" s="99"/>
      <c r="C104" s="100"/>
      <c r="D104" s="100"/>
      <c r="E104" s="100"/>
      <c r="F104" s="100"/>
      <c r="G104" s="100"/>
      <c r="H104" s="101"/>
      <c r="I104" s="8"/>
      <c r="J104" s="4"/>
      <c r="K104" s="9"/>
      <c r="L104" s="17"/>
      <c r="M104" s="2"/>
    </row>
    <row r="105" spans="2:13" ht="13.2" x14ac:dyDescent="0.25">
      <c r="B105" s="99"/>
      <c r="C105" s="100"/>
      <c r="D105" s="100"/>
      <c r="E105" s="100"/>
      <c r="F105" s="100"/>
      <c r="G105" s="100"/>
      <c r="H105" s="101"/>
      <c r="I105" s="8"/>
      <c r="J105" s="4"/>
      <c r="K105" s="9"/>
      <c r="L105" s="17"/>
      <c r="M105" s="2"/>
    </row>
    <row r="106" spans="2:13" ht="13.2" x14ac:dyDescent="0.25">
      <c r="B106" s="99"/>
      <c r="C106" s="100"/>
      <c r="D106" s="100"/>
      <c r="E106" s="100"/>
      <c r="F106" s="100"/>
      <c r="G106" s="100"/>
      <c r="H106" s="101"/>
      <c r="I106" s="8"/>
      <c r="J106" s="4"/>
      <c r="K106" s="9"/>
      <c r="L106" s="17"/>
      <c r="M106" s="2"/>
    </row>
    <row r="107" spans="2:13" ht="13.2" x14ac:dyDescent="0.25">
      <c r="B107" s="99"/>
      <c r="C107" s="100"/>
      <c r="D107" s="100"/>
      <c r="E107" s="100"/>
      <c r="F107" s="100"/>
      <c r="G107" s="100"/>
      <c r="H107" s="101"/>
      <c r="I107" s="8"/>
      <c r="J107" s="4"/>
      <c r="K107" s="9"/>
      <c r="L107" s="17"/>
      <c r="M107" s="2"/>
    </row>
    <row r="108" spans="2:13" ht="13.2" x14ac:dyDescent="0.25">
      <c r="B108" s="99"/>
      <c r="C108" s="100"/>
      <c r="D108" s="100"/>
      <c r="E108" s="100"/>
      <c r="F108" s="100"/>
      <c r="G108" s="100"/>
      <c r="H108" s="101"/>
      <c r="I108" s="8"/>
      <c r="J108" s="3"/>
      <c r="K108" s="9"/>
      <c r="L108" s="17"/>
      <c r="M108" s="2"/>
    </row>
    <row r="109" spans="2:13" ht="13.2" x14ac:dyDescent="0.25">
      <c r="B109" s="99"/>
      <c r="C109" s="100"/>
      <c r="D109" s="100"/>
      <c r="E109" s="100"/>
      <c r="F109" s="100"/>
      <c r="G109" s="100"/>
      <c r="H109" s="101"/>
      <c r="I109" s="8"/>
      <c r="J109" s="3"/>
      <c r="K109" s="9"/>
      <c r="L109" s="17"/>
      <c r="M109" s="2"/>
    </row>
    <row r="110" spans="2:13" ht="13.2" x14ac:dyDescent="0.25">
      <c r="B110" s="99"/>
      <c r="C110" s="100"/>
      <c r="D110" s="100"/>
      <c r="E110" s="100"/>
      <c r="F110" s="100"/>
      <c r="G110" s="100"/>
      <c r="H110" s="101"/>
      <c r="I110" s="8"/>
      <c r="J110" s="3"/>
      <c r="K110" s="9"/>
      <c r="L110" s="17"/>
      <c r="M110" s="2"/>
    </row>
    <row r="111" spans="2:13" ht="13.2" x14ac:dyDescent="0.25">
      <c r="B111" s="99"/>
      <c r="C111" s="100"/>
      <c r="D111" s="100"/>
      <c r="E111" s="100"/>
      <c r="F111" s="100"/>
      <c r="G111" s="100"/>
      <c r="H111" s="101"/>
      <c r="I111" s="8"/>
      <c r="J111" s="3"/>
      <c r="K111" s="9"/>
      <c r="L111" s="17"/>
      <c r="M111" s="2"/>
    </row>
    <row r="112" spans="2:13" ht="13.2" x14ac:dyDescent="0.25">
      <c r="B112" s="102"/>
      <c r="C112" s="103"/>
      <c r="D112" s="103"/>
      <c r="E112" s="103"/>
      <c r="F112" s="103"/>
      <c r="G112" s="103"/>
      <c r="H112" s="104"/>
      <c r="I112" s="12"/>
      <c r="J112" s="18"/>
      <c r="K112" s="13"/>
      <c r="L112" s="19"/>
      <c r="M112" s="2"/>
    </row>
    <row r="113" spans="2:13" ht="13.2" x14ac:dyDescent="0.25">
      <c r="B113" s="20"/>
      <c r="C113" s="10"/>
      <c r="D113" s="20"/>
      <c r="E113" s="20"/>
      <c r="F113" s="20"/>
      <c r="G113" s="1"/>
      <c r="H113" s="1"/>
      <c r="I113" s="10"/>
      <c r="J113" s="1"/>
      <c r="K113" s="20"/>
      <c r="L113" s="10"/>
      <c r="M113" s="2"/>
    </row>
    <row r="114" spans="2:13" ht="13.2" x14ac:dyDescent="0.25">
      <c r="B114" s="20"/>
      <c r="C114" s="10"/>
      <c r="D114" s="20"/>
      <c r="E114" s="20"/>
      <c r="F114" s="20"/>
      <c r="G114" s="1"/>
      <c r="H114" s="1"/>
      <c r="I114" s="10"/>
      <c r="J114" s="1"/>
      <c r="K114" s="20"/>
      <c r="L114" s="10"/>
      <c r="M114" s="2"/>
    </row>
    <row r="115" spans="2:13" ht="13.2" x14ac:dyDescent="0.2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2" x14ac:dyDescent="0.2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2" x14ac:dyDescent="0.2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2" x14ac:dyDescent="0.2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2" x14ac:dyDescent="0.2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2" x14ac:dyDescent="0.2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2" x14ac:dyDescent="0.2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2" x14ac:dyDescent="0.2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2" x14ac:dyDescent="0.2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2" x14ac:dyDescent="0.2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2" x14ac:dyDescent="0.2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2" x14ac:dyDescent="0.2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2" x14ac:dyDescent="0.2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2" x14ac:dyDescent="0.2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2" x14ac:dyDescent="0.2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2" x14ac:dyDescent="0.2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2" x14ac:dyDescent="0.2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2" x14ac:dyDescent="0.2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2" x14ac:dyDescent="0.2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2" x14ac:dyDescent="0.2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2" x14ac:dyDescent="0.2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2" x14ac:dyDescent="0.2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2" x14ac:dyDescent="0.2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2" x14ac:dyDescent="0.2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2" x14ac:dyDescent="0.2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2" x14ac:dyDescent="0.2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2" x14ac:dyDescent="0.2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2" x14ac:dyDescent="0.2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2" x14ac:dyDescent="0.2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2" x14ac:dyDescent="0.2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2" x14ac:dyDescent="0.2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2" x14ac:dyDescent="0.2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2" x14ac:dyDescent="0.2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2" x14ac:dyDescent="0.2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2" x14ac:dyDescent="0.2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2" x14ac:dyDescent="0.2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2" x14ac:dyDescent="0.2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2" x14ac:dyDescent="0.2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2" x14ac:dyDescent="0.2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2" x14ac:dyDescent="0.2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2" x14ac:dyDescent="0.2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2" x14ac:dyDescent="0.2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2" x14ac:dyDescent="0.2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2" x14ac:dyDescent="0.2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2" x14ac:dyDescent="0.2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2" x14ac:dyDescent="0.2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2" x14ac:dyDescent="0.2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2" x14ac:dyDescent="0.2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2" x14ac:dyDescent="0.2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2" x14ac:dyDescent="0.2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2" x14ac:dyDescent="0.2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2" x14ac:dyDescent="0.2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2" x14ac:dyDescent="0.2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2" x14ac:dyDescent="0.2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2" x14ac:dyDescent="0.2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2" x14ac:dyDescent="0.2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2" x14ac:dyDescent="0.2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2" x14ac:dyDescent="0.2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2" x14ac:dyDescent="0.2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2" x14ac:dyDescent="0.2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2" x14ac:dyDescent="0.2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2" x14ac:dyDescent="0.2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2" x14ac:dyDescent="0.2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2" x14ac:dyDescent="0.2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2" x14ac:dyDescent="0.2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2" x14ac:dyDescent="0.2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2" x14ac:dyDescent="0.2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2" x14ac:dyDescent="0.2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2" x14ac:dyDescent="0.2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2" x14ac:dyDescent="0.2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2" x14ac:dyDescent="0.2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2" x14ac:dyDescent="0.2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2" x14ac:dyDescent="0.2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2" x14ac:dyDescent="0.2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2" x14ac:dyDescent="0.2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2" x14ac:dyDescent="0.2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2" x14ac:dyDescent="0.2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2" x14ac:dyDescent="0.2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2" x14ac:dyDescent="0.2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2" x14ac:dyDescent="0.2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2" x14ac:dyDescent="0.2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2" x14ac:dyDescent="0.2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2" x14ac:dyDescent="0.2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2" x14ac:dyDescent="0.2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2" x14ac:dyDescent="0.2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2" x14ac:dyDescent="0.2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2" x14ac:dyDescent="0.2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2" x14ac:dyDescent="0.2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2" x14ac:dyDescent="0.2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2" x14ac:dyDescent="0.2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2" x14ac:dyDescent="0.2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2" x14ac:dyDescent="0.2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2" x14ac:dyDescent="0.2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2" x14ac:dyDescent="0.2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2" x14ac:dyDescent="0.2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2" x14ac:dyDescent="0.2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2" x14ac:dyDescent="0.2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2" x14ac:dyDescent="0.2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2" x14ac:dyDescent="0.2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2" x14ac:dyDescent="0.2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2" x14ac:dyDescent="0.2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2" x14ac:dyDescent="0.2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2" x14ac:dyDescent="0.2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2" x14ac:dyDescent="0.2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2" x14ac:dyDescent="0.2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2" x14ac:dyDescent="0.2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2" x14ac:dyDescent="0.2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2" x14ac:dyDescent="0.2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2" x14ac:dyDescent="0.2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2" x14ac:dyDescent="0.2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2" x14ac:dyDescent="0.2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2" x14ac:dyDescent="0.2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2" x14ac:dyDescent="0.2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2" x14ac:dyDescent="0.2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2" x14ac:dyDescent="0.2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2" x14ac:dyDescent="0.2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2" x14ac:dyDescent="0.2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2" x14ac:dyDescent="0.2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2" x14ac:dyDescent="0.2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2" x14ac:dyDescent="0.2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2" x14ac:dyDescent="0.2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2" x14ac:dyDescent="0.2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2" x14ac:dyDescent="0.2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2" x14ac:dyDescent="0.2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2" x14ac:dyDescent="0.2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2" x14ac:dyDescent="0.2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2" x14ac:dyDescent="0.2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2" x14ac:dyDescent="0.2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2" x14ac:dyDescent="0.2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2" x14ac:dyDescent="0.2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2" x14ac:dyDescent="0.2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2" x14ac:dyDescent="0.2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2" x14ac:dyDescent="0.2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2" x14ac:dyDescent="0.2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2" x14ac:dyDescent="0.2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2" x14ac:dyDescent="0.2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2" x14ac:dyDescent="0.2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2" x14ac:dyDescent="0.2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2" x14ac:dyDescent="0.2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2" x14ac:dyDescent="0.2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2" x14ac:dyDescent="0.2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2" x14ac:dyDescent="0.2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2" x14ac:dyDescent="0.2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2" x14ac:dyDescent="0.2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2" x14ac:dyDescent="0.2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2" x14ac:dyDescent="0.2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2" x14ac:dyDescent="0.2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2" x14ac:dyDescent="0.2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2" x14ac:dyDescent="0.2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2" x14ac:dyDescent="0.2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2" x14ac:dyDescent="0.2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2" x14ac:dyDescent="0.2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2" x14ac:dyDescent="0.2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2" x14ac:dyDescent="0.2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2" x14ac:dyDescent="0.2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2" x14ac:dyDescent="0.2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2" x14ac:dyDescent="0.2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2" x14ac:dyDescent="0.2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2" x14ac:dyDescent="0.2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2" x14ac:dyDescent="0.2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2" x14ac:dyDescent="0.2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2" x14ac:dyDescent="0.2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2" x14ac:dyDescent="0.2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2" x14ac:dyDescent="0.2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2" x14ac:dyDescent="0.2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2" x14ac:dyDescent="0.2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2" x14ac:dyDescent="0.2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2" x14ac:dyDescent="0.2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2" x14ac:dyDescent="0.2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2" x14ac:dyDescent="0.2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2" x14ac:dyDescent="0.2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2" x14ac:dyDescent="0.2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2" x14ac:dyDescent="0.2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2" x14ac:dyDescent="0.2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2" x14ac:dyDescent="0.2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2" x14ac:dyDescent="0.2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2" x14ac:dyDescent="0.2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2" x14ac:dyDescent="0.2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2" x14ac:dyDescent="0.2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2" x14ac:dyDescent="0.2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2" x14ac:dyDescent="0.2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2" x14ac:dyDescent="0.2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2" x14ac:dyDescent="0.2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2" x14ac:dyDescent="0.2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2" x14ac:dyDescent="0.2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2" x14ac:dyDescent="0.2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2" x14ac:dyDescent="0.2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2" x14ac:dyDescent="0.2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2" x14ac:dyDescent="0.2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2" x14ac:dyDescent="0.2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2" x14ac:dyDescent="0.2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2" x14ac:dyDescent="0.2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2" x14ac:dyDescent="0.2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2" x14ac:dyDescent="0.2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2" x14ac:dyDescent="0.2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2" x14ac:dyDescent="0.2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2" x14ac:dyDescent="0.2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2" x14ac:dyDescent="0.2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2" x14ac:dyDescent="0.2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2" x14ac:dyDescent="0.2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2" x14ac:dyDescent="0.2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2" x14ac:dyDescent="0.2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2" x14ac:dyDescent="0.2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2" x14ac:dyDescent="0.2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2" x14ac:dyDescent="0.2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2" x14ac:dyDescent="0.2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2" x14ac:dyDescent="0.2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2" x14ac:dyDescent="0.2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2" x14ac:dyDescent="0.2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2" x14ac:dyDescent="0.2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2" x14ac:dyDescent="0.2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2" x14ac:dyDescent="0.2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2" x14ac:dyDescent="0.2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2" x14ac:dyDescent="0.2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2" x14ac:dyDescent="0.2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2" x14ac:dyDescent="0.2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2" x14ac:dyDescent="0.2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2" x14ac:dyDescent="0.2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2" x14ac:dyDescent="0.2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2" x14ac:dyDescent="0.2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2" x14ac:dyDescent="0.2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2" x14ac:dyDescent="0.2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2" x14ac:dyDescent="0.2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2" x14ac:dyDescent="0.2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2" x14ac:dyDescent="0.2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2" x14ac:dyDescent="0.2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2" x14ac:dyDescent="0.2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2" x14ac:dyDescent="0.2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2" x14ac:dyDescent="0.2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2" x14ac:dyDescent="0.2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2" x14ac:dyDescent="0.2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2" x14ac:dyDescent="0.2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2" x14ac:dyDescent="0.2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2" x14ac:dyDescent="0.2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2" x14ac:dyDescent="0.2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2" x14ac:dyDescent="0.2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2" x14ac:dyDescent="0.2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2" x14ac:dyDescent="0.2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2" x14ac:dyDescent="0.2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2" x14ac:dyDescent="0.2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2" x14ac:dyDescent="0.2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2" x14ac:dyDescent="0.2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2" x14ac:dyDescent="0.2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2" x14ac:dyDescent="0.2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2" x14ac:dyDescent="0.2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2" x14ac:dyDescent="0.2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2" x14ac:dyDescent="0.2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2" x14ac:dyDescent="0.2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2" x14ac:dyDescent="0.2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2" x14ac:dyDescent="0.2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2" x14ac:dyDescent="0.2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2" x14ac:dyDescent="0.2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2" x14ac:dyDescent="0.2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2" x14ac:dyDescent="0.2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2" x14ac:dyDescent="0.2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2" x14ac:dyDescent="0.2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2" x14ac:dyDescent="0.2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2" x14ac:dyDescent="0.2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2" x14ac:dyDescent="0.2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2" x14ac:dyDescent="0.2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2" x14ac:dyDescent="0.2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2" x14ac:dyDescent="0.2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2" x14ac:dyDescent="0.2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2" x14ac:dyDescent="0.2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2" x14ac:dyDescent="0.2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2" x14ac:dyDescent="0.2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2" x14ac:dyDescent="0.2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2" x14ac:dyDescent="0.2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2" x14ac:dyDescent="0.2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2" x14ac:dyDescent="0.2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2" x14ac:dyDescent="0.2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2" x14ac:dyDescent="0.2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2" x14ac:dyDescent="0.2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2" x14ac:dyDescent="0.2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2" x14ac:dyDescent="0.2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2" x14ac:dyDescent="0.2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2" x14ac:dyDescent="0.2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2" x14ac:dyDescent="0.2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2" x14ac:dyDescent="0.2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2" x14ac:dyDescent="0.2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2" x14ac:dyDescent="0.2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2" x14ac:dyDescent="0.2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2" x14ac:dyDescent="0.2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2" x14ac:dyDescent="0.2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2" x14ac:dyDescent="0.2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2" x14ac:dyDescent="0.2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2" x14ac:dyDescent="0.2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2" x14ac:dyDescent="0.2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2" x14ac:dyDescent="0.2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2" x14ac:dyDescent="0.2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2" x14ac:dyDescent="0.2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2" x14ac:dyDescent="0.2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2" x14ac:dyDescent="0.2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2" x14ac:dyDescent="0.2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2" x14ac:dyDescent="0.2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2" x14ac:dyDescent="0.2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2" x14ac:dyDescent="0.2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2" x14ac:dyDescent="0.2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2" x14ac:dyDescent="0.2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2" x14ac:dyDescent="0.2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2" x14ac:dyDescent="0.2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2" x14ac:dyDescent="0.2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2" x14ac:dyDescent="0.2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2" x14ac:dyDescent="0.2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2" x14ac:dyDescent="0.2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2" x14ac:dyDescent="0.2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2" x14ac:dyDescent="0.2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2" x14ac:dyDescent="0.2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2" x14ac:dyDescent="0.2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2" x14ac:dyDescent="0.2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2" x14ac:dyDescent="0.2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2" x14ac:dyDescent="0.2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2" x14ac:dyDescent="0.2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2" x14ac:dyDescent="0.2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2" x14ac:dyDescent="0.2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2" x14ac:dyDescent="0.2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2" x14ac:dyDescent="0.2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2" x14ac:dyDescent="0.2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2" x14ac:dyDescent="0.2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2" x14ac:dyDescent="0.2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2" x14ac:dyDescent="0.2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2" x14ac:dyDescent="0.2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2" x14ac:dyDescent="0.2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2" x14ac:dyDescent="0.2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2" x14ac:dyDescent="0.2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2" x14ac:dyDescent="0.2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2" x14ac:dyDescent="0.2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2" x14ac:dyDescent="0.2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2" x14ac:dyDescent="0.2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2" x14ac:dyDescent="0.2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2" x14ac:dyDescent="0.2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2" x14ac:dyDescent="0.2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2" x14ac:dyDescent="0.2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2" x14ac:dyDescent="0.2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2" x14ac:dyDescent="0.2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2" x14ac:dyDescent="0.2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2" x14ac:dyDescent="0.2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2" x14ac:dyDescent="0.2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2" x14ac:dyDescent="0.2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2" x14ac:dyDescent="0.2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2" x14ac:dyDescent="0.2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2" x14ac:dyDescent="0.2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2" x14ac:dyDescent="0.2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2" x14ac:dyDescent="0.2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2" x14ac:dyDescent="0.2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2" x14ac:dyDescent="0.2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2" x14ac:dyDescent="0.2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2" x14ac:dyDescent="0.2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2" x14ac:dyDescent="0.2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2" x14ac:dyDescent="0.2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2" x14ac:dyDescent="0.2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2" x14ac:dyDescent="0.2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2" x14ac:dyDescent="0.2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2" x14ac:dyDescent="0.2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2" x14ac:dyDescent="0.2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2" x14ac:dyDescent="0.2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2" x14ac:dyDescent="0.2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2" x14ac:dyDescent="0.2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2" x14ac:dyDescent="0.2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2" x14ac:dyDescent="0.2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2" x14ac:dyDescent="0.2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2" x14ac:dyDescent="0.2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2" x14ac:dyDescent="0.2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2" x14ac:dyDescent="0.2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2" x14ac:dyDescent="0.2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2" x14ac:dyDescent="0.2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2" x14ac:dyDescent="0.2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2" x14ac:dyDescent="0.2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2" x14ac:dyDescent="0.2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2" x14ac:dyDescent="0.2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2" x14ac:dyDescent="0.2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2" x14ac:dyDescent="0.2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2" x14ac:dyDescent="0.2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2" x14ac:dyDescent="0.2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2" x14ac:dyDescent="0.2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2" x14ac:dyDescent="0.2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2" x14ac:dyDescent="0.2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2" x14ac:dyDescent="0.2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2" x14ac:dyDescent="0.2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2" x14ac:dyDescent="0.2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2" x14ac:dyDescent="0.2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2" x14ac:dyDescent="0.2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2" x14ac:dyDescent="0.2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2" x14ac:dyDescent="0.2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2" x14ac:dyDescent="0.2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2" x14ac:dyDescent="0.2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2" x14ac:dyDescent="0.2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2" x14ac:dyDescent="0.2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2" x14ac:dyDescent="0.2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2" x14ac:dyDescent="0.2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2" x14ac:dyDescent="0.2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2" x14ac:dyDescent="0.2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2" x14ac:dyDescent="0.2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2" x14ac:dyDescent="0.2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2" x14ac:dyDescent="0.2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2" x14ac:dyDescent="0.2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2" x14ac:dyDescent="0.2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2" x14ac:dyDescent="0.2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2" x14ac:dyDescent="0.2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2" x14ac:dyDescent="0.2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2" x14ac:dyDescent="0.2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2" x14ac:dyDescent="0.2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2" x14ac:dyDescent="0.2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2" x14ac:dyDescent="0.2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2" x14ac:dyDescent="0.2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2" x14ac:dyDescent="0.2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2" x14ac:dyDescent="0.2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2" x14ac:dyDescent="0.2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2" x14ac:dyDescent="0.2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2" x14ac:dyDescent="0.2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2" x14ac:dyDescent="0.2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2" x14ac:dyDescent="0.2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2" x14ac:dyDescent="0.2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2" x14ac:dyDescent="0.2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2" x14ac:dyDescent="0.2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2" x14ac:dyDescent="0.2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2" x14ac:dyDescent="0.2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2" x14ac:dyDescent="0.2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2" x14ac:dyDescent="0.2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2" x14ac:dyDescent="0.2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2" x14ac:dyDescent="0.2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2" x14ac:dyDescent="0.2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2" x14ac:dyDescent="0.2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2" x14ac:dyDescent="0.2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2" x14ac:dyDescent="0.2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2" x14ac:dyDescent="0.2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2" x14ac:dyDescent="0.2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2" x14ac:dyDescent="0.2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2" x14ac:dyDescent="0.2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2" x14ac:dyDescent="0.2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2" x14ac:dyDescent="0.2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2" x14ac:dyDescent="0.2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2" x14ac:dyDescent="0.2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2" x14ac:dyDescent="0.2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2" x14ac:dyDescent="0.2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2" x14ac:dyDescent="0.2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2" x14ac:dyDescent="0.2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2" x14ac:dyDescent="0.2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2" x14ac:dyDescent="0.2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2" x14ac:dyDescent="0.2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2" x14ac:dyDescent="0.2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2" x14ac:dyDescent="0.2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2" x14ac:dyDescent="0.2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2" x14ac:dyDescent="0.2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2" x14ac:dyDescent="0.2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2" x14ac:dyDescent="0.2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2" x14ac:dyDescent="0.2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2" x14ac:dyDescent="0.2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2" x14ac:dyDescent="0.2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2" x14ac:dyDescent="0.2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2" x14ac:dyDescent="0.2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2" x14ac:dyDescent="0.2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2" x14ac:dyDescent="0.2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2" x14ac:dyDescent="0.2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2" x14ac:dyDescent="0.2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2" x14ac:dyDescent="0.2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2" x14ac:dyDescent="0.2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2" x14ac:dyDescent="0.2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2" x14ac:dyDescent="0.2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2" x14ac:dyDescent="0.2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2" x14ac:dyDescent="0.2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2" x14ac:dyDescent="0.2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2" x14ac:dyDescent="0.2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2" x14ac:dyDescent="0.2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2" x14ac:dyDescent="0.2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2" x14ac:dyDescent="0.2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2" x14ac:dyDescent="0.2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2" x14ac:dyDescent="0.2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2" x14ac:dyDescent="0.2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2" x14ac:dyDescent="0.2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2" x14ac:dyDescent="0.2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2" x14ac:dyDescent="0.2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2" x14ac:dyDescent="0.2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2" x14ac:dyDescent="0.2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2" x14ac:dyDescent="0.2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2" x14ac:dyDescent="0.2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2" x14ac:dyDescent="0.2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2" x14ac:dyDescent="0.2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2" x14ac:dyDescent="0.2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2" x14ac:dyDescent="0.2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2" x14ac:dyDescent="0.2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2" x14ac:dyDescent="0.2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2" x14ac:dyDescent="0.2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2" x14ac:dyDescent="0.2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2" x14ac:dyDescent="0.2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2" x14ac:dyDescent="0.2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2" x14ac:dyDescent="0.2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2" x14ac:dyDescent="0.2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2" x14ac:dyDescent="0.2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2" x14ac:dyDescent="0.2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2" x14ac:dyDescent="0.2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2" x14ac:dyDescent="0.2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2" x14ac:dyDescent="0.2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2" x14ac:dyDescent="0.2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2" x14ac:dyDescent="0.2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2" x14ac:dyDescent="0.2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2" x14ac:dyDescent="0.2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2" x14ac:dyDescent="0.2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2" x14ac:dyDescent="0.2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2" x14ac:dyDescent="0.2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2" x14ac:dyDescent="0.2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2" x14ac:dyDescent="0.2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2" x14ac:dyDescent="0.2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2" x14ac:dyDescent="0.2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2" x14ac:dyDescent="0.2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2" x14ac:dyDescent="0.2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2" x14ac:dyDescent="0.2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2" x14ac:dyDescent="0.2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2" x14ac:dyDescent="0.2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2" x14ac:dyDescent="0.2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2" x14ac:dyDescent="0.2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2" x14ac:dyDescent="0.2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2" x14ac:dyDescent="0.2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2" x14ac:dyDescent="0.2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2" x14ac:dyDescent="0.2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2" x14ac:dyDescent="0.2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2" x14ac:dyDescent="0.2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2" x14ac:dyDescent="0.2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2" x14ac:dyDescent="0.2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2" x14ac:dyDescent="0.2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2" x14ac:dyDescent="0.2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2" x14ac:dyDescent="0.2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2" x14ac:dyDescent="0.2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2" x14ac:dyDescent="0.2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2" x14ac:dyDescent="0.2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2" x14ac:dyDescent="0.2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2" x14ac:dyDescent="0.2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2" x14ac:dyDescent="0.2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2" x14ac:dyDescent="0.2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2" x14ac:dyDescent="0.2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2" x14ac:dyDescent="0.2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2" x14ac:dyDescent="0.2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2" x14ac:dyDescent="0.2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2" x14ac:dyDescent="0.2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2" x14ac:dyDescent="0.2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2" x14ac:dyDescent="0.2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2" x14ac:dyDescent="0.2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2" x14ac:dyDescent="0.2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2" x14ac:dyDescent="0.2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2" x14ac:dyDescent="0.2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2" x14ac:dyDescent="0.2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2" x14ac:dyDescent="0.2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2" x14ac:dyDescent="0.2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2" x14ac:dyDescent="0.2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2" x14ac:dyDescent="0.2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2" x14ac:dyDescent="0.2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2" x14ac:dyDescent="0.2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2" x14ac:dyDescent="0.2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2" x14ac:dyDescent="0.2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2" x14ac:dyDescent="0.2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2" x14ac:dyDescent="0.2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2" x14ac:dyDescent="0.2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2" x14ac:dyDescent="0.2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2" x14ac:dyDescent="0.2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2" x14ac:dyDescent="0.2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2" x14ac:dyDescent="0.2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2" x14ac:dyDescent="0.2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2" x14ac:dyDescent="0.2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2" x14ac:dyDescent="0.2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2" x14ac:dyDescent="0.2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2" x14ac:dyDescent="0.2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2" x14ac:dyDescent="0.2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2" x14ac:dyDescent="0.2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2" x14ac:dyDescent="0.2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2" x14ac:dyDescent="0.2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2" x14ac:dyDescent="0.2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2" x14ac:dyDescent="0.2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2" x14ac:dyDescent="0.2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2" x14ac:dyDescent="0.2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2" x14ac:dyDescent="0.2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2" x14ac:dyDescent="0.2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2" x14ac:dyDescent="0.2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2" x14ac:dyDescent="0.2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2" x14ac:dyDescent="0.2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2" x14ac:dyDescent="0.2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2" x14ac:dyDescent="0.2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2" x14ac:dyDescent="0.2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2" x14ac:dyDescent="0.2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2" x14ac:dyDescent="0.2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2" x14ac:dyDescent="0.2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2" x14ac:dyDescent="0.2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2" x14ac:dyDescent="0.2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2" x14ac:dyDescent="0.2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2" x14ac:dyDescent="0.2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2" x14ac:dyDescent="0.2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2" x14ac:dyDescent="0.2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2" x14ac:dyDescent="0.2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2" x14ac:dyDescent="0.2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2" x14ac:dyDescent="0.2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2" x14ac:dyDescent="0.2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2" x14ac:dyDescent="0.2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2" x14ac:dyDescent="0.2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2" x14ac:dyDescent="0.2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2" x14ac:dyDescent="0.2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2" x14ac:dyDescent="0.2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2" x14ac:dyDescent="0.2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2" x14ac:dyDescent="0.2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2" x14ac:dyDescent="0.2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2" x14ac:dyDescent="0.2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2" x14ac:dyDescent="0.2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2" x14ac:dyDescent="0.2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2" x14ac:dyDescent="0.2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2" x14ac:dyDescent="0.2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2" x14ac:dyDescent="0.2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2" x14ac:dyDescent="0.2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2" x14ac:dyDescent="0.2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2" x14ac:dyDescent="0.2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2" x14ac:dyDescent="0.2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2" x14ac:dyDescent="0.2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2" x14ac:dyDescent="0.2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2" x14ac:dyDescent="0.2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2" x14ac:dyDescent="0.2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2" x14ac:dyDescent="0.2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2" x14ac:dyDescent="0.2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2" x14ac:dyDescent="0.2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2" x14ac:dyDescent="0.2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2" x14ac:dyDescent="0.2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2" x14ac:dyDescent="0.2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2" x14ac:dyDescent="0.2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2" x14ac:dyDescent="0.2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2" x14ac:dyDescent="0.2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2" x14ac:dyDescent="0.2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2" x14ac:dyDescent="0.2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2" x14ac:dyDescent="0.2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2" x14ac:dyDescent="0.2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2" x14ac:dyDescent="0.2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2" x14ac:dyDescent="0.2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2" x14ac:dyDescent="0.2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2" x14ac:dyDescent="0.2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2" x14ac:dyDescent="0.2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2" x14ac:dyDescent="0.2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2" x14ac:dyDescent="0.2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2" x14ac:dyDescent="0.2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2" x14ac:dyDescent="0.2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2" x14ac:dyDescent="0.2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2" x14ac:dyDescent="0.2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2" x14ac:dyDescent="0.2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2" x14ac:dyDescent="0.2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2" x14ac:dyDescent="0.2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2" x14ac:dyDescent="0.2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2" x14ac:dyDescent="0.2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2" x14ac:dyDescent="0.2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2" x14ac:dyDescent="0.2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2" x14ac:dyDescent="0.2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2" x14ac:dyDescent="0.2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2" x14ac:dyDescent="0.2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2" x14ac:dyDescent="0.2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2" x14ac:dyDescent="0.2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2" x14ac:dyDescent="0.2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2" x14ac:dyDescent="0.2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2" x14ac:dyDescent="0.2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2" x14ac:dyDescent="0.2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2" x14ac:dyDescent="0.2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2" x14ac:dyDescent="0.2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2" x14ac:dyDescent="0.2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2" x14ac:dyDescent="0.2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2" x14ac:dyDescent="0.2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2" x14ac:dyDescent="0.2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2" x14ac:dyDescent="0.2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2" x14ac:dyDescent="0.2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2" x14ac:dyDescent="0.2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2" x14ac:dyDescent="0.2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2" x14ac:dyDescent="0.2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2" x14ac:dyDescent="0.2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2" x14ac:dyDescent="0.2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2" x14ac:dyDescent="0.2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2" x14ac:dyDescent="0.2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2" x14ac:dyDescent="0.2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2" x14ac:dyDescent="0.2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2" x14ac:dyDescent="0.2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2" x14ac:dyDescent="0.2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2" x14ac:dyDescent="0.2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2" x14ac:dyDescent="0.2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2" x14ac:dyDescent="0.2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2" x14ac:dyDescent="0.2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2" x14ac:dyDescent="0.2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2" x14ac:dyDescent="0.2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2" x14ac:dyDescent="0.2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2" x14ac:dyDescent="0.2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2" x14ac:dyDescent="0.2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2" x14ac:dyDescent="0.2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2" x14ac:dyDescent="0.2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2" x14ac:dyDescent="0.2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2" x14ac:dyDescent="0.2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2" x14ac:dyDescent="0.2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2" x14ac:dyDescent="0.2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2" x14ac:dyDescent="0.2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2" x14ac:dyDescent="0.2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2" x14ac:dyDescent="0.2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2" x14ac:dyDescent="0.2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2" x14ac:dyDescent="0.2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2" x14ac:dyDescent="0.2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2" x14ac:dyDescent="0.2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2" x14ac:dyDescent="0.2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2" x14ac:dyDescent="0.2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2" x14ac:dyDescent="0.2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2" x14ac:dyDescent="0.2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2" x14ac:dyDescent="0.2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2" x14ac:dyDescent="0.2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2" x14ac:dyDescent="0.2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2" x14ac:dyDescent="0.2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2" x14ac:dyDescent="0.2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2" x14ac:dyDescent="0.2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2" x14ac:dyDescent="0.2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2" x14ac:dyDescent="0.2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2" x14ac:dyDescent="0.2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2" x14ac:dyDescent="0.2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2" x14ac:dyDescent="0.2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2" x14ac:dyDescent="0.2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2" x14ac:dyDescent="0.2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2" x14ac:dyDescent="0.2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2" x14ac:dyDescent="0.2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2" x14ac:dyDescent="0.2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2" x14ac:dyDescent="0.2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2" x14ac:dyDescent="0.2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2" x14ac:dyDescent="0.2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2" x14ac:dyDescent="0.2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2" x14ac:dyDescent="0.2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2" x14ac:dyDescent="0.2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2" x14ac:dyDescent="0.2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2" x14ac:dyDescent="0.2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2" x14ac:dyDescent="0.2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2" x14ac:dyDescent="0.2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2" x14ac:dyDescent="0.2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2" x14ac:dyDescent="0.2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2" x14ac:dyDescent="0.2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2" x14ac:dyDescent="0.2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2" x14ac:dyDescent="0.2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2" x14ac:dyDescent="0.2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2" x14ac:dyDescent="0.2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2" x14ac:dyDescent="0.2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2" x14ac:dyDescent="0.2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2" x14ac:dyDescent="0.2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2" x14ac:dyDescent="0.2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2" x14ac:dyDescent="0.2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2" x14ac:dyDescent="0.2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2" x14ac:dyDescent="0.2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2" x14ac:dyDescent="0.2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2" x14ac:dyDescent="0.2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2" x14ac:dyDescent="0.2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2" x14ac:dyDescent="0.2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2" x14ac:dyDescent="0.2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2" x14ac:dyDescent="0.2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2" x14ac:dyDescent="0.2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2" x14ac:dyDescent="0.2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2" x14ac:dyDescent="0.2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2" x14ac:dyDescent="0.2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2" x14ac:dyDescent="0.2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2" x14ac:dyDescent="0.2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2" x14ac:dyDescent="0.2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2" x14ac:dyDescent="0.2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2" x14ac:dyDescent="0.2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2" x14ac:dyDescent="0.2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2" x14ac:dyDescent="0.2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2" x14ac:dyDescent="0.2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2" x14ac:dyDescent="0.2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2" x14ac:dyDescent="0.2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2" x14ac:dyDescent="0.2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2" x14ac:dyDescent="0.2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2" x14ac:dyDescent="0.2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2" x14ac:dyDescent="0.2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2" x14ac:dyDescent="0.2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2" x14ac:dyDescent="0.2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2" x14ac:dyDescent="0.2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2" x14ac:dyDescent="0.2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2" x14ac:dyDescent="0.2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2" x14ac:dyDescent="0.2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2" x14ac:dyDescent="0.2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2" x14ac:dyDescent="0.2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2" x14ac:dyDescent="0.2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2" x14ac:dyDescent="0.2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2" x14ac:dyDescent="0.2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2" x14ac:dyDescent="0.2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2" x14ac:dyDescent="0.2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2" x14ac:dyDescent="0.2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2" x14ac:dyDescent="0.2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2" x14ac:dyDescent="0.2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2" x14ac:dyDescent="0.2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2" x14ac:dyDescent="0.2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2" x14ac:dyDescent="0.2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2" x14ac:dyDescent="0.2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2" x14ac:dyDescent="0.2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2" x14ac:dyDescent="0.2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2" x14ac:dyDescent="0.2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2" x14ac:dyDescent="0.2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2" x14ac:dyDescent="0.2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2" x14ac:dyDescent="0.2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2" x14ac:dyDescent="0.2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2" x14ac:dyDescent="0.2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2" x14ac:dyDescent="0.2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2" x14ac:dyDescent="0.2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2" x14ac:dyDescent="0.2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2" x14ac:dyDescent="0.2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2" x14ac:dyDescent="0.2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2" x14ac:dyDescent="0.2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2" x14ac:dyDescent="0.2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2" x14ac:dyDescent="0.2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2" x14ac:dyDescent="0.2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2" x14ac:dyDescent="0.2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2" x14ac:dyDescent="0.2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2" x14ac:dyDescent="0.2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2" x14ac:dyDescent="0.2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2" x14ac:dyDescent="0.2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2" x14ac:dyDescent="0.2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2" x14ac:dyDescent="0.2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2" x14ac:dyDescent="0.2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2" x14ac:dyDescent="0.2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2" x14ac:dyDescent="0.2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2" x14ac:dyDescent="0.2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2" x14ac:dyDescent="0.2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2" x14ac:dyDescent="0.2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2" x14ac:dyDescent="0.2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2" x14ac:dyDescent="0.2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2" x14ac:dyDescent="0.2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2" x14ac:dyDescent="0.2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2" x14ac:dyDescent="0.2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2" x14ac:dyDescent="0.2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2" x14ac:dyDescent="0.2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2" x14ac:dyDescent="0.2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2" x14ac:dyDescent="0.2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2" x14ac:dyDescent="0.2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2" x14ac:dyDescent="0.2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2" x14ac:dyDescent="0.2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2" x14ac:dyDescent="0.2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2" x14ac:dyDescent="0.2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2" x14ac:dyDescent="0.2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2" x14ac:dyDescent="0.2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2" x14ac:dyDescent="0.2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2" x14ac:dyDescent="0.2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2" x14ac:dyDescent="0.2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2" x14ac:dyDescent="0.2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2" x14ac:dyDescent="0.2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2" x14ac:dyDescent="0.2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2" x14ac:dyDescent="0.2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2" x14ac:dyDescent="0.2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2" x14ac:dyDescent="0.2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2" x14ac:dyDescent="0.2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2" x14ac:dyDescent="0.2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2" x14ac:dyDescent="0.2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2" x14ac:dyDescent="0.2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2" x14ac:dyDescent="0.2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2" x14ac:dyDescent="0.2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2" x14ac:dyDescent="0.2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2" x14ac:dyDescent="0.2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2" x14ac:dyDescent="0.2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2" x14ac:dyDescent="0.2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2" x14ac:dyDescent="0.2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2" x14ac:dyDescent="0.2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2" x14ac:dyDescent="0.2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2" x14ac:dyDescent="0.2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2" x14ac:dyDescent="0.2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2" x14ac:dyDescent="0.2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2" x14ac:dyDescent="0.2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2" x14ac:dyDescent="0.2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2" x14ac:dyDescent="0.2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2" x14ac:dyDescent="0.2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2" x14ac:dyDescent="0.2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2" x14ac:dyDescent="0.2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2" x14ac:dyDescent="0.2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2" x14ac:dyDescent="0.2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2" x14ac:dyDescent="0.2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2" x14ac:dyDescent="0.2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2" x14ac:dyDescent="0.2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2" x14ac:dyDescent="0.2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2" x14ac:dyDescent="0.2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2" x14ac:dyDescent="0.2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2" x14ac:dyDescent="0.2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2" x14ac:dyDescent="0.2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2" x14ac:dyDescent="0.2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2" x14ac:dyDescent="0.2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2" x14ac:dyDescent="0.2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2" x14ac:dyDescent="0.2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2" x14ac:dyDescent="0.2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2" x14ac:dyDescent="0.2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2" x14ac:dyDescent="0.2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2" x14ac:dyDescent="0.2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2" x14ac:dyDescent="0.2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2" x14ac:dyDescent="0.2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2" x14ac:dyDescent="0.2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2" x14ac:dyDescent="0.2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2" x14ac:dyDescent="0.2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2" x14ac:dyDescent="0.2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2" x14ac:dyDescent="0.2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2" x14ac:dyDescent="0.2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2" x14ac:dyDescent="0.2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2" x14ac:dyDescent="0.2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2" x14ac:dyDescent="0.2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2" x14ac:dyDescent="0.2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2" x14ac:dyDescent="0.2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2" x14ac:dyDescent="0.2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2" x14ac:dyDescent="0.2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2" x14ac:dyDescent="0.2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2" x14ac:dyDescent="0.2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2" x14ac:dyDescent="0.2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2" x14ac:dyDescent="0.2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2" x14ac:dyDescent="0.2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2" x14ac:dyDescent="0.2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  <row r="1012" spans="2:13" ht="13.2" x14ac:dyDescent="0.25">
      <c r="B1012" s="20"/>
      <c r="C1012" s="10"/>
      <c r="D1012" s="20"/>
      <c r="E1012" s="20"/>
      <c r="F1012" s="20"/>
      <c r="G1012" s="1"/>
      <c r="H1012" s="1"/>
      <c r="I1012" s="10"/>
      <c r="J1012" s="1"/>
      <c r="K1012" s="20"/>
      <c r="L1012" s="10"/>
      <c r="M1012" s="2"/>
    </row>
    <row r="1013" spans="2:13" ht="13.2" x14ac:dyDescent="0.25">
      <c r="B1013" s="20"/>
      <c r="C1013" s="10"/>
      <c r="D1013" s="20"/>
      <c r="E1013" s="20"/>
      <c r="F1013" s="20"/>
      <c r="G1013" s="1"/>
      <c r="H1013" s="1"/>
      <c r="I1013" s="10"/>
      <c r="J1013" s="1"/>
      <c r="K1013" s="20"/>
      <c r="L1013" s="10"/>
      <c r="M1013" s="2"/>
    </row>
    <row r="1014" spans="2:13" ht="13.2" x14ac:dyDescent="0.25">
      <c r="B1014" s="20"/>
      <c r="C1014" s="10"/>
      <c r="D1014" s="20"/>
      <c r="E1014" s="20"/>
      <c r="F1014" s="20"/>
      <c r="G1014" s="1"/>
      <c r="H1014" s="1"/>
      <c r="I1014" s="10"/>
      <c r="J1014" s="1"/>
      <c r="K1014" s="20"/>
      <c r="L1014" s="10"/>
      <c r="M1014" s="2"/>
    </row>
    <row r="1015" spans="2:13" ht="13.2" x14ac:dyDescent="0.25">
      <c r="B1015" s="20"/>
      <c r="C1015" s="10"/>
      <c r="D1015" s="20"/>
      <c r="E1015" s="20"/>
      <c r="F1015" s="20"/>
      <c r="G1015" s="1"/>
      <c r="H1015" s="1"/>
      <c r="I1015" s="10"/>
      <c r="J1015" s="1"/>
      <c r="K1015" s="20"/>
      <c r="L1015" s="10"/>
      <c r="M1015" s="2"/>
    </row>
    <row r="1016" spans="2:13" ht="13.2" x14ac:dyDescent="0.25">
      <c r="B1016" s="20"/>
      <c r="C1016" s="10"/>
      <c r="D1016" s="20"/>
      <c r="E1016" s="20"/>
      <c r="F1016" s="20"/>
      <c r="G1016" s="1"/>
      <c r="H1016" s="1"/>
      <c r="I1016" s="10"/>
      <c r="J1016" s="1"/>
      <c r="K1016" s="20"/>
      <c r="L1016" s="10"/>
      <c r="M1016" s="2"/>
    </row>
    <row r="1017" spans="2:13" ht="13.2" x14ac:dyDescent="0.25">
      <c r="B1017" s="20"/>
      <c r="C1017" s="10"/>
      <c r="D1017" s="20"/>
      <c r="E1017" s="20"/>
      <c r="F1017" s="20"/>
      <c r="G1017" s="1"/>
      <c r="H1017" s="1"/>
      <c r="I1017" s="10"/>
      <c r="J1017" s="1"/>
      <c r="K1017" s="20"/>
      <c r="L1017" s="10"/>
      <c r="M1017" s="2"/>
    </row>
    <row r="1018" spans="2:13" ht="13.2" x14ac:dyDescent="0.25">
      <c r="B1018" s="20"/>
      <c r="C1018" s="10"/>
      <c r="D1018" s="20"/>
      <c r="E1018" s="20"/>
      <c r="F1018" s="20"/>
      <c r="G1018" s="1"/>
      <c r="H1018" s="1"/>
      <c r="I1018" s="10"/>
      <c r="J1018" s="1"/>
      <c r="K1018" s="20"/>
      <c r="L1018" s="10"/>
      <c r="M1018" s="2"/>
    </row>
    <row r="1019" spans="2:13" ht="13.2" x14ac:dyDescent="0.25">
      <c r="B1019" s="20"/>
      <c r="C1019" s="10"/>
      <c r="D1019" s="20"/>
      <c r="E1019" s="20"/>
      <c r="F1019" s="20"/>
      <c r="G1019" s="1"/>
      <c r="H1019" s="1"/>
      <c r="I1019" s="10"/>
      <c r="J1019" s="1"/>
      <c r="K1019" s="20"/>
      <c r="L1019" s="10"/>
      <c r="M1019" s="2"/>
    </row>
    <row r="1020" spans="2:13" ht="13.2" x14ac:dyDescent="0.25">
      <c r="B1020" s="20"/>
      <c r="C1020" s="10"/>
      <c r="D1020" s="20"/>
      <c r="E1020" s="20"/>
      <c r="F1020" s="20"/>
      <c r="G1020" s="1"/>
      <c r="H1020" s="1"/>
      <c r="I1020" s="10"/>
      <c r="J1020" s="1"/>
      <c r="K1020" s="20"/>
      <c r="L1020" s="10"/>
      <c r="M1020" s="2"/>
    </row>
    <row r="1021" spans="2:13" ht="13.2" x14ac:dyDescent="0.25">
      <c r="B1021" s="20"/>
      <c r="C1021" s="10"/>
      <c r="D1021" s="20"/>
      <c r="E1021" s="20"/>
      <c r="F1021" s="20"/>
      <c r="G1021" s="1"/>
      <c r="H1021" s="1"/>
      <c r="I1021" s="10"/>
      <c r="J1021" s="1"/>
      <c r="K1021" s="20"/>
      <c r="L1021" s="10"/>
      <c r="M1021" s="2"/>
    </row>
    <row r="1022" spans="2:13" ht="13.2" x14ac:dyDescent="0.25">
      <c r="B1022" s="20"/>
      <c r="C1022" s="10"/>
      <c r="D1022" s="20"/>
      <c r="E1022" s="20"/>
      <c r="F1022" s="20"/>
      <c r="G1022" s="1"/>
      <c r="H1022" s="1"/>
      <c r="I1022" s="10"/>
      <c r="J1022" s="1"/>
      <c r="K1022" s="20"/>
      <c r="L1022" s="10"/>
      <c r="M1022" s="2"/>
    </row>
    <row r="1023" spans="2:13" ht="13.2" x14ac:dyDescent="0.25">
      <c r="B1023" s="20"/>
      <c r="C1023" s="10"/>
      <c r="D1023" s="20"/>
      <c r="E1023" s="20"/>
      <c r="F1023" s="20"/>
      <c r="G1023" s="1"/>
      <c r="H1023" s="1"/>
      <c r="I1023" s="10"/>
      <c r="J1023" s="1"/>
      <c r="K1023" s="20"/>
      <c r="L1023" s="10"/>
      <c r="M1023" s="2"/>
    </row>
    <row r="1024" spans="2:13" ht="13.2" x14ac:dyDescent="0.25">
      <c r="B1024" s="20"/>
      <c r="C1024" s="10"/>
      <c r="D1024" s="20"/>
      <c r="E1024" s="20"/>
      <c r="F1024" s="20"/>
      <c r="G1024" s="1"/>
      <c r="H1024" s="1"/>
      <c r="I1024" s="10"/>
      <c r="J1024" s="1"/>
      <c r="K1024" s="20"/>
      <c r="L1024" s="10"/>
      <c r="M1024" s="2"/>
    </row>
    <row r="1025" spans="2:13" ht="13.2" x14ac:dyDescent="0.25">
      <c r="B1025" s="20"/>
      <c r="C1025" s="10"/>
      <c r="D1025" s="20"/>
      <c r="E1025" s="20"/>
      <c r="F1025" s="20"/>
      <c r="G1025" s="1"/>
      <c r="H1025" s="1"/>
      <c r="I1025" s="10"/>
      <c r="J1025" s="1"/>
      <c r="K1025" s="20"/>
      <c r="L1025" s="10"/>
      <c r="M1025" s="2"/>
    </row>
    <row r="1026" spans="2:13" ht="13.2" x14ac:dyDescent="0.25">
      <c r="B1026" s="20"/>
      <c r="C1026" s="10"/>
      <c r="D1026" s="20"/>
      <c r="E1026" s="20"/>
      <c r="F1026" s="20"/>
      <c r="G1026" s="1"/>
      <c r="H1026" s="1"/>
      <c r="I1026" s="10"/>
      <c r="J1026" s="1"/>
      <c r="K1026" s="20"/>
      <c r="L1026" s="10"/>
      <c r="M1026" s="2"/>
    </row>
    <row r="1027" spans="2:13" ht="13.2" x14ac:dyDescent="0.25">
      <c r="B1027" s="20"/>
      <c r="C1027" s="10"/>
      <c r="D1027" s="20"/>
      <c r="E1027" s="20"/>
      <c r="F1027" s="20"/>
      <c r="G1027" s="1"/>
      <c r="H1027" s="1"/>
      <c r="I1027" s="10"/>
      <c r="J1027" s="1"/>
      <c r="K1027" s="20"/>
      <c r="L1027" s="10"/>
      <c r="M1027" s="2"/>
    </row>
    <row r="1028" spans="2:13" ht="13.2" x14ac:dyDescent="0.25">
      <c r="B1028" s="20"/>
      <c r="C1028" s="10"/>
      <c r="D1028" s="20"/>
      <c r="E1028" s="20"/>
      <c r="F1028" s="20"/>
      <c r="G1028" s="1"/>
      <c r="H1028" s="1"/>
      <c r="I1028" s="10"/>
      <c r="J1028" s="1"/>
      <c r="K1028" s="20"/>
      <c r="L1028" s="10"/>
      <c r="M1028" s="2"/>
    </row>
    <row r="1029" spans="2:13" ht="13.2" x14ac:dyDescent="0.25">
      <c r="B1029" s="20"/>
      <c r="C1029" s="10"/>
      <c r="D1029" s="20"/>
      <c r="E1029" s="20"/>
      <c r="F1029" s="20"/>
      <c r="G1029" s="1"/>
      <c r="H1029" s="1"/>
      <c r="I1029" s="10"/>
      <c r="J1029" s="1"/>
      <c r="K1029" s="20"/>
      <c r="L1029" s="10"/>
      <c r="M1029" s="2"/>
    </row>
    <row r="1030" spans="2:13" ht="13.2" x14ac:dyDescent="0.25">
      <c r="B1030" s="20"/>
      <c r="C1030" s="10"/>
      <c r="D1030" s="20"/>
      <c r="E1030" s="20"/>
      <c r="F1030" s="20"/>
      <c r="G1030" s="1"/>
      <c r="H1030" s="1"/>
      <c r="I1030" s="10"/>
      <c r="J1030" s="1"/>
      <c r="K1030" s="20"/>
      <c r="L1030" s="10"/>
      <c r="M1030" s="2"/>
    </row>
    <row r="1031" spans="2:13" ht="13.2" x14ac:dyDescent="0.25">
      <c r="B1031" s="20"/>
      <c r="C1031" s="10"/>
      <c r="D1031" s="20"/>
      <c r="E1031" s="20"/>
      <c r="F1031" s="20"/>
      <c r="G1031" s="1"/>
      <c r="H1031" s="1"/>
      <c r="I1031" s="10"/>
      <c r="J1031" s="1"/>
      <c r="K1031" s="20"/>
      <c r="L1031" s="10"/>
      <c r="M1031" s="2"/>
    </row>
    <row r="1032" spans="2:13" ht="13.2" x14ac:dyDescent="0.25">
      <c r="B1032" s="20"/>
      <c r="C1032" s="10"/>
      <c r="D1032" s="20"/>
      <c r="E1032" s="20"/>
      <c r="F1032" s="20"/>
      <c r="G1032" s="1"/>
      <c r="H1032" s="1"/>
      <c r="I1032" s="10"/>
      <c r="J1032" s="1"/>
      <c r="K1032" s="20"/>
      <c r="L1032" s="10"/>
      <c r="M1032" s="2"/>
    </row>
    <row r="1033" spans="2:13" ht="13.2" x14ac:dyDescent="0.25">
      <c r="B1033" s="20"/>
      <c r="C1033" s="10"/>
      <c r="D1033" s="20"/>
      <c r="E1033" s="20"/>
      <c r="F1033" s="20"/>
      <c r="G1033" s="1"/>
      <c r="H1033" s="1"/>
      <c r="I1033" s="10"/>
      <c r="J1033" s="1"/>
      <c r="K1033" s="20"/>
      <c r="L1033" s="10"/>
      <c r="M1033" s="2"/>
    </row>
    <row r="1034" spans="2:13" ht="13.2" x14ac:dyDescent="0.25">
      <c r="B1034" s="20"/>
      <c r="C1034" s="10"/>
      <c r="D1034" s="20"/>
      <c r="E1034" s="20"/>
      <c r="F1034" s="20"/>
      <c r="G1034" s="1"/>
      <c r="H1034" s="1"/>
      <c r="I1034" s="10"/>
      <c r="J1034" s="1"/>
      <c r="K1034" s="20"/>
      <c r="L1034" s="10"/>
      <c r="M1034" s="2"/>
    </row>
    <row r="1035" spans="2:13" ht="13.2" x14ac:dyDescent="0.25">
      <c r="B1035" s="20"/>
      <c r="C1035" s="10"/>
      <c r="D1035" s="20"/>
      <c r="E1035" s="20"/>
      <c r="F1035" s="20"/>
      <c r="G1035" s="1"/>
      <c r="H1035" s="1"/>
      <c r="I1035" s="10"/>
      <c r="J1035" s="1"/>
      <c r="K1035" s="20"/>
      <c r="L1035" s="10"/>
      <c r="M1035" s="2"/>
    </row>
    <row r="1036" spans="2:13" ht="13.2" x14ac:dyDescent="0.25">
      <c r="B1036" s="20"/>
      <c r="C1036" s="10"/>
      <c r="D1036" s="20"/>
      <c r="E1036" s="20"/>
      <c r="F1036" s="20"/>
      <c r="G1036" s="1"/>
      <c r="H1036" s="1"/>
      <c r="I1036" s="10"/>
      <c r="J1036" s="1"/>
      <c r="K1036" s="20"/>
      <c r="L1036" s="10"/>
      <c r="M1036" s="2"/>
    </row>
    <row r="1037" spans="2:13" ht="13.2" x14ac:dyDescent="0.25">
      <c r="B1037" s="20"/>
      <c r="C1037" s="10"/>
      <c r="D1037" s="20"/>
      <c r="E1037" s="20"/>
      <c r="F1037" s="20"/>
      <c r="G1037" s="1"/>
      <c r="H1037" s="1"/>
      <c r="I1037" s="10"/>
      <c r="J1037" s="1"/>
      <c r="K1037" s="20"/>
      <c r="L1037" s="10"/>
      <c r="M1037" s="2"/>
    </row>
    <row r="1038" spans="2:13" ht="13.2" x14ac:dyDescent="0.25">
      <c r="B1038" s="20"/>
      <c r="C1038" s="10"/>
      <c r="D1038" s="20"/>
      <c r="E1038" s="20"/>
      <c r="F1038" s="20"/>
      <c r="G1038" s="1"/>
      <c r="H1038" s="1"/>
      <c r="I1038" s="10"/>
      <c r="J1038" s="1"/>
      <c r="K1038" s="20"/>
      <c r="L1038" s="10"/>
      <c r="M1038" s="2"/>
    </row>
    <row r="1039" spans="2:13" ht="13.2" x14ac:dyDescent="0.25">
      <c r="B1039" s="20"/>
      <c r="C1039" s="10"/>
      <c r="D1039" s="20"/>
      <c r="E1039" s="20"/>
      <c r="F1039" s="20"/>
      <c r="G1039" s="1"/>
      <c r="H1039" s="1"/>
      <c r="I1039" s="10"/>
      <c r="J1039" s="1"/>
      <c r="K1039" s="20"/>
      <c r="L1039" s="10"/>
      <c r="M1039" s="2"/>
    </row>
    <row r="1040" spans="2:13" ht="13.2" x14ac:dyDescent="0.25">
      <c r="B1040" s="20"/>
      <c r="C1040" s="10"/>
      <c r="D1040" s="20"/>
      <c r="E1040" s="20"/>
      <c r="F1040" s="20"/>
      <c r="G1040" s="1"/>
      <c r="H1040" s="1"/>
      <c r="I1040" s="10"/>
      <c r="J1040" s="1"/>
      <c r="K1040" s="20"/>
      <c r="L1040" s="10"/>
      <c r="M1040" s="2"/>
    </row>
    <row r="1041" spans="2:13" ht="13.2" x14ac:dyDescent="0.25">
      <c r="B1041" s="20"/>
      <c r="C1041" s="10"/>
      <c r="D1041" s="20"/>
      <c r="E1041" s="20"/>
      <c r="F1041" s="20"/>
      <c r="G1041" s="1"/>
      <c r="H1041" s="1"/>
      <c r="I1041" s="10"/>
      <c r="J1041" s="1"/>
      <c r="K1041" s="20"/>
      <c r="L1041" s="10"/>
      <c r="M1041" s="2"/>
    </row>
    <row r="1042" spans="2:13" ht="13.2" x14ac:dyDescent="0.25">
      <c r="B1042" s="20"/>
      <c r="C1042" s="10"/>
      <c r="D1042" s="20"/>
      <c r="E1042" s="20"/>
      <c r="F1042" s="20"/>
      <c r="G1042" s="1"/>
      <c r="H1042" s="1"/>
      <c r="I1042" s="10"/>
      <c r="J1042" s="1"/>
      <c r="K1042" s="20"/>
      <c r="L1042" s="10"/>
      <c r="M1042" s="2"/>
    </row>
    <row r="1043" spans="2:13" ht="13.2" x14ac:dyDescent="0.25">
      <c r="B1043" s="20"/>
      <c r="C1043" s="10"/>
      <c r="D1043" s="20"/>
      <c r="E1043" s="20"/>
      <c r="F1043" s="20"/>
      <c r="G1043" s="1"/>
      <c r="H1043" s="1"/>
      <c r="I1043" s="10"/>
      <c r="J1043" s="1"/>
      <c r="K1043" s="20"/>
      <c r="L1043" s="10"/>
      <c r="M1043" s="2"/>
    </row>
    <row r="1044" spans="2:13" ht="13.2" x14ac:dyDescent="0.25">
      <c r="B1044" s="20"/>
      <c r="C1044" s="10"/>
      <c r="D1044" s="20"/>
      <c r="E1044" s="20"/>
      <c r="F1044" s="20"/>
      <c r="G1044" s="1"/>
      <c r="H1044" s="1"/>
      <c r="I1044" s="10"/>
      <c r="J1044" s="1"/>
      <c r="K1044" s="20"/>
      <c r="L1044" s="10"/>
      <c r="M1044" s="2"/>
    </row>
    <row r="1045" spans="2:13" ht="13.2" x14ac:dyDescent="0.25">
      <c r="B1045" s="20"/>
      <c r="C1045" s="10"/>
      <c r="D1045" s="20"/>
      <c r="E1045" s="20"/>
      <c r="F1045" s="20"/>
      <c r="G1045" s="1"/>
      <c r="H1045" s="1"/>
      <c r="I1045" s="10"/>
      <c r="J1045" s="1"/>
      <c r="K1045" s="20"/>
      <c r="L1045" s="10"/>
      <c r="M1045" s="2"/>
    </row>
    <row r="1046" spans="2:13" ht="13.2" x14ac:dyDescent="0.25">
      <c r="B1046" s="20"/>
      <c r="C1046" s="10"/>
      <c r="D1046" s="20"/>
      <c r="E1046" s="20"/>
      <c r="F1046" s="20"/>
      <c r="G1046" s="1"/>
      <c r="H1046" s="1"/>
      <c r="I1046" s="10"/>
      <c r="J1046" s="1"/>
      <c r="K1046" s="20"/>
      <c r="L1046" s="10"/>
      <c r="M1046" s="2"/>
    </row>
    <row r="1047" spans="2:13" ht="13.2" x14ac:dyDescent="0.25">
      <c r="B1047" s="20"/>
      <c r="C1047" s="10"/>
      <c r="D1047" s="20"/>
      <c r="E1047" s="20"/>
      <c r="F1047" s="20"/>
      <c r="G1047" s="1"/>
      <c r="H1047" s="1"/>
      <c r="I1047" s="10"/>
      <c r="J1047" s="1"/>
      <c r="K1047" s="20"/>
      <c r="L1047" s="10"/>
      <c r="M1047" s="2"/>
    </row>
    <row r="1048" spans="2:13" ht="13.2" x14ac:dyDescent="0.25">
      <c r="B1048" s="20"/>
      <c r="C1048" s="10"/>
      <c r="D1048" s="20"/>
      <c r="E1048" s="20"/>
      <c r="F1048" s="20"/>
      <c r="G1048" s="1"/>
      <c r="H1048" s="1"/>
      <c r="I1048" s="10"/>
      <c r="J1048" s="1"/>
      <c r="K1048" s="20"/>
      <c r="L1048" s="10"/>
      <c r="M1048" s="2"/>
    </row>
    <row r="1049" spans="2:13" ht="13.2" x14ac:dyDescent="0.25">
      <c r="B1049" s="20"/>
      <c r="C1049" s="10"/>
      <c r="D1049" s="20"/>
      <c r="E1049" s="20"/>
      <c r="F1049" s="20"/>
      <c r="G1049" s="1"/>
      <c r="H1049" s="1"/>
      <c r="I1049" s="10"/>
      <c r="J1049" s="1"/>
      <c r="K1049" s="20"/>
      <c r="L1049" s="10"/>
      <c r="M1049" s="2"/>
    </row>
    <row r="1050" spans="2:13" ht="13.2" x14ac:dyDescent="0.25">
      <c r="B1050" s="20"/>
      <c r="C1050" s="10"/>
      <c r="D1050" s="20"/>
      <c r="E1050" s="20"/>
      <c r="F1050" s="20"/>
      <c r="G1050" s="1"/>
      <c r="H1050" s="1"/>
      <c r="I1050" s="10"/>
      <c r="J1050" s="1"/>
      <c r="K1050" s="20"/>
      <c r="L1050" s="10"/>
      <c r="M1050" s="2"/>
    </row>
    <row r="1051" spans="2:13" ht="13.2" x14ac:dyDescent="0.25">
      <c r="B1051" s="20"/>
      <c r="C1051" s="10"/>
      <c r="D1051" s="20"/>
      <c r="E1051" s="20"/>
      <c r="F1051" s="20"/>
      <c r="G1051" s="1"/>
      <c r="H1051" s="1"/>
      <c r="I1051" s="10"/>
      <c r="J1051" s="1"/>
      <c r="K1051" s="20"/>
      <c r="L1051" s="10"/>
      <c r="M1051" s="2"/>
    </row>
    <row r="1052" spans="2:13" ht="13.2" x14ac:dyDescent="0.25">
      <c r="B1052" s="20"/>
      <c r="C1052" s="10"/>
      <c r="D1052" s="20"/>
      <c r="E1052" s="20"/>
      <c r="F1052" s="20"/>
      <c r="G1052" s="1"/>
      <c r="H1052" s="1"/>
      <c r="I1052" s="10"/>
      <c r="J1052" s="1"/>
      <c r="K1052" s="20"/>
      <c r="L1052" s="10"/>
      <c r="M1052" s="2"/>
    </row>
  </sheetData>
  <mergeCells count="84">
    <mergeCell ref="B112:H112"/>
    <mergeCell ref="B101:H101"/>
    <mergeCell ref="B102:H102"/>
    <mergeCell ref="B103:H103"/>
    <mergeCell ref="B104:H104"/>
    <mergeCell ref="B105:H105"/>
    <mergeCell ref="B106:H106"/>
    <mergeCell ref="B107:H107"/>
    <mergeCell ref="B108:H108"/>
    <mergeCell ref="B109:H109"/>
    <mergeCell ref="B110:H110"/>
    <mergeCell ref="B111:H111"/>
    <mergeCell ref="B100:H100"/>
    <mergeCell ref="B89:H89"/>
    <mergeCell ref="B90:H90"/>
    <mergeCell ref="B91:H91"/>
    <mergeCell ref="B92:H92"/>
    <mergeCell ref="B93:H93"/>
    <mergeCell ref="B94:H94"/>
    <mergeCell ref="B95:H95"/>
    <mergeCell ref="B96:H96"/>
    <mergeCell ref="B97:H97"/>
    <mergeCell ref="B98:H98"/>
    <mergeCell ref="B99:H99"/>
    <mergeCell ref="B88:H88"/>
    <mergeCell ref="B77:H77"/>
    <mergeCell ref="B78:H78"/>
    <mergeCell ref="B79:H79"/>
    <mergeCell ref="B80:H80"/>
    <mergeCell ref="B81:H81"/>
    <mergeCell ref="B82:H82"/>
    <mergeCell ref="B83:H83"/>
    <mergeCell ref="B84:H84"/>
    <mergeCell ref="B85:H85"/>
    <mergeCell ref="B86:H86"/>
    <mergeCell ref="B87:H87"/>
    <mergeCell ref="B76:H76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4:H74"/>
    <mergeCell ref="B75:H75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39:H39"/>
    <mergeCell ref="B28:L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</mergeCells>
  <phoneticPr fontId="5" type="noConversion"/>
  <conditionalFormatting sqref="J30:K1052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DAEF-7F42-4D2A-91BD-10ABB1B15805}">
  <dimension ref="A1:B11"/>
  <sheetViews>
    <sheetView workbookViewId="0">
      <selection activeCell="A5" sqref="A5"/>
    </sheetView>
  </sheetViews>
  <sheetFormatPr defaultRowHeight="13.2" x14ac:dyDescent="0.25"/>
  <cols>
    <col min="1" max="1" width="10.44140625" customWidth="1"/>
    <col min="2" max="2" width="10.109375" style="5" customWidth="1"/>
  </cols>
  <sheetData>
    <row r="1" spans="1:2" x14ac:dyDescent="0.25">
      <c r="B1" s="5" t="s">
        <v>62</v>
      </c>
    </row>
    <row r="2" spans="1:2" x14ac:dyDescent="0.25">
      <c r="A2" t="s">
        <v>15</v>
      </c>
      <c r="B2" s="29">
        <v>10</v>
      </c>
    </row>
    <row r="3" spans="1:2" x14ac:dyDescent="0.25">
      <c r="A3" t="s">
        <v>24</v>
      </c>
      <c r="B3" s="29">
        <v>10</v>
      </c>
    </row>
    <row r="4" spans="1:2" x14ac:dyDescent="0.25">
      <c r="A4" t="s">
        <v>23</v>
      </c>
      <c r="B4" s="29">
        <v>5</v>
      </c>
    </row>
    <row r="5" spans="1:2" x14ac:dyDescent="0.25">
      <c r="A5" t="s">
        <v>25</v>
      </c>
      <c r="B5" s="29">
        <v>5</v>
      </c>
    </row>
    <row r="6" spans="1:2" x14ac:dyDescent="0.25">
      <c r="A6" t="s">
        <v>27</v>
      </c>
      <c r="B6" s="29">
        <v>5</v>
      </c>
    </row>
    <row r="7" spans="1:2" x14ac:dyDescent="0.25">
      <c r="A7" t="s">
        <v>63</v>
      </c>
      <c r="B7" s="29">
        <v>0</v>
      </c>
    </row>
    <row r="8" spans="1:2" x14ac:dyDescent="0.25">
      <c r="A8" t="s">
        <v>18</v>
      </c>
      <c r="B8" s="29">
        <v>5</v>
      </c>
    </row>
    <row r="11" spans="1:2" x14ac:dyDescent="0.25">
      <c r="B11" s="5">
        <f>SUM(B2:B8)</f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2518d5-5be3-4e47-a7a5-bd650e8326a1" xsi:nil="true"/>
    <lcf76f155ced4ddcb4097134ff3c332f xmlns="2b27184c-fad0-44bf-8a16-f94ff7fe217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33F66F804B4D49AAA3ACD3A2BB6BED" ma:contentTypeVersion="12" ma:contentTypeDescription="Crie um novo documento." ma:contentTypeScope="" ma:versionID="efba02d09355317c277f90c307d9376a">
  <xsd:schema xmlns:xsd="http://www.w3.org/2001/XMLSchema" xmlns:xs="http://www.w3.org/2001/XMLSchema" xmlns:p="http://schemas.microsoft.com/office/2006/metadata/properties" xmlns:ns2="2b27184c-fad0-44bf-8a16-f94ff7fe2173" xmlns:ns3="292518d5-5be3-4e47-a7a5-bd650e8326a1" targetNamespace="http://schemas.microsoft.com/office/2006/metadata/properties" ma:root="true" ma:fieldsID="c8d299d27adff85c7a3cac0b14bef8e2" ns2:_="" ns3:_="">
    <xsd:import namespace="2b27184c-fad0-44bf-8a16-f94ff7fe2173"/>
    <xsd:import namespace="292518d5-5be3-4e47-a7a5-bd650e832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7184c-fad0-44bf-8a16-f94ff7fe2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518d5-5be3-4e47-a7a5-bd650e8326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44f3724-c7c0-456f-8650-d61627134ab5}" ma:internalName="TaxCatchAll" ma:showField="CatchAllData" ma:web="292518d5-5be3-4e47-a7a5-bd650e832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F2A43A-D629-4924-AE5E-389A5037F4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990DFF-9276-408F-8566-C68D39E8178C}">
  <ds:schemaRefs>
    <ds:schemaRef ds:uri="http://schemas.microsoft.com/office/2006/metadata/properties"/>
    <ds:schemaRef ds:uri="http://schemas.microsoft.com/office/infopath/2007/PartnerControls"/>
    <ds:schemaRef ds:uri="292518d5-5be3-4e47-a7a5-bd650e8326a1"/>
    <ds:schemaRef ds:uri="2b27184c-fad0-44bf-8a16-f94ff7fe2173"/>
  </ds:schemaRefs>
</ds:datastoreItem>
</file>

<file path=customXml/itemProps3.xml><?xml version="1.0" encoding="utf-8"?>
<ds:datastoreItem xmlns:ds="http://schemas.openxmlformats.org/officeDocument/2006/customXml" ds:itemID="{179A4B7C-0A2F-4035-9CB6-84016CC528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27184c-fad0-44bf-8a16-f94ff7fe2173"/>
    <ds:schemaRef ds:uri="292518d5-5be3-4e47-a7a5-bd650e832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h-semana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TIAGO ALBERTO SILVA DOS SANTOS</cp:lastModifiedBy>
  <cp:revision/>
  <dcterms:created xsi:type="dcterms:W3CDTF">2023-03-07T12:28:33Z</dcterms:created>
  <dcterms:modified xsi:type="dcterms:W3CDTF">2024-09-29T18:03:47Z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0x010100FF33F66F804B4D49AAA3ACD3A2BB6BED</vt:lpwstr>
  </property>
  <property fmtid="{D5CDD505-2E9C-101B-9397-08002B2CF9AE}" pid="3" name="MediaServiceImageTags">
    <vt:lpwstr/>
  </property>
</Properties>
</file>