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CSE2020APIComp.github.io\RQ2\"/>
    </mc:Choice>
  </mc:AlternateContent>
  <xr:revisionPtr revIDLastSave="0" documentId="13_ncr:1_{48AEE69E-1540-4151-840B-78C621895AE4}" xr6:coauthVersionLast="36" xr6:coauthVersionMax="43" xr10:uidLastSave="{00000000-0000-0000-0000-000000000000}"/>
  <bookViews>
    <workbookView xWindow="20370" yWindow="-120" windowWidth="29040" windowHeight="15840" xr2:uid="{16D18E0A-771E-4348-AEA7-4F0330075ED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10" i="1"/>
  <c r="O11" i="1"/>
  <c r="O13" i="1"/>
  <c r="O14" i="1"/>
  <c r="Q18" i="3" l="1"/>
  <c r="R18" i="3" s="1"/>
  <c r="Q17" i="3"/>
  <c r="R17" i="3" s="1"/>
  <c r="Q12" i="3" l="1"/>
  <c r="Q11" i="3"/>
  <c r="Q10" i="3"/>
  <c r="R10" i="3" s="1"/>
  <c r="Q9" i="3"/>
  <c r="R9" i="3" s="1"/>
  <c r="Q7" i="3"/>
  <c r="R7" i="3" s="1"/>
  <c r="Q5" i="3"/>
  <c r="Q4" i="3"/>
  <c r="Q3" i="3"/>
  <c r="Q2" i="3"/>
  <c r="R2" i="3" l="1"/>
  <c r="R3" i="3"/>
  <c r="R4" i="3"/>
  <c r="R5" i="3"/>
  <c r="P14" i="3"/>
  <c r="Q14" i="3" s="1"/>
  <c r="R11" i="3"/>
  <c r="R12" i="3"/>
  <c r="O14" i="2" l="1"/>
  <c r="P14" i="2" s="1"/>
  <c r="O13" i="2"/>
  <c r="P13" i="2" s="1"/>
  <c r="O11" i="2"/>
  <c r="P11" i="2" s="1"/>
  <c r="O10" i="2"/>
  <c r="P10" i="2" s="1"/>
  <c r="O8" i="2"/>
  <c r="O7" i="2"/>
  <c r="O5" i="2"/>
  <c r="O4" i="2"/>
  <c r="P4" i="2" s="1"/>
  <c r="O3" i="2"/>
  <c r="O2" i="2"/>
  <c r="P2" i="1"/>
  <c r="P14" i="1"/>
  <c r="P13" i="1"/>
  <c r="P11" i="1"/>
  <c r="P10" i="1"/>
  <c r="O8" i="1"/>
  <c r="P8" i="1" s="1"/>
  <c r="O7" i="1"/>
  <c r="P7" i="1" s="1"/>
  <c r="P8" i="2" l="1"/>
  <c r="N18" i="2"/>
  <c r="O18" i="2" s="1"/>
  <c r="P7" i="2"/>
  <c r="N17" i="2"/>
  <c r="O17" i="2" s="1"/>
  <c r="P5" i="2"/>
  <c r="P3" i="2"/>
  <c r="P2" i="2"/>
  <c r="P4" i="1"/>
  <c r="P5" i="1"/>
  <c r="P3" i="1"/>
</calcChain>
</file>

<file path=xl/sharedStrings.xml><?xml version="1.0" encoding="utf-8"?>
<sst xmlns="http://schemas.openxmlformats.org/spreadsheetml/2006/main" count="648" uniqueCount="185">
  <si>
    <t>id</t>
  </si>
  <si>
    <t>title</t>
    <phoneticPr fontId="9" type="noConversion"/>
  </si>
  <si>
    <t>class or method</t>
    <phoneticPr fontId="9" type="noConversion"/>
  </si>
  <si>
    <t>sentence</t>
    <phoneticPr fontId="9" type="noConversion"/>
  </si>
  <si>
    <t>Difference between HashMap and ArrayList in Java?</t>
    <phoneticPr fontId="9" type="noConversion"/>
  </si>
  <si>
    <t>C</t>
    <phoneticPr fontId="9" type="noConversion"/>
  </si>
  <si>
    <t>ArrayList is a List.</t>
    <phoneticPr fontId="9" type="noConversion"/>
  </si>
  <si>
    <t>HashMap is a Map.</t>
    <phoneticPr fontId="9" type="noConversion"/>
  </si>
  <si>
    <t>ArrayList is an ordered collection.</t>
    <phoneticPr fontId="9" type="noConversion"/>
  </si>
  <si>
    <t>ArrayList has precise control over where in the list each element is inserted.</t>
    <phoneticPr fontId="9" type="noConversion"/>
  </si>
  <si>
    <t>ArrayList can access elements by their integer index.</t>
    <phoneticPr fontId="9" type="noConversion"/>
  </si>
  <si>
    <t>ArrayList can search for elements in the list.</t>
    <phoneticPr fontId="9" type="noConversion"/>
  </si>
  <si>
    <t>What is the difference between Java's BufferedReader and InputStreamReader classes?</t>
  </si>
  <si>
    <t>BufferedReader is a wrapper for InputStreamReader/FileReader..</t>
    <phoneticPr fontId="9" type="noConversion"/>
  </si>
  <si>
    <t>BufferedReader is more efficient than InputStreamReader.</t>
    <phoneticPr fontId="9" type="noConversion"/>
  </si>
  <si>
    <t xml:space="preserve">InputStreamReader converts byte streams to character streams. </t>
    <phoneticPr fontId="9" type="noConversion"/>
  </si>
  <si>
    <t>InputStream vs InputStreamReader</t>
  </si>
  <si>
    <t>The InputStream is the ancestor class of all possible streams of bytes.</t>
    <phoneticPr fontId="9" type="noConversion"/>
  </si>
  <si>
    <t>InputStream is not useful by itself</t>
    <phoneticPr fontId="9" type="noConversion"/>
  </si>
  <si>
    <t>InputStreamReader handle charset encodings (utf8, iso-8859-1, and so on) gracefully.</t>
    <phoneticPr fontId="9" type="noConversion"/>
  </si>
  <si>
    <t>Differences between HashMap and Hashtable?</t>
    <phoneticPr fontId="9" type="noConversion"/>
  </si>
  <si>
    <t>Hashtable is synchronized.</t>
    <phoneticPr fontId="9" type="noConversion"/>
  </si>
  <si>
    <t>Differences between HashMap and Hashtable?</t>
  </si>
  <si>
    <t>HashMap is not synchronized.</t>
    <phoneticPr fontId="9" type="noConversion"/>
  </si>
  <si>
    <t>Hashtable does not allow null keys or values.</t>
    <phoneticPr fontId="9" type="noConversion"/>
  </si>
  <si>
    <t>HashMap allows one null key and any number of null values.</t>
    <phoneticPr fontId="9" type="noConversion"/>
  </si>
  <si>
    <t>HashMap cannot guarante iterate order.</t>
    <phoneticPr fontId="9" type="noConversion"/>
  </si>
  <si>
    <t>Java difference between FileWriter and BufferedWriter</t>
  </si>
  <si>
    <t>BufferedWriter is more efficient in multiple small writes than FileWriter.</t>
    <phoneticPr fontId="9" type="noConversion"/>
  </si>
  <si>
    <t>BufferedWriter is more efficient if the writes are small compared with the buffer size than FileWriter.</t>
    <phoneticPr fontId="9" type="noConversion"/>
  </si>
  <si>
    <t>Java difference between FileWriter and BufferedWriter</t>
    <phoneticPr fontId="9" type="noConversion"/>
  </si>
  <si>
    <t>FileWriter make system call when calling to write.</t>
    <phoneticPr fontId="9" type="noConversion"/>
  </si>
  <si>
    <t>Socket vs SocketChannel</t>
  </si>
  <si>
    <t>SocketChannel is non-blocking.</t>
    <phoneticPr fontId="9" type="noConversion"/>
  </si>
  <si>
    <t>Difference between StringBuilder and StringBuffer</t>
    <phoneticPr fontId="9" type="noConversion"/>
  </si>
  <si>
    <t>StringBuffer is synchronized.</t>
    <phoneticPr fontId="9" type="noConversion"/>
  </si>
  <si>
    <t>Difference between StringBuilder and StringBuffer</t>
  </si>
  <si>
    <t>StringBuilder is not synchronized.</t>
    <phoneticPr fontId="9" type="noConversion"/>
  </si>
  <si>
    <t>What are the differences between ArrayList and Vector?</t>
    <phoneticPr fontId="9" type="noConversion"/>
  </si>
  <si>
    <t>Vectors are synchronized.</t>
    <phoneticPr fontId="9" type="noConversion"/>
  </si>
  <si>
    <t>What are the differences between ArrayList and Vector?</t>
  </si>
  <si>
    <t>ArrayLists are not synchronized.</t>
    <phoneticPr fontId="9" type="noConversion"/>
  </si>
  <si>
    <t>FileInputStream vs FileReader</t>
    <phoneticPr fontId="9" type="noConversion"/>
  </si>
  <si>
    <t>FileReader is a subclass of Reader.</t>
    <phoneticPr fontId="9" type="noConversion"/>
  </si>
  <si>
    <t>FileReader is for reading character streams.</t>
    <phoneticPr fontId="9" type="noConversion"/>
  </si>
  <si>
    <t>FileInputStream is a subclass of InputStream.</t>
    <phoneticPr fontId="9" type="noConversion"/>
  </si>
  <si>
    <t>FileInputStream is for reading streams of bytes.</t>
    <phoneticPr fontId="9" type="noConversion"/>
  </si>
  <si>
    <t>java.io.File vs java.nio.Files which is the preferred in new code?</t>
    <phoneticPr fontId="9" type="noConversion"/>
  </si>
  <si>
    <t>The toPath method may be used to obtain a Path that uses the abstract path represented by a File object to locate a file.</t>
  </si>
  <si>
    <t>The resulting Path may be used with the Files class to provide more efficient and extensive access.</t>
    <phoneticPr fontId="9" type="noConversion"/>
  </si>
  <si>
    <t>Difference between Java's Vector.add() and Vector.addElement()?</t>
    <phoneticPr fontId="9" type="noConversion"/>
  </si>
  <si>
    <t>M</t>
    <phoneticPr fontId="9" type="noConversion"/>
  </si>
  <si>
    <t>add() is a method of List interface, which is part of the Java Collections Framework.</t>
    <phoneticPr fontId="9" type="noConversion"/>
  </si>
  <si>
    <t>Difference between Java's Vector.add() and Vector.addElement()?</t>
  </si>
  <si>
    <t>The add() method returns a boolean for success.</t>
    <phoneticPr fontId="9" type="noConversion"/>
  </si>
  <si>
    <t>The addElement() method has a void return type.</t>
    <phoneticPr fontId="9" type="noConversion"/>
  </si>
  <si>
    <t>scheduleAtFixedRate vs scheduleWithFixedDelay</t>
    <phoneticPr fontId="9" type="noConversion"/>
  </si>
  <si>
    <t>The scheduleAtFixedRate method schedules something based on when the previous execution ends.</t>
    <phoneticPr fontId="9" type="noConversion"/>
  </si>
  <si>
    <t>The scheduleWithFixedDelay method schedules something based on when the previous execution starts.</t>
    <phoneticPr fontId="9" type="noConversion"/>
  </si>
  <si>
    <t>The scheduleAtFixedRate method schedules something with a fixed rate.</t>
    <phoneticPr fontId="9" type="noConversion"/>
  </si>
  <si>
    <t>The scheduleWithFixedDelay method schedules something with a fixed delay.</t>
    <phoneticPr fontId="9" type="noConversion"/>
  </si>
  <si>
    <t>Difference between System.getenv() &amp; System.getProperty()</t>
    <phoneticPr fontId="9" type="noConversion"/>
  </si>
  <si>
    <t>The getenv gets an environment variable, which is specified at the OS level.</t>
    <phoneticPr fontId="9" type="noConversion"/>
  </si>
  <si>
    <t>The getProperty gets a Java property, which is specified by passing the -D option to the JVM.</t>
    <phoneticPr fontId="9" type="noConversion"/>
  </si>
  <si>
    <t>LinkedBlockingQueue put vs offer</t>
  </si>
  <si>
    <t>The offer method is to just offer to the queue and it does not wait or waits for the time specified.</t>
    <phoneticPr fontId="9" type="noConversion"/>
  </si>
  <si>
    <t>The put method waits infinitely long until space is available.</t>
    <phoneticPr fontId="9" type="noConversion"/>
  </si>
  <si>
    <t>What is the difference between compare() and compareTo()?</t>
  </si>
  <si>
    <t>compareTo compares values and returns an int which tells if the values compare less than, equal, or greater than.</t>
    <phoneticPr fontId="9" type="noConversion"/>
  </si>
  <si>
    <t>compare compares values of two objects.</t>
    <phoneticPr fontId="9" type="noConversion"/>
  </si>
  <si>
    <t>Difference between String replace() and replaceAll()</t>
  </si>
  <si>
    <t>The replace method either takes a pair of char's or a pair of CharSequence's.</t>
    <phoneticPr fontId="9" type="noConversion"/>
  </si>
  <si>
    <t>The replace method will replace all occurrences of a char or CharSequence. </t>
  </si>
  <si>
    <t>String arguments to replaceAll are regular expressions (regex).</t>
    <phoneticPr fontId="9" type="noConversion"/>
  </si>
  <si>
    <t>Differences between Collectors.toMap() and Collectors.groupingBy() to collect into a Map</t>
    <phoneticPr fontId="9" type="noConversion"/>
  </si>
  <si>
    <t>Collectors.toMap() contains a single value by key.</t>
    <phoneticPr fontId="9" type="noConversion"/>
  </si>
  <si>
    <t>Collectors.groupingBy() contains multiple values by key.</t>
    <phoneticPr fontId="9" type="noConversion"/>
  </si>
  <si>
    <t>What is the difference between getFirst() and peekFirst() in Java's LinkedList?</t>
  </si>
  <si>
    <t>peekFirst is part of the Dequeue&lt;T&gt; interface.</t>
    <phoneticPr fontId="9" type="noConversion"/>
  </si>
  <si>
    <t>Java 8 - Difference between Optional.flatmap and Optional.map</t>
    <phoneticPr fontId="9" type="noConversion"/>
  </si>
  <si>
    <t>flatMap return empty Optional if If a value is not present</t>
    <phoneticPr fontId="9" type="noConversion"/>
  </si>
  <si>
    <t>What is the difference between submit and execute method with ThreadPoolExecutor</t>
  </si>
  <si>
    <t>The execute method doesn't return a Future.</t>
    <phoneticPr fontId="9" type="noConversion"/>
  </si>
  <si>
    <t>The submit method returns a Future.</t>
    <phoneticPr fontId="9" type="noConversion"/>
  </si>
  <si>
    <t>url</t>
    <phoneticPr fontId="9" type="noConversion"/>
  </si>
  <si>
    <t>question_vote</t>
    <phoneticPr fontId="9" type="noConversion"/>
  </si>
  <si>
    <t>compare API_1</t>
    <phoneticPr fontId="8" type="noConversion"/>
  </si>
  <si>
    <t>compare API_2</t>
    <phoneticPr fontId="8" type="noConversion"/>
  </si>
  <si>
    <t>Difference between HashMap and ArrayList in Java?</t>
  </si>
  <si>
    <t>https://stackoverflow.com/questions/2395814</t>
    <phoneticPr fontId="8" type="noConversion"/>
  </si>
  <si>
    <t>java.util.HashMap</t>
    <phoneticPr fontId="8" type="noConversion"/>
  </si>
  <si>
    <t>java.util.ArrayList</t>
    <phoneticPr fontId="8" type="noConversion"/>
  </si>
  <si>
    <t>https://stackoverflow.com/questions/7376647</t>
  </si>
  <si>
    <t>java.io.BufferedReader</t>
  </si>
  <si>
    <t>java.io.InputStreamReader</t>
  </si>
  <si>
    <t>https://stackoverflow.com/questions/3194918</t>
  </si>
  <si>
    <t>java.io.InputStream</t>
    <phoneticPr fontId="8" type="noConversion"/>
  </si>
  <si>
    <t>java.io.InputStreamReader</t>
    <phoneticPr fontId="8" type="noConversion"/>
  </si>
  <si>
    <t>https://stackoverflow.com/questions/40471</t>
  </si>
  <si>
    <t>java.util.HashMap</t>
  </si>
  <si>
    <t>java.util.Hashtable</t>
  </si>
  <si>
    <t>https://stackoverflow.com/questions/12350248</t>
  </si>
  <si>
    <t>java.io.FileWriter</t>
    <phoneticPr fontId="8" type="noConversion"/>
  </si>
  <si>
    <t>java.io.BufferedWriter</t>
    <phoneticPr fontId="8" type="noConversion"/>
  </si>
  <si>
    <t>https://stackoverflow.com/questions/14225957</t>
  </si>
  <si>
    <t>java.net.Socket</t>
    <phoneticPr fontId="8" type="noConversion"/>
  </si>
  <si>
    <t>java.nio.channels.SocketChannel</t>
    <phoneticPr fontId="8" type="noConversion"/>
  </si>
  <si>
    <t>https://stackoverflow.com/questions/355089</t>
    <phoneticPr fontId="9" type="noConversion"/>
  </si>
  <si>
    <t>java.lang.StringBuffer</t>
  </si>
  <si>
    <t>java.lang.StringBuilder</t>
  </si>
  <si>
    <t>https://stackoverflow.com/questions/2986296</t>
  </si>
  <si>
    <t>java.util.ArrayList</t>
  </si>
  <si>
    <t>java.util.Vector</t>
  </si>
  <si>
    <t>https://stackoverflow.com/questions/5155226</t>
  </si>
  <si>
    <t>java.io.FileInputStream</t>
    <phoneticPr fontId="8" type="noConversion"/>
  </si>
  <si>
    <t>java.io.FileReader</t>
    <phoneticPr fontId="8" type="noConversion"/>
  </si>
  <si>
    <t>https://stackoverflow.com/questions/32143633</t>
  </si>
  <si>
    <t>java.nio.file.Files</t>
    <phoneticPr fontId="8" type="noConversion"/>
  </si>
  <si>
    <t>java.io.File</t>
    <phoneticPr fontId="8" type="noConversion"/>
  </si>
  <si>
    <t>https://stackoverflow.com/questions/3089969</t>
  </si>
  <si>
    <t>java.util.Vector.add(E)</t>
    <phoneticPr fontId="9" type="noConversion"/>
  </si>
  <si>
    <t>java.util.Vector.addElement(E)</t>
    <phoneticPr fontId="9" type="noConversion"/>
  </si>
  <si>
    <t>https://stackoverflow.com/questions/24649842</t>
  </si>
  <si>
    <t>java.util.concurrent.ScheduledExecutorService.scheduleAtFixedRate(java.lang.Runnable,long,long,java.util.concurrent.TimeUnit)</t>
    <phoneticPr fontId="9" type="noConversion"/>
  </si>
  <si>
    <t>java.util.concurrent.ScheduledExecutorService.scheduleWithFixedDelay(java.lang.Runnable,long,long,java.util.concurrent.TimeUnit)</t>
    <phoneticPr fontId="9" type="noConversion"/>
  </si>
  <si>
    <t>https://stackoverflow.com/questions/13112038</t>
  </si>
  <si>
    <t>java.lang.System.getProperty(java.lang.String)</t>
    <phoneticPr fontId="9" type="noConversion"/>
  </si>
  <si>
    <t>java.lang.System.getenv()</t>
    <phoneticPr fontId="9" type="noConversion"/>
  </si>
  <si>
    <t>https://stackoverflow.com/questions/19419805</t>
  </si>
  <si>
    <t>java.util.concurrent.LinkedBlockingQueue.put(E)</t>
    <phoneticPr fontId="9" type="noConversion"/>
  </si>
  <si>
    <t>java.util.concurrent.LinkedBlockingQueue.offer(E)</t>
    <phoneticPr fontId="9" type="noConversion"/>
  </si>
  <si>
    <t>https://stackoverflow.com/questions/420223</t>
  </si>
  <si>
    <t>java.lang.Comparable.compareTo(java.lang.Comparable)</t>
    <phoneticPr fontId="9" type="noConversion"/>
  </si>
  <si>
    <t>java.util.Comparator.compare(T,T)</t>
    <phoneticPr fontId="9" type="noConversion"/>
  </si>
  <si>
    <t>https://stackoverflow.com/questions/10827872</t>
  </si>
  <si>
    <t>java.lang.String.replaceAll(java.lang.String,java.lang.String)</t>
    <phoneticPr fontId="9" type="noConversion"/>
  </si>
  <si>
    <t>java.lang.String.replace(char,char)</t>
    <phoneticPr fontId="9" type="noConversion"/>
  </si>
  <si>
    <t>https://stackoverflow.com/questions/45231351</t>
  </si>
  <si>
    <t>java.util.stream.Collectors.groupingBy(java.util.function.Function&lt;? super,? extends K&gt;)</t>
    <phoneticPr fontId="8" type="noConversion"/>
  </si>
  <si>
    <t>java.util.stream.Collectors.toMap(java.util.function.Function&lt;? super,? extends K&gt;,java.util.function.Function&lt;? super,? extends U&gt;)</t>
    <phoneticPr fontId="8" type="noConversion"/>
  </si>
  <si>
    <t>https://stackoverflow.com/questions/23927887</t>
  </si>
  <si>
    <t>java.util.LinkedList.getFirst()</t>
    <phoneticPr fontId="9" type="noConversion"/>
  </si>
  <si>
    <t>java.util.LinkedList.peekFirst()</t>
    <phoneticPr fontId="9" type="noConversion"/>
  </si>
  <si>
    <t>https://stackoverflow.com/questions/30864583</t>
  </si>
  <si>
    <t>java.util.Optional.flatMap(java.util.function.Function&lt;? super,java.util.Optional&lt;U&gt;&gt;)</t>
    <phoneticPr fontId="9" type="noConversion"/>
  </si>
  <si>
    <t>java.util.Optional.map(java.util.function.Function&lt;? super,? extends U&gt;)</t>
    <phoneticPr fontId="9" type="noConversion"/>
  </si>
  <si>
    <t>https://stackoverflow.com/questions/4016091</t>
  </si>
  <si>
    <t>java.util.concurrent.ThreadPoolExecutor.execute(java.lang.Runnable)</t>
    <phoneticPr fontId="9" type="noConversion"/>
  </si>
  <si>
    <t>java.util.concurrent.AbstractExecutorService.submit(java.lang.Runnable)</t>
    <phoneticPr fontId="9" type="noConversion"/>
  </si>
  <si>
    <t>zcy_diff_concise</t>
    <phoneticPr fontId="9" type="noConversion"/>
  </si>
  <si>
    <t>zcy_diff_complete</t>
    <phoneticPr fontId="9" type="noConversion"/>
  </si>
  <si>
    <t>zcy_diff_understandable</t>
    <phoneticPr fontId="9" type="noConversion"/>
  </si>
  <si>
    <t>zcy_baseline_concise</t>
    <phoneticPr fontId="9" type="noConversion"/>
  </si>
  <si>
    <t>zcy_baseline_complete</t>
    <phoneticPr fontId="9" type="noConversion"/>
  </si>
  <si>
    <t>zcy_baseline_understandable</t>
    <phoneticPr fontId="9" type="noConversion"/>
  </si>
  <si>
    <t>xss_diff_concise</t>
    <phoneticPr fontId="9" type="noConversion"/>
  </si>
  <si>
    <t>xss_diff_complete</t>
    <phoneticPr fontId="9" type="noConversion"/>
  </si>
  <si>
    <t>xss_diff_understandable</t>
    <phoneticPr fontId="9" type="noConversion"/>
  </si>
  <si>
    <t>xss_baseline_concise</t>
    <phoneticPr fontId="9" type="noConversion"/>
  </si>
  <si>
    <t>xss_baseline_complete</t>
    <phoneticPr fontId="9" type="noConversion"/>
  </si>
  <si>
    <t>xss_baseline_understandable</t>
    <phoneticPr fontId="9" type="noConversion"/>
  </si>
  <si>
    <t>zxx_diff_concise</t>
    <phoneticPr fontId="9" type="noConversion"/>
  </si>
  <si>
    <t>zxx_diff_complete</t>
    <phoneticPr fontId="9" type="noConversion"/>
  </si>
  <si>
    <t>zxx_diff_understandable</t>
    <phoneticPr fontId="9" type="noConversion"/>
  </si>
  <si>
    <t>zxx_baseline_concise</t>
    <phoneticPr fontId="9" type="noConversion"/>
  </si>
  <si>
    <t>zxx_baseline_complete</t>
    <phoneticPr fontId="9" type="noConversion"/>
  </si>
  <si>
    <t>zxx_baseline_understandable</t>
    <phoneticPr fontId="9" type="noConversion"/>
  </si>
  <si>
    <t>lg_diff_concise</t>
    <phoneticPr fontId="9" type="noConversion"/>
  </si>
  <si>
    <t>lg_diff_complete</t>
    <phoneticPr fontId="9" type="noConversion"/>
  </si>
  <si>
    <t>lg_diff_understandable</t>
    <phoneticPr fontId="9" type="noConversion"/>
  </si>
  <si>
    <t>lg_baseline_concise</t>
    <phoneticPr fontId="9" type="noConversion"/>
  </si>
  <si>
    <t>lg_baseline_complete</t>
    <phoneticPr fontId="9" type="noConversion"/>
  </si>
  <si>
    <t>lg_baseline_understandable</t>
    <phoneticPr fontId="9" type="noConversion"/>
  </si>
  <si>
    <t>base line: score(1 for find, 0 for not find)</t>
    <phoneticPr fontId="8" type="noConversion"/>
  </si>
  <si>
    <t>api difference tool:score(1 for find, 0 for not find)</t>
    <phoneticPr fontId="8" type="noConversion"/>
  </si>
  <si>
    <t>d1</t>
    <phoneticPr fontId="8" type="noConversion"/>
  </si>
  <si>
    <t>b1</t>
    <phoneticPr fontId="8" type="noConversion"/>
  </si>
  <si>
    <t>s2-base line: score(1 for find, 0 for not find)</t>
    <phoneticPr fontId="8" type="noConversion"/>
  </si>
  <si>
    <t>s2-api difference tool:score(1 for find, 0 for not find)</t>
    <phoneticPr fontId="8" type="noConversion"/>
  </si>
  <si>
    <t>s3-base line: score(1 for find, 0 for not find)</t>
    <phoneticPr fontId="8" type="noConversion"/>
  </si>
  <si>
    <t>s3-api difference tool:score(1 for find, 0 for not find)</t>
    <phoneticPr fontId="8" type="noConversion"/>
  </si>
  <si>
    <t>s4-base line: score(1 for find, 0 for not find)</t>
    <phoneticPr fontId="8" type="noConversion"/>
  </si>
  <si>
    <t>s4-api difference tool:score(1 for find, 0 for not find)</t>
    <phoneticPr fontId="8" type="noConversion"/>
  </si>
  <si>
    <t>s1-base line: score(1 for find, 0 for not find)</t>
    <phoneticPr fontId="8" type="noConversion"/>
  </si>
  <si>
    <t>s1-api difference tool:score(1 for find, 0 for not find)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</si>
</sst>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7" fillId="0" borderId="2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wrapText="1"/>
    </xf>
    <xf numFmtId="0" fontId="11" fillId="0" borderId="0" xfId="3" applyFont="1" applyFill="1" applyAlignment="1"/>
    <xf numFmtId="0" fontId="12" fillId="0" borderId="0" xfId="0" applyFont="1" applyAlignment="1"/>
    <xf numFmtId="0" fontId="11" fillId="0" borderId="0" xfId="5" applyFont="1" applyAlignment="1"/>
    <xf numFmtId="0" fontId="2" fillId="3" borderId="0" xfId="2" applyAlignment="1"/>
    <xf numFmtId="0" fontId="2" fillId="3" borderId="0" xfId="2">
      <alignment vertical="center"/>
    </xf>
    <xf numFmtId="0" fontId="2" fillId="3" borderId="2" xfId="2" applyBorder="1" applyAlignment="1">
      <alignment horizontal="center" vertical="top"/>
    </xf>
    <xf numFmtId="0" fontId="3" fillId="4" borderId="2" xfId="3" applyBorder="1" applyAlignment="1">
      <alignment horizontal="center" vertical="top"/>
    </xf>
    <xf numFmtId="0" fontId="3" fillId="4" borderId="0" xfId="3" applyAlignment="1"/>
    <xf numFmtId="0" fontId="3" fillId="4" borderId="0" xfId="3">
      <alignment vertical="center"/>
    </xf>
    <xf numFmtId="0" fontId="1" fillId="2" borderId="0" xfId="1" applyAlignment="1"/>
    <xf numFmtId="0" fontId="1" fillId="2" borderId="2" xfId="1" applyBorder="1" applyAlignment="1">
      <alignment horizontal="center" vertical="top"/>
    </xf>
    <xf numFmtId="0" fontId="1" fillId="2" borderId="0" xfId="1">
      <alignment vertical="center"/>
    </xf>
    <xf numFmtId="0" fontId="4" fillId="5" borderId="1" xfId="4" applyAlignment="1">
      <alignment horizontal="center" vertical="top"/>
    </xf>
    <xf numFmtId="0" fontId="4" fillId="5" borderId="1" xfId="4" applyAlignment="1"/>
    <xf numFmtId="0" fontId="4" fillId="5" borderId="1" xfId="4">
      <alignment vertical="center"/>
    </xf>
    <xf numFmtId="0" fontId="6" fillId="6" borderId="1" xfId="6" applyBorder="1" applyAlignment="1">
      <alignment horizontal="center" vertical="top"/>
    </xf>
    <xf numFmtId="0" fontId="6" fillId="6" borderId="1" xfId="6" applyBorder="1">
      <alignment vertical="center"/>
    </xf>
    <xf numFmtId="0" fontId="6" fillId="6" borderId="0" xfId="6" applyAlignment="1"/>
    <xf numFmtId="0" fontId="6" fillId="6" borderId="1" xfId="6" applyBorder="1" applyAlignment="1"/>
    <xf numFmtId="0" fontId="6" fillId="6" borderId="0" xfId="6">
      <alignment vertical="center"/>
    </xf>
    <xf numFmtId="0" fontId="6" fillId="6" borderId="2" xfId="6" applyBorder="1" applyAlignment="1">
      <alignment horizontal="center" vertical="top"/>
    </xf>
    <xf numFmtId="0" fontId="6" fillId="7" borderId="0" xfId="7">
      <alignment vertical="center"/>
    </xf>
    <xf numFmtId="0" fontId="6" fillId="9" borderId="0" xfId="9">
      <alignment vertical="center"/>
    </xf>
    <xf numFmtId="0" fontId="6" fillId="8" borderId="0" xfId="8">
      <alignment vertical="center"/>
    </xf>
    <xf numFmtId="0" fontId="13" fillId="0" borderId="0" xfId="10" applyAlignment="1"/>
  </cellXfs>
  <cellStyles count="11">
    <cellStyle name="差" xfId="2" builtinId="27"/>
    <cellStyle name="常规" xfId="0" builtinId="0"/>
    <cellStyle name="超链接" xfId="10" builtinId="8"/>
    <cellStyle name="好" xfId="1" builtinId="26"/>
    <cellStyle name="警告文本" xfId="5" builtinId="11"/>
    <cellStyle name="适中" xfId="3" builtinId="28"/>
    <cellStyle name="输入" xfId="4" builtinId="20"/>
    <cellStyle name="着色 1" xfId="6" builtinId="29"/>
    <cellStyle name="着色 2" xfId="8" builtinId="33"/>
    <cellStyle name="着色 4" xfId="9" builtinId="41"/>
    <cellStyle name="着色 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32143633" TargetMode="External"/><Relationship Id="rId13" Type="http://schemas.openxmlformats.org/officeDocument/2006/relationships/hyperlink" Target="https://stackoverflow.com/questions/23927887" TargetMode="External"/><Relationship Id="rId18" Type="http://schemas.openxmlformats.org/officeDocument/2006/relationships/hyperlink" Target="https://stackoverflow.com/questions/13112038" TargetMode="External"/><Relationship Id="rId3" Type="http://schemas.openxmlformats.org/officeDocument/2006/relationships/hyperlink" Target="https://stackoverflow.com/questions/40471" TargetMode="External"/><Relationship Id="rId7" Type="http://schemas.openxmlformats.org/officeDocument/2006/relationships/hyperlink" Target="https://stackoverflow.com/questions/5155226" TargetMode="External"/><Relationship Id="rId12" Type="http://schemas.openxmlformats.org/officeDocument/2006/relationships/hyperlink" Target="https://stackoverflow.com/questions/10827872" TargetMode="External"/><Relationship Id="rId17" Type="http://schemas.openxmlformats.org/officeDocument/2006/relationships/hyperlink" Target="https://stackoverflow.com/questions/2986296" TargetMode="External"/><Relationship Id="rId2" Type="http://schemas.openxmlformats.org/officeDocument/2006/relationships/hyperlink" Target="https://stackoverflow.com/questions/3194918" TargetMode="External"/><Relationship Id="rId16" Type="http://schemas.openxmlformats.org/officeDocument/2006/relationships/hyperlink" Target="https://stackoverflow.com/questions/45231351" TargetMode="External"/><Relationship Id="rId20" Type="http://schemas.openxmlformats.org/officeDocument/2006/relationships/hyperlink" Target="https://stackoverflow.com/questions/2395814" TargetMode="External"/><Relationship Id="rId1" Type="http://schemas.openxmlformats.org/officeDocument/2006/relationships/hyperlink" Target="https://stackoverflow.com/questions/7376647" TargetMode="External"/><Relationship Id="rId6" Type="http://schemas.openxmlformats.org/officeDocument/2006/relationships/hyperlink" Target="https://stackoverflow.com/questions/355089" TargetMode="External"/><Relationship Id="rId11" Type="http://schemas.openxmlformats.org/officeDocument/2006/relationships/hyperlink" Target="https://stackoverflow.com/questions/420223" TargetMode="External"/><Relationship Id="rId5" Type="http://schemas.openxmlformats.org/officeDocument/2006/relationships/hyperlink" Target="https://stackoverflow.com/questions/14225957" TargetMode="External"/><Relationship Id="rId15" Type="http://schemas.openxmlformats.org/officeDocument/2006/relationships/hyperlink" Target="https://stackoverflow.com/questions/4016091" TargetMode="External"/><Relationship Id="rId10" Type="http://schemas.openxmlformats.org/officeDocument/2006/relationships/hyperlink" Target="https://stackoverflow.com/questions/19419805" TargetMode="External"/><Relationship Id="rId19" Type="http://schemas.openxmlformats.org/officeDocument/2006/relationships/hyperlink" Target="https://stackoverflow.com/questions/3089969" TargetMode="External"/><Relationship Id="rId4" Type="http://schemas.openxmlformats.org/officeDocument/2006/relationships/hyperlink" Target="https://stackoverflow.com/questions/12350248" TargetMode="External"/><Relationship Id="rId9" Type="http://schemas.openxmlformats.org/officeDocument/2006/relationships/hyperlink" Target="https://stackoverflow.com/questions/24649842" TargetMode="External"/><Relationship Id="rId14" Type="http://schemas.openxmlformats.org/officeDocument/2006/relationships/hyperlink" Target="https://stackoverflow.com/questions/308645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FB83-4660-43F2-97EC-0D5409A523C8}">
  <dimension ref="A1:P73"/>
  <sheetViews>
    <sheetView tabSelected="1" topLeftCell="E1" workbookViewId="0">
      <selection activeCell="O21" sqref="O21"/>
    </sheetView>
  </sheetViews>
  <sheetFormatPr defaultRowHeight="14.25" x14ac:dyDescent="0.2"/>
  <cols>
    <col min="1" max="1" width="9.5" bestFit="1" customWidth="1"/>
    <col min="2" max="2" width="53" customWidth="1"/>
    <col min="3" max="3" width="6.5" customWidth="1"/>
    <col min="4" max="4" width="40.25" customWidth="1"/>
    <col min="5" max="5" width="51.5" customWidth="1"/>
    <col min="6" max="6" width="56" customWidth="1"/>
    <col min="7" max="7" width="10.375" customWidth="1"/>
    <col min="8" max="8" width="11.375" customWidth="1"/>
    <col min="9" max="9" width="13.5" customWidth="1"/>
    <col min="10" max="10" width="8.125" customWidth="1"/>
    <col min="11" max="11" width="11.875" customWidth="1"/>
    <col min="12" max="12" width="15.625" customWidth="1"/>
  </cols>
  <sheetData>
    <row r="1" spans="1:16" ht="15.75" x14ac:dyDescent="0.2">
      <c r="A1" s="1" t="s">
        <v>0</v>
      </c>
      <c r="B1" s="1" t="s">
        <v>1</v>
      </c>
      <c r="C1" s="1" t="s">
        <v>2</v>
      </c>
      <c r="D1" s="2" t="s">
        <v>3</v>
      </c>
      <c r="E1" s="11" t="s">
        <v>177</v>
      </c>
      <c r="F1" s="11" t="s">
        <v>178</v>
      </c>
      <c r="G1" s="12" t="s">
        <v>179</v>
      </c>
      <c r="H1" s="12" t="s">
        <v>180</v>
      </c>
      <c r="I1" s="16" t="s">
        <v>181</v>
      </c>
      <c r="J1" s="26" t="s">
        <v>182</v>
      </c>
      <c r="K1" s="18" t="s">
        <v>183</v>
      </c>
      <c r="L1" s="21" t="s">
        <v>184</v>
      </c>
    </row>
    <row r="2" spans="1:16" x14ac:dyDescent="0.2">
      <c r="A2" s="3">
        <v>2395814</v>
      </c>
      <c r="B2" s="3" t="s">
        <v>4</v>
      </c>
      <c r="C2" s="3" t="s">
        <v>5</v>
      </c>
      <c r="D2" s="3" t="s">
        <v>6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O2">
        <f>COUNTIF(G:G,1)</f>
        <v>25</v>
      </c>
      <c r="P2">
        <f>O2/(O2+O4)</f>
        <v>0.47169811320754718</v>
      </c>
    </row>
    <row r="3" spans="1:16" x14ac:dyDescent="0.2">
      <c r="A3" s="3">
        <v>2395814</v>
      </c>
      <c r="B3" s="3" t="s">
        <v>4</v>
      </c>
      <c r="C3" s="3" t="s">
        <v>5</v>
      </c>
      <c r="D3" s="3" t="s">
        <v>7</v>
      </c>
      <c r="E3" s="3">
        <v>1</v>
      </c>
      <c r="F3">
        <v>1</v>
      </c>
      <c r="G3" s="13">
        <v>0</v>
      </c>
      <c r="H3" s="14">
        <v>1</v>
      </c>
      <c r="I3" s="15">
        <v>0</v>
      </c>
      <c r="J3" s="17">
        <v>1</v>
      </c>
      <c r="K3" s="19">
        <v>0</v>
      </c>
      <c r="L3" s="20">
        <v>1</v>
      </c>
      <c r="O3">
        <f>COUNTIF(H:H,1)</f>
        <v>29</v>
      </c>
      <c r="P3">
        <f>O3/(O3+O5)</f>
        <v>0.54716981132075471</v>
      </c>
    </row>
    <row r="4" spans="1:16" x14ac:dyDescent="0.2">
      <c r="A4" s="3">
        <v>2395814</v>
      </c>
      <c r="B4" s="3" t="s">
        <v>4</v>
      </c>
      <c r="C4" s="3" t="s">
        <v>5</v>
      </c>
      <c r="D4" s="3" t="s">
        <v>8</v>
      </c>
      <c r="E4" s="9">
        <v>0</v>
      </c>
      <c r="F4" s="10">
        <v>1</v>
      </c>
      <c r="G4" s="3">
        <v>1</v>
      </c>
      <c r="H4">
        <v>1</v>
      </c>
      <c r="I4" s="15">
        <v>0</v>
      </c>
      <c r="J4" s="17">
        <v>1</v>
      </c>
      <c r="K4" s="3">
        <v>1</v>
      </c>
      <c r="L4">
        <v>1</v>
      </c>
      <c r="O4">
        <f>COUNTIF(G:G,0)</f>
        <v>28</v>
      </c>
      <c r="P4">
        <f>O4/(O4+O2)</f>
        <v>0.52830188679245282</v>
      </c>
    </row>
    <row r="5" spans="1:16" x14ac:dyDescent="0.2">
      <c r="A5" s="3">
        <v>2395814</v>
      </c>
      <c r="B5" s="3" t="s">
        <v>4</v>
      </c>
      <c r="C5" s="3" t="s">
        <v>5</v>
      </c>
      <c r="D5" s="4" t="s">
        <v>9</v>
      </c>
      <c r="E5" s="9">
        <v>0</v>
      </c>
      <c r="F5" s="10">
        <v>1</v>
      </c>
      <c r="G5" s="3">
        <v>0</v>
      </c>
      <c r="H5">
        <v>0</v>
      </c>
      <c r="I5" s="3">
        <v>0</v>
      </c>
      <c r="J5" s="25">
        <v>0</v>
      </c>
      <c r="K5" s="19">
        <v>0</v>
      </c>
      <c r="L5" s="22">
        <v>1</v>
      </c>
      <c r="O5">
        <f>COUNTIF(H:H,0)</f>
        <v>24</v>
      </c>
      <c r="P5">
        <f>O5/(O5+O3)</f>
        <v>0.45283018867924529</v>
      </c>
    </row>
    <row r="6" spans="1:16" x14ac:dyDescent="0.2">
      <c r="A6" s="3">
        <v>2395814</v>
      </c>
      <c r="B6" s="3" t="s">
        <v>4</v>
      </c>
      <c r="C6" s="3" t="s">
        <v>5</v>
      </c>
      <c r="D6" s="3" t="s">
        <v>10</v>
      </c>
      <c r="E6" s="9">
        <v>0</v>
      </c>
      <c r="F6" s="10">
        <v>1</v>
      </c>
      <c r="G6" s="3">
        <v>0</v>
      </c>
      <c r="H6">
        <v>0</v>
      </c>
      <c r="I6" s="3">
        <v>0</v>
      </c>
      <c r="J6">
        <v>1</v>
      </c>
      <c r="K6" s="3">
        <v>0</v>
      </c>
      <c r="L6">
        <v>0</v>
      </c>
    </row>
    <row r="7" spans="1:16" x14ac:dyDescent="0.2">
      <c r="A7" s="3">
        <v>2395814</v>
      </c>
      <c r="B7" s="3" t="s">
        <v>4</v>
      </c>
      <c r="C7" s="3" t="s">
        <v>5</v>
      </c>
      <c r="D7" s="3" t="s">
        <v>11</v>
      </c>
      <c r="E7" s="9">
        <v>0</v>
      </c>
      <c r="F7" s="10">
        <v>1</v>
      </c>
      <c r="G7" s="3">
        <v>0</v>
      </c>
      <c r="H7">
        <v>0</v>
      </c>
      <c r="I7" s="3">
        <v>0</v>
      </c>
      <c r="J7" s="25">
        <v>0</v>
      </c>
      <c r="K7" s="19">
        <v>0</v>
      </c>
      <c r="L7" s="22">
        <v>1</v>
      </c>
      <c r="O7">
        <f>COUNTIF(E:E,1)</f>
        <v>29</v>
      </c>
      <c r="P7">
        <f>O7/53</f>
        <v>0.54716981132075471</v>
      </c>
    </row>
    <row r="8" spans="1:16" x14ac:dyDescent="0.2">
      <c r="A8" s="3"/>
      <c r="B8" s="3"/>
      <c r="C8" s="3"/>
      <c r="D8" s="3"/>
      <c r="E8" s="3"/>
      <c r="G8" s="3"/>
      <c r="I8" s="3"/>
      <c r="K8" s="3"/>
      <c r="O8">
        <f>COUNTIF(F:F,1)</f>
        <v>28</v>
      </c>
      <c r="P8">
        <f>O8/53</f>
        <v>0.52830188679245282</v>
      </c>
    </row>
    <row r="9" spans="1:16" x14ac:dyDescent="0.2">
      <c r="A9" s="3">
        <v>7376647</v>
      </c>
      <c r="B9" s="3" t="s">
        <v>12</v>
      </c>
      <c r="C9" s="3" t="s">
        <v>5</v>
      </c>
      <c r="D9" s="3" t="s">
        <v>13</v>
      </c>
      <c r="E9" s="9">
        <v>1</v>
      </c>
      <c r="F9" s="9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/>
    </row>
    <row r="10" spans="1:16" x14ac:dyDescent="0.2">
      <c r="A10" s="3">
        <v>7376647</v>
      </c>
      <c r="B10" s="3" t="s">
        <v>12</v>
      </c>
      <c r="C10" s="3" t="s">
        <v>5</v>
      </c>
      <c r="D10" s="3" t="s">
        <v>14</v>
      </c>
      <c r="E10" s="3">
        <v>0</v>
      </c>
      <c r="F10" s="3">
        <v>0</v>
      </c>
      <c r="G10" s="13">
        <v>1</v>
      </c>
      <c r="H10" s="13">
        <v>0</v>
      </c>
      <c r="I10" s="3">
        <v>0</v>
      </c>
      <c r="J10" s="3">
        <v>0</v>
      </c>
      <c r="K10" s="19">
        <v>1</v>
      </c>
      <c r="L10" s="19">
        <v>0</v>
      </c>
      <c r="M10" s="3"/>
      <c r="N10" s="5"/>
      <c r="O10">
        <f>COUNTIF(I:I,1)</f>
        <v>20</v>
      </c>
      <c r="P10">
        <f>O10/53</f>
        <v>0.37735849056603776</v>
      </c>
    </row>
    <row r="11" spans="1:16" x14ac:dyDescent="0.2">
      <c r="A11" s="3">
        <v>7376647</v>
      </c>
      <c r="B11" s="3" t="s">
        <v>12</v>
      </c>
      <c r="C11" s="3" t="s">
        <v>5</v>
      </c>
      <c r="D11" s="3" t="s">
        <v>15</v>
      </c>
      <c r="E11" s="3">
        <v>1</v>
      </c>
      <c r="F11" s="3">
        <v>1</v>
      </c>
      <c r="G11" s="3">
        <v>1</v>
      </c>
      <c r="H11" s="3">
        <v>1</v>
      </c>
      <c r="I11" s="15">
        <v>1</v>
      </c>
      <c r="J11" s="23">
        <v>0</v>
      </c>
      <c r="K11" s="3">
        <v>1</v>
      </c>
      <c r="L11" s="23">
        <v>1</v>
      </c>
      <c r="M11" s="3"/>
      <c r="N11" s="3"/>
      <c r="O11">
        <f>COUNTIF(J:J,1)</f>
        <v>24</v>
      </c>
      <c r="P11">
        <f>O11/53</f>
        <v>0.45283018867924529</v>
      </c>
    </row>
    <row r="12" spans="1:16" x14ac:dyDescent="0.2">
      <c r="A12" s="3"/>
      <c r="B12" s="3"/>
      <c r="C12" s="3"/>
      <c r="D12" s="3"/>
      <c r="E12" s="3"/>
      <c r="G12" s="3"/>
      <c r="I12" s="3"/>
      <c r="K12" s="3"/>
    </row>
    <row r="13" spans="1:16" x14ac:dyDescent="0.2">
      <c r="A13" s="3">
        <v>3194918</v>
      </c>
      <c r="B13" s="3" t="s">
        <v>16</v>
      </c>
      <c r="C13" s="3" t="s">
        <v>5</v>
      </c>
      <c r="D13" s="3" t="s">
        <v>17</v>
      </c>
      <c r="E13" s="9">
        <v>1</v>
      </c>
      <c r="F13" s="9">
        <v>0</v>
      </c>
      <c r="G13" s="13">
        <v>1</v>
      </c>
      <c r="H13" s="13">
        <v>0</v>
      </c>
      <c r="I13" s="15">
        <v>1</v>
      </c>
      <c r="J13" s="15">
        <v>0</v>
      </c>
      <c r="K13" s="19">
        <v>1</v>
      </c>
      <c r="L13" s="19">
        <v>0</v>
      </c>
      <c r="O13">
        <f>COUNTIF(K:K,1)</f>
        <v>32</v>
      </c>
      <c r="P13">
        <f>O13/53</f>
        <v>0.60377358490566035</v>
      </c>
    </row>
    <row r="14" spans="1:16" x14ac:dyDescent="0.2">
      <c r="A14" s="3">
        <v>3194918</v>
      </c>
      <c r="B14" s="3" t="s">
        <v>16</v>
      </c>
      <c r="C14" s="3" t="s">
        <v>5</v>
      </c>
      <c r="D14" s="3" t="s">
        <v>18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O14">
        <f>COUNTIF(L:L,1)</f>
        <v>35</v>
      </c>
      <c r="P14">
        <f>O14/53</f>
        <v>0.660377358490566</v>
      </c>
    </row>
    <row r="15" spans="1:16" x14ac:dyDescent="0.2">
      <c r="A15" s="3">
        <v>3194918</v>
      </c>
      <c r="B15" s="3" t="s">
        <v>16</v>
      </c>
      <c r="C15" s="3" t="s">
        <v>5</v>
      </c>
      <c r="D15" s="4" t="s">
        <v>19</v>
      </c>
      <c r="E15" s="3">
        <v>0</v>
      </c>
      <c r="F15">
        <v>0</v>
      </c>
      <c r="G15" s="3">
        <v>1</v>
      </c>
      <c r="H15" s="3">
        <v>1</v>
      </c>
      <c r="I15" s="15">
        <v>0</v>
      </c>
      <c r="J15" s="15">
        <v>1</v>
      </c>
      <c r="K15" s="3">
        <v>1</v>
      </c>
      <c r="L15" s="3">
        <v>1</v>
      </c>
    </row>
    <row r="16" spans="1:16" x14ac:dyDescent="0.2">
      <c r="A16" s="3"/>
      <c r="B16" s="3"/>
      <c r="C16" s="3"/>
      <c r="D16" s="4"/>
      <c r="E16" s="3"/>
      <c r="G16" s="3"/>
      <c r="I16" s="3"/>
      <c r="K16" s="3"/>
    </row>
    <row r="17" spans="1:12" x14ac:dyDescent="0.2">
      <c r="A17" s="3">
        <v>40471</v>
      </c>
      <c r="B17" s="3" t="s">
        <v>20</v>
      </c>
      <c r="C17" s="3" t="s">
        <v>5</v>
      </c>
      <c r="D17" s="3" t="s">
        <v>21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</row>
    <row r="18" spans="1:12" x14ac:dyDescent="0.2">
      <c r="A18" s="3">
        <v>40471</v>
      </c>
      <c r="B18" s="3" t="s">
        <v>22</v>
      </c>
      <c r="C18" s="3" t="s">
        <v>5</v>
      </c>
      <c r="D18" s="3" t="s">
        <v>23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</row>
    <row r="19" spans="1:12" x14ac:dyDescent="0.2">
      <c r="A19" s="4">
        <v>40471</v>
      </c>
      <c r="B19" s="4" t="s">
        <v>22</v>
      </c>
      <c r="C19" s="4" t="s">
        <v>5</v>
      </c>
      <c r="D19" s="4" t="s">
        <v>24</v>
      </c>
      <c r="E19" s="4">
        <v>0</v>
      </c>
      <c r="F19" s="4">
        <v>0</v>
      </c>
      <c r="G19" s="4">
        <v>1</v>
      </c>
      <c r="H19" s="4">
        <v>1</v>
      </c>
      <c r="I19" s="15">
        <v>1</v>
      </c>
      <c r="J19" s="15">
        <v>0</v>
      </c>
      <c r="K19" s="19">
        <v>1</v>
      </c>
      <c r="L19" s="19">
        <v>0</v>
      </c>
    </row>
    <row r="20" spans="1:12" x14ac:dyDescent="0.2">
      <c r="A20" s="4">
        <v>40471</v>
      </c>
      <c r="B20" s="4" t="s">
        <v>22</v>
      </c>
      <c r="C20" s="4" t="s">
        <v>5</v>
      </c>
      <c r="D20" s="4" t="s">
        <v>25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</row>
    <row r="21" spans="1:12" x14ac:dyDescent="0.2">
      <c r="A21" s="4">
        <v>40471</v>
      </c>
      <c r="B21" s="4" t="s">
        <v>22</v>
      </c>
      <c r="C21" s="4" t="s">
        <v>5</v>
      </c>
      <c r="D21" s="4" t="s">
        <v>26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</row>
    <row r="22" spans="1:12" x14ac:dyDescent="0.2">
      <c r="A22" s="4"/>
      <c r="B22" s="4"/>
      <c r="C22" s="4"/>
      <c r="D22" s="4"/>
      <c r="E22" s="4"/>
      <c r="F22" s="4"/>
      <c r="G22" s="3"/>
      <c r="I22" s="4"/>
      <c r="J22" s="4"/>
      <c r="K22" s="3"/>
    </row>
    <row r="23" spans="1:12" x14ac:dyDescent="0.2">
      <c r="A23" s="3">
        <v>12350248</v>
      </c>
      <c r="B23" s="3" t="s">
        <v>27</v>
      </c>
      <c r="C23" s="3" t="s">
        <v>5</v>
      </c>
      <c r="D23" s="3" t="s">
        <v>28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19">
        <v>1</v>
      </c>
      <c r="L23" s="19">
        <v>0</v>
      </c>
    </row>
    <row r="24" spans="1:12" x14ac:dyDescent="0.2">
      <c r="A24" s="3">
        <v>12350248</v>
      </c>
      <c r="B24" s="3" t="s">
        <v>27</v>
      </c>
      <c r="C24" s="3" t="s">
        <v>5</v>
      </c>
      <c r="D24" s="3" t="s">
        <v>29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">
      <c r="A25" s="3">
        <v>12350248</v>
      </c>
      <c r="B25" s="3" t="s">
        <v>30</v>
      </c>
      <c r="C25" s="3" t="s">
        <v>5</v>
      </c>
      <c r="D25" s="4" t="s">
        <v>31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23">
        <v>0</v>
      </c>
      <c r="K25" s="19">
        <v>0</v>
      </c>
      <c r="L25" s="24">
        <v>1</v>
      </c>
    </row>
    <row r="26" spans="1:12" x14ac:dyDescent="0.2">
      <c r="A26" s="4"/>
      <c r="B26" s="4"/>
      <c r="C26" s="4"/>
      <c r="D26" s="4"/>
      <c r="E26" s="4"/>
      <c r="F26" s="4"/>
      <c r="G26" s="4"/>
      <c r="H26" s="4"/>
      <c r="I26" s="3"/>
      <c r="K26" s="4"/>
      <c r="L26" s="4"/>
    </row>
    <row r="27" spans="1:12" x14ac:dyDescent="0.2">
      <c r="A27" s="4">
        <v>14225957</v>
      </c>
      <c r="B27" s="4" t="s">
        <v>32</v>
      </c>
      <c r="C27" s="4" t="s">
        <v>5</v>
      </c>
      <c r="D27" s="4" t="s">
        <v>33</v>
      </c>
      <c r="E27" s="9">
        <v>0</v>
      </c>
      <c r="F27" s="9">
        <v>1</v>
      </c>
      <c r="G27" s="13">
        <v>0</v>
      </c>
      <c r="H27" s="13">
        <v>1</v>
      </c>
      <c r="I27" s="15">
        <v>0</v>
      </c>
      <c r="J27" s="15">
        <v>1</v>
      </c>
      <c r="K27" s="19">
        <v>0</v>
      </c>
      <c r="L27" s="19">
        <v>1</v>
      </c>
    </row>
    <row r="29" spans="1:12" x14ac:dyDescent="0.2">
      <c r="A29" s="3">
        <v>355089</v>
      </c>
      <c r="B29" s="3" t="s">
        <v>34</v>
      </c>
      <c r="C29" s="3" t="s">
        <v>5</v>
      </c>
      <c r="D29" s="3" t="s">
        <v>35</v>
      </c>
      <c r="E29">
        <v>1</v>
      </c>
      <c r="F29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</row>
    <row r="30" spans="1:12" x14ac:dyDescent="0.2">
      <c r="A30" s="3">
        <v>355089</v>
      </c>
      <c r="B30" s="3" t="s">
        <v>36</v>
      </c>
      <c r="C30" s="3" t="s">
        <v>5</v>
      </c>
      <c r="D30" s="3" t="s">
        <v>37</v>
      </c>
      <c r="E30">
        <v>1</v>
      </c>
      <c r="F30">
        <v>1</v>
      </c>
      <c r="G30" s="4">
        <v>1</v>
      </c>
      <c r="H30" s="4">
        <v>1</v>
      </c>
      <c r="I30">
        <v>1</v>
      </c>
      <c r="J30">
        <v>1</v>
      </c>
      <c r="K30" s="4">
        <v>1</v>
      </c>
      <c r="L30">
        <v>1</v>
      </c>
    </row>
    <row r="32" spans="1:12" x14ac:dyDescent="0.2">
      <c r="A32" s="3">
        <v>2986296</v>
      </c>
      <c r="B32" s="3" t="s">
        <v>38</v>
      </c>
      <c r="C32" s="3" t="s">
        <v>5</v>
      </c>
      <c r="D32" s="3" t="s">
        <v>39</v>
      </c>
      <c r="E32">
        <v>1</v>
      </c>
      <c r="F32">
        <v>1</v>
      </c>
      <c r="G32" s="4">
        <v>1</v>
      </c>
      <c r="H32" s="4">
        <v>1</v>
      </c>
      <c r="I32">
        <v>1</v>
      </c>
      <c r="J32">
        <v>1</v>
      </c>
      <c r="K32" s="4">
        <v>1</v>
      </c>
      <c r="L32">
        <v>1</v>
      </c>
    </row>
    <row r="33" spans="1:12" x14ac:dyDescent="0.2">
      <c r="A33" s="3">
        <v>2986296</v>
      </c>
      <c r="B33" s="3" t="s">
        <v>40</v>
      </c>
      <c r="C33" s="3" t="s">
        <v>5</v>
      </c>
      <c r="D33" s="3" t="s">
        <v>41</v>
      </c>
      <c r="E33" s="10">
        <v>1</v>
      </c>
      <c r="F33" s="10">
        <v>0</v>
      </c>
      <c r="G33" s="4">
        <v>1</v>
      </c>
      <c r="H33" s="4">
        <v>1</v>
      </c>
      <c r="I33">
        <v>1</v>
      </c>
      <c r="J33" s="25">
        <v>1</v>
      </c>
      <c r="K33" s="19">
        <v>1</v>
      </c>
      <c r="L33" s="22">
        <v>0</v>
      </c>
    </row>
    <row r="35" spans="1:12" x14ac:dyDescent="0.2">
      <c r="A35" s="3">
        <v>5155226</v>
      </c>
      <c r="B35" s="3" t="s">
        <v>42</v>
      </c>
      <c r="C35" s="3" t="s">
        <v>5</v>
      </c>
      <c r="D35" s="3" t="s">
        <v>43</v>
      </c>
      <c r="E35">
        <v>0</v>
      </c>
      <c r="F35">
        <v>0</v>
      </c>
      <c r="G35" s="13">
        <v>0</v>
      </c>
      <c r="H35" s="13">
        <v>1</v>
      </c>
      <c r="I35" s="17">
        <v>0</v>
      </c>
      <c r="J35" s="17">
        <v>1</v>
      </c>
      <c r="K35" s="19">
        <v>0</v>
      </c>
      <c r="L35" s="20">
        <v>1</v>
      </c>
    </row>
    <row r="36" spans="1:12" x14ac:dyDescent="0.2">
      <c r="A36" s="3">
        <v>5155226</v>
      </c>
      <c r="B36" s="3" t="s">
        <v>42</v>
      </c>
      <c r="C36" s="3" t="s">
        <v>5</v>
      </c>
      <c r="D36" s="3" t="s">
        <v>44</v>
      </c>
      <c r="E36">
        <v>1</v>
      </c>
      <c r="F36">
        <v>1</v>
      </c>
      <c r="G36" s="4">
        <v>1</v>
      </c>
      <c r="H36" s="4">
        <v>1</v>
      </c>
      <c r="I36">
        <v>1</v>
      </c>
      <c r="J36">
        <v>1</v>
      </c>
      <c r="K36" s="4">
        <v>1</v>
      </c>
      <c r="L36">
        <v>1</v>
      </c>
    </row>
    <row r="37" spans="1:12" x14ac:dyDescent="0.2">
      <c r="A37" s="3">
        <v>5155226</v>
      </c>
      <c r="B37" s="3" t="s">
        <v>42</v>
      </c>
      <c r="C37" s="3" t="s">
        <v>5</v>
      </c>
      <c r="D37" s="3" t="s">
        <v>45</v>
      </c>
      <c r="E37">
        <v>0</v>
      </c>
      <c r="F37">
        <v>0</v>
      </c>
      <c r="G37" s="13">
        <v>0</v>
      </c>
      <c r="H37" s="13">
        <v>1</v>
      </c>
      <c r="I37" s="17">
        <v>0</v>
      </c>
      <c r="J37" s="17">
        <v>1</v>
      </c>
      <c r="K37" s="19">
        <v>0</v>
      </c>
      <c r="L37" s="20">
        <v>1</v>
      </c>
    </row>
    <row r="38" spans="1:12" x14ac:dyDescent="0.2">
      <c r="A38" s="3">
        <v>5155226</v>
      </c>
      <c r="B38" s="3" t="s">
        <v>42</v>
      </c>
      <c r="C38" s="3" t="s">
        <v>5</v>
      </c>
      <c r="D38" s="3" t="s">
        <v>46</v>
      </c>
      <c r="E38">
        <v>1</v>
      </c>
      <c r="F38">
        <v>1</v>
      </c>
      <c r="G38" s="4">
        <v>1</v>
      </c>
      <c r="H38" s="4">
        <v>1</v>
      </c>
      <c r="I38">
        <v>1</v>
      </c>
      <c r="J38">
        <v>1</v>
      </c>
      <c r="K38" s="19">
        <v>0</v>
      </c>
      <c r="L38" s="20">
        <v>1</v>
      </c>
    </row>
    <row r="40" spans="1:12" x14ac:dyDescent="0.2">
      <c r="A40" s="6">
        <v>32143633</v>
      </c>
      <c r="B40" s="6" t="s">
        <v>47</v>
      </c>
      <c r="C40" s="6" t="s">
        <v>5</v>
      </c>
      <c r="D40" s="6" t="s">
        <v>48</v>
      </c>
      <c r="E40" s="10">
        <v>0</v>
      </c>
      <c r="F40" s="10">
        <v>1</v>
      </c>
      <c r="G40" s="13">
        <v>0</v>
      </c>
      <c r="H40" s="13">
        <v>1</v>
      </c>
      <c r="I40">
        <v>0</v>
      </c>
      <c r="J40" s="25">
        <v>0</v>
      </c>
      <c r="K40" s="19">
        <v>0</v>
      </c>
      <c r="L40" s="22">
        <v>1</v>
      </c>
    </row>
    <row r="41" spans="1:12" x14ac:dyDescent="0.2">
      <c r="A41" s="6">
        <v>32143633</v>
      </c>
      <c r="B41" s="6" t="s">
        <v>47</v>
      </c>
      <c r="C41" s="6" t="s">
        <v>5</v>
      </c>
      <c r="D41" s="6" t="s">
        <v>49</v>
      </c>
      <c r="E41" s="10">
        <v>1</v>
      </c>
      <c r="F41" s="10">
        <v>0</v>
      </c>
      <c r="G41" s="13">
        <v>1</v>
      </c>
      <c r="H41" s="13">
        <v>0</v>
      </c>
      <c r="I41" s="17">
        <v>1</v>
      </c>
      <c r="J41" s="25">
        <v>0</v>
      </c>
      <c r="K41" s="4">
        <v>1</v>
      </c>
      <c r="L41" s="25">
        <v>1</v>
      </c>
    </row>
    <row r="43" spans="1:12" x14ac:dyDescent="0.2">
      <c r="A43" s="3">
        <v>3089969</v>
      </c>
      <c r="B43" s="3" t="s">
        <v>50</v>
      </c>
      <c r="C43" s="3" t="s">
        <v>51</v>
      </c>
      <c r="D43" s="3" t="s">
        <v>52</v>
      </c>
      <c r="E43" s="3">
        <v>0</v>
      </c>
      <c r="F43" s="3">
        <v>0</v>
      </c>
      <c r="G43" s="4">
        <v>1</v>
      </c>
      <c r="H43" s="4">
        <v>1</v>
      </c>
      <c r="I43" s="3">
        <v>0</v>
      </c>
      <c r="J43" s="23">
        <v>0</v>
      </c>
      <c r="K43" s="4">
        <v>1</v>
      </c>
      <c r="L43" s="23">
        <v>1</v>
      </c>
    </row>
    <row r="44" spans="1:12" x14ac:dyDescent="0.2">
      <c r="A44" s="3">
        <v>3089969</v>
      </c>
      <c r="B44" s="3" t="s">
        <v>53</v>
      </c>
      <c r="C44" s="3" t="s">
        <v>51</v>
      </c>
      <c r="D44" s="3" t="s">
        <v>54</v>
      </c>
      <c r="E44" s="9">
        <v>1</v>
      </c>
      <c r="F44" s="9">
        <v>0</v>
      </c>
      <c r="G44" s="13">
        <v>1</v>
      </c>
      <c r="H44" s="13">
        <v>0</v>
      </c>
      <c r="I44" s="15">
        <v>1</v>
      </c>
      <c r="J44" s="15">
        <v>0</v>
      </c>
      <c r="K44" s="19">
        <v>1</v>
      </c>
      <c r="L44" s="19">
        <v>0</v>
      </c>
    </row>
    <row r="45" spans="1:12" x14ac:dyDescent="0.2">
      <c r="A45" s="3">
        <v>3089969</v>
      </c>
      <c r="B45" s="3" t="s">
        <v>53</v>
      </c>
      <c r="C45" s="3" t="s">
        <v>51</v>
      </c>
      <c r="D45" s="3" t="s">
        <v>55</v>
      </c>
      <c r="E45" s="3">
        <v>0</v>
      </c>
      <c r="F45" s="3">
        <v>0</v>
      </c>
      <c r="G45" s="4">
        <v>0</v>
      </c>
      <c r="H45" s="4">
        <v>0</v>
      </c>
      <c r="I45" s="3">
        <v>0</v>
      </c>
      <c r="J45" s="3">
        <v>0</v>
      </c>
      <c r="K45" s="4">
        <v>0</v>
      </c>
      <c r="L45" s="3">
        <v>0</v>
      </c>
    </row>
    <row r="47" spans="1:12" x14ac:dyDescent="0.2">
      <c r="A47" s="3">
        <v>24649842</v>
      </c>
      <c r="B47" s="3" t="s">
        <v>56</v>
      </c>
      <c r="C47" s="3" t="s">
        <v>51</v>
      </c>
      <c r="D47" s="3" t="s">
        <v>57</v>
      </c>
      <c r="E47" s="9">
        <v>1</v>
      </c>
      <c r="F47" s="9">
        <v>0</v>
      </c>
      <c r="G47" s="4">
        <v>0</v>
      </c>
      <c r="H47" s="4">
        <v>0</v>
      </c>
      <c r="I47" s="3">
        <v>0</v>
      </c>
      <c r="J47" s="23">
        <v>0</v>
      </c>
      <c r="K47">
        <v>1</v>
      </c>
      <c r="L47" s="23">
        <v>1</v>
      </c>
    </row>
    <row r="48" spans="1:12" x14ac:dyDescent="0.2">
      <c r="A48" s="3">
        <v>24649842</v>
      </c>
      <c r="B48" s="3" t="s">
        <v>56</v>
      </c>
      <c r="C48" s="3" t="s">
        <v>51</v>
      </c>
      <c r="D48" s="3" t="s">
        <v>58</v>
      </c>
      <c r="E48" s="9">
        <v>1</v>
      </c>
      <c r="F48" s="9">
        <v>0</v>
      </c>
      <c r="G48" s="4">
        <v>0</v>
      </c>
      <c r="H48" s="4">
        <v>0</v>
      </c>
      <c r="I48" s="3">
        <v>0</v>
      </c>
      <c r="J48" s="23">
        <v>0</v>
      </c>
      <c r="K48">
        <v>1</v>
      </c>
      <c r="L48" s="23">
        <v>1</v>
      </c>
    </row>
    <row r="49" spans="1:12" x14ac:dyDescent="0.2">
      <c r="A49" s="3">
        <v>24649842</v>
      </c>
      <c r="B49" s="3" t="s">
        <v>56</v>
      </c>
      <c r="C49" s="3" t="s">
        <v>51</v>
      </c>
      <c r="D49" s="3" t="s">
        <v>59</v>
      </c>
      <c r="E49">
        <v>1</v>
      </c>
      <c r="F49">
        <v>1</v>
      </c>
      <c r="G49" s="13">
        <v>0</v>
      </c>
      <c r="H49" s="13">
        <v>1</v>
      </c>
      <c r="I49" s="3">
        <v>0</v>
      </c>
      <c r="J49" s="23">
        <v>0</v>
      </c>
      <c r="K49" s="20">
        <v>0</v>
      </c>
      <c r="L49" s="22">
        <v>1</v>
      </c>
    </row>
    <row r="50" spans="1:12" x14ac:dyDescent="0.2">
      <c r="A50" s="3">
        <v>24649842</v>
      </c>
      <c r="B50" s="3" t="s">
        <v>56</v>
      </c>
      <c r="C50" s="3" t="s">
        <v>51</v>
      </c>
      <c r="D50" s="3" t="s">
        <v>60</v>
      </c>
      <c r="E50">
        <v>1</v>
      </c>
      <c r="F50">
        <v>1</v>
      </c>
      <c r="G50" s="13">
        <v>0</v>
      </c>
      <c r="H50" s="13">
        <v>1</v>
      </c>
      <c r="I50" s="3">
        <v>0</v>
      </c>
      <c r="J50" s="25">
        <v>0</v>
      </c>
      <c r="K50" s="20">
        <v>0</v>
      </c>
      <c r="L50" s="22">
        <v>1</v>
      </c>
    </row>
    <row r="52" spans="1:12" x14ac:dyDescent="0.2">
      <c r="A52" s="3">
        <v>13112038</v>
      </c>
      <c r="B52" s="3" t="s">
        <v>61</v>
      </c>
      <c r="C52" s="3" t="s">
        <v>51</v>
      </c>
      <c r="D52" s="3" t="s">
        <v>62</v>
      </c>
      <c r="E52" s="10">
        <v>0</v>
      </c>
      <c r="F52" s="10">
        <v>1</v>
      </c>
      <c r="G52" s="13">
        <v>0</v>
      </c>
      <c r="H52" s="13">
        <v>1</v>
      </c>
      <c r="I52" s="3">
        <v>0</v>
      </c>
      <c r="J52" s="3">
        <v>0</v>
      </c>
      <c r="K52">
        <v>0</v>
      </c>
      <c r="L52">
        <v>0</v>
      </c>
    </row>
    <row r="53" spans="1:12" x14ac:dyDescent="0.2">
      <c r="A53" s="3">
        <v>13112038</v>
      </c>
      <c r="B53" s="3" t="s">
        <v>61</v>
      </c>
      <c r="C53" s="3" t="s">
        <v>51</v>
      </c>
      <c r="D53" s="3" t="s">
        <v>63</v>
      </c>
      <c r="E53">
        <v>1</v>
      </c>
      <c r="F53">
        <v>1</v>
      </c>
      <c r="G53" s="4">
        <v>1</v>
      </c>
      <c r="H53" s="4">
        <v>1</v>
      </c>
      <c r="I53" s="3">
        <v>0</v>
      </c>
      <c r="J53" s="23">
        <v>0</v>
      </c>
      <c r="K53">
        <v>1</v>
      </c>
      <c r="L53" s="25">
        <v>1</v>
      </c>
    </row>
    <row r="55" spans="1:12" x14ac:dyDescent="0.2">
      <c r="A55" s="3">
        <v>19419805</v>
      </c>
      <c r="B55" s="3" t="s">
        <v>64</v>
      </c>
      <c r="C55" s="3" t="s">
        <v>51</v>
      </c>
      <c r="D55" s="3" t="s">
        <v>65</v>
      </c>
      <c r="E55">
        <v>1</v>
      </c>
      <c r="F55">
        <v>1</v>
      </c>
      <c r="G55" s="4">
        <v>0</v>
      </c>
      <c r="H55" s="4">
        <v>0</v>
      </c>
      <c r="I55" s="3">
        <v>0</v>
      </c>
      <c r="J55" s="25">
        <v>0</v>
      </c>
      <c r="K55">
        <v>1</v>
      </c>
      <c r="L55" s="25">
        <v>1</v>
      </c>
    </row>
    <row r="56" spans="1:12" x14ac:dyDescent="0.2">
      <c r="A56" s="3">
        <v>19419805</v>
      </c>
      <c r="B56" s="3" t="s">
        <v>64</v>
      </c>
      <c r="C56" s="3" t="s">
        <v>51</v>
      </c>
      <c r="D56" s="3" t="s">
        <v>66</v>
      </c>
      <c r="E56" s="10">
        <v>1</v>
      </c>
      <c r="F56" s="10">
        <v>0</v>
      </c>
      <c r="G56" s="14">
        <v>1</v>
      </c>
      <c r="H56" s="13">
        <v>0</v>
      </c>
      <c r="I56">
        <v>0</v>
      </c>
      <c r="J56">
        <v>0</v>
      </c>
      <c r="K56" s="20">
        <v>1</v>
      </c>
      <c r="L56" s="20">
        <v>0</v>
      </c>
    </row>
    <row r="57" spans="1:12" x14ac:dyDescent="0.2">
      <c r="A57" s="3"/>
      <c r="B57" s="3"/>
      <c r="C57" s="3"/>
      <c r="D57" s="3"/>
    </row>
    <row r="58" spans="1:12" x14ac:dyDescent="0.2">
      <c r="A58" s="3">
        <v>420223</v>
      </c>
      <c r="B58" s="3" t="s">
        <v>67</v>
      </c>
      <c r="C58" s="3" t="s">
        <v>51</v>
      </c>
      <c r="D58" s="3" t="s">
        <v>68</v>
      </c>
      <c r="E58" s="3">
        <v>1</v>
      </c>
      <c r="F58" s="3">
        <v>1</v>
      </c>
      <c r="G58" s="3">
        <v>0</v>
      </c>
      <c r="H58" s="4">
        <v>0</v>
      </c>
      <c r="I58" s="3">
        <v>1</v>
      </c>
      <c r="J58" s="3">
        <v>1</v>
      </c>
      <c r="K58" s="3">
        <v>1</v>
      </c>
      <c r="L58" s="3">
        <v>1</v>
      </c>
    </row>
    <row r="59" spans="1:12" x14ac:dyDescent="0.2">
      <c r="A59" s="3">
        <v>420223</v>
      </c>
      <c r="B59" s="3" t="s">
        <v>67</v>
      </c>
      <c r="C59" s="3" t="s">
        <v>51</v>
      </c>
      <c r="D59" s="3" t="s">
        <v>69</v>
      </c>
      <c r="E59" s="3">
        <v>1</v>
      </c>
      <c r="F59" s="3">
        <v>1</v>
      </c>
      <c r="G59" s="3">
        <v>0</v>
      </c>
      <c r="H59" s="4">
        <v>0</v>
      </c>
      <c r="I59" s="15">
        <v>0</v>
      </c>
      <c r="J59" s="15">
        <v>1</v>
      </c>
      <c r="K59" s="3">
        <v>1</v>
      </c>
      <c r="L59" s="3">
        <v>1</v>
      </c>
    </row>
    <row r="61" spans="1:12" x14ac:dyDescent="0.2">
      <c r="A61" s="6">
        <v>10827872</v>
      </c>
      <c r="B61" s="6" t="s">
        <v>70</v>
      </c>
      <c r="C61" s="6" t="s">
        <v>51</v>
      </c>
      <c r="D61" s="7" t="s">
        <v>71</v>
      </c>
      <c r="E61" s="7">
        <v>0</v>
      </c>
      <c r="F61">
        <v>0</v>
      </c>
      <c r="G61" s="7">
        <v>0</v>
      </c>
      <c r="H61" s="4">
        <v>0</v>
      </c>
      <c r="I61" s="7">
        <v>0</v>
      </c>
      <c r="J61">
        <v>0</v>
      </c>
      <c r="K61" s="7">
        <v>0</v>
      </c>
      <c r="L61">
        <v>0</v>
      </c>
    </row>
    <row r="62" spans="1:12" x14ac:dyDescent="0.2">
      <c r="A62" s="6">
        <v>10827872</v>
      </c>
      <c r="B62" s="6" t="s">
        <v>70</v>
      </c>
      <c r="C62" s="6" t="s">
        <v>51</v>
      </c>
      <c r="D62" s="7" t="s">
        <v>72</v>
      </c>
      <c r="E62" s="7">
        <v>1</v>
      </c>
      <c r="F62">
        <v>1</v>
      </c>
      <c r="G62" s="7">
        <v>1</v>
      </c>
      <c r="H62" s="4">
        <v>1</v>
      </c>
      <c r="I62" s="7">
        <v>1</v>
      </c>
      <c r="J62">
        <v>1</v>
      </c>
      <c r="K62" s="7">
        <v>1</v>
      </c>
      <c r="L62">
        <v>1</v>
      </c>
    </row>
    <row r="63" spans="1:12" x14ac:dyDescent="0.2">
      <c r="A63" s="6">
        <v>10827872</v>
      </c>
      <c r="B63" s="6" t="s">
        <v>70</v>
      </c>
      <c r="C63" s="6" t="s">
        <v>51</v>
      </c>
      <c r="D63" s="7" t="s">
        <v>73</v>
      </c>
      <c r="E63" s="9">
        <v>1</v>
      </c>
      <c r="F63" s="10">
        <v>0</v>
      </c>
      <c r="G63" s="13">
        <v>1</v>
      </c>
      <c r="H63" s="13">
        <v>0</v>
      </c>
      <c r="I63" s="15">
        <v>1</v>
      </c>
      <c r="J63" s="17">
        <v>0</v>
      </c>
      <c r="K63" s="19">
        <v>1</v>
      </c>
      <c r="L63" s="20">
        <v>0</v>
      </c>
    </row>
    <row r="65" spans="1:12" x14ac:dyDescent="0.2">
      <c r="A65" s="3">
        <v>45231351</v>
      </c>
      <c r="B65" s="3" t="s">
        <v>74</v>
      </c>
      <c r="C65" s="3" t="s">
        <v>51</v>
      </c>
      <c r="D65" s="3" t="s">
        <v>75</v>
      </c>
      <c r="E65" s="7">
        <v>0</v>
      </c>
      <c r="F65">
        <v>0</v>
      </c>
      <c r="G65" s="7">
        <v>0</v>
      </c>
      <c r="H65" s="4">
        <v>0</v>
      </c>
      <c r="I65" s="3">
        <v>0</v>
      </c>
      <c r="J65">
        <v>0</v>
      </c>
      <c r="K65" s="19">
        <v>1</v>
      </c>
      <c r="L65" s="20">
        <v>0</v>
      </c>
    </row>
    <row r="66" spans="1:12" x14ac:dyDescent="0.2">
      <c r="A66" s="3">
        <v>45231351</v>
      </c>
      <c r="B66" s="3" t="s">
        <v>74</v>
      </c>
      <c r="C66" s="3" t="s">
        <v>51</v>
      </c>
      <c r="D66" s="3" t="s">
        <v>76</v>
      </c>
      <c r="E66" s="7">
        <v>0</v>
      </c>
      <c r="F66">
        <v>0</v>
      </c>
      <c r="G66" s="7">
        <v>0</v>
      </c>
      <c r="H66" s="4">
        <v>0</v>
      </c>
      <c r="I66" s="3">
        <v>0</v>
      </c>
      <c r="J66">
        <v>0</v>
      </c>
      <c r="K66" s="19">
        <v>1</v>
      </c>
      <c r="L66" s="20">
        <v>0</v>
      </c>
    </row>
    <row r="68" spans="1:12" x14ac:dyDescent="0.2">
      <c r="A68" s="3">
        <v>23927887</v>
      </c>
      <c r="B68" s="3" t="s">
        <v>77</v>
      </c>
      <c r="C68" s="3" t="s">
        <v>51</v>
      </c>
      <c r="D68" s="3" t="s">
        <v>78</v>
      </c>
      <c r="E68" s="9">
        <v>0</v>
      </c>
      <c r="F68" s="9">
        <v>1</v>
      </c>
      <c r="G68" s="13">
        <v>0</v>
      </c>
      <c r="H68" s="13">
        <v>1</v>
      </c>
      <c r="I68" s="15">
        <v>0</v>
      </c>
      <c r="J68" s="15">
        <v>1</v>
      </c>
      <c r="K68" s="19">
        <v>0</v>
      </c>
      <c r="L68" s="19">
        <v>1</v>
      </c>
    </row>
    <row r="70" spans="1:12" x14ac:dyDescent="0.2">
      <c r="A70" s="8">
        <v>30864583</v>
      </c>
      <c r="B70" s="8" t="s">
        <v>79</v>
      </c>
      <c r="C70" s="8" t="s">
        <v>51</v>
      </c>
      <c r="D70" s="8" t="s">
        <v>80</v>
      </c>
      <c r="E70" s="9">
        <v>1</v>
      </c>
      <c r="F70" s="9">
        <v>0</v>
      </c>
      <c r="G70" s="13">
        <v>1</v>
      </c>
      <c r="H70" s="13">
        <v>0</v>
      </c>
      <c r="I70" s="15">
        <v>1</v>
      </c>
      <c r="J70" s="15">
        <v>0</v>
      </c>
      <c r="K70" s="19">
        <v>1</v>
      </c>
      <c r="L70" s="19">
        <v>0</v>
      </c>
    </row>
    <row r="72" spans="1:12" x14ac:dyDescent="0.2">
      <c r="A72" s="3">
        <v>4016091</v>
      </c>
      <c r="B72" s="3" t="s">
        <v>81</v>
      </c>
      <c r="C72" s="3" t="s">
        <v>51</v>
      </c>
      <c r="D72" s="3" t="s">
        <v>82</v>
      </c>
      <c r="E72" s="3">
        <v>0</v>
      </c>
      <c r="F72" s="3">
        <v>0</v>
      </c>
      <c r="G72" s="13">
        <v>0</v>
      </c>
      <c r="H72" s="13">
        <v>1</v>
      </c>
      <c r="I72" s="15">
        <v>0</v>
      </c>
      <c r="J72" s="15">
        <v>1</v>
      </c>
      <c r="K72" s="19">
        <v>0</v>
      </c>
      <c r="L72" s="19">
        <v>1</v>
      </c>
    </row>
    <row r="73" spans="1:12" x14ac:dyDescent="0.2">
      <c r="A73" s="3">
        <v>4016091</v>
      </c>
      <c r="B73" s="3" t="s">
        <v>81</v>
      </c>
      <c r="C73" s="3" t="s">
        <v>51</v>
      </c>
      <c r="D73" s="3" t="s">
        <v>83</v>
      </c>
      <c r="E73" s="9">
        <v>0</v>
      </c>
      <c r="F73" s="9">
        <v>1</v>
      </c>
      <c r="G73" s="13">
        <v>0</v>
      </c>
      <c r="H73" s="13">
        <v>1</v>
      </c>
      <c r="I73" s="15">
        <v>0</v>
      </c>
      <c r="J73" s="15">
        <v>1</v>
      </c>
      <c r="K73" s="19">
        <v>0</v>
      </c>
      <c r="L73" s="19">
        <v>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0CB4-2B7C-41D0-A5D4-79606CF156C1}">
  <dimension ref="A1:P73"/>
  <sheetViews>
    <sheetView workbookViewId="0">
      <selection activeCell="P13" sqref="O3:P13"/>
    </sheetView>
  </sheetViews>
  <sheetFormatPr defaultRowHeight="14.25" x14ac:dyDescent="0.2"/>
  <cols>
    <col min="1" max="1" width="9.5" bestFit="1" customWidth="1"/>
    <col min="2" max="2" width="53" customWidth="1"/>
    <col min="3" max="3" width="6.5" customWidth="1"/>
    <col min="4" max="4" width="40.25" customWidth="1"/>
    <col min="5" max="5" width="10.625" customWidth="1"/>
    <col min="6" max="6" width="6.25" customWidth="1"/>
    <col min="7" max="7" width="9.125" customWidth="1"/>
    <col min="8" max="8" width="7.875" customWidth="1"/>
    <col min="9" max="9" width="10.625" customWidth="1"/>
    <col min="10" max="10" width="7.5" customWidth="1"/>
    <col min="11" max="11" width="15.5" customWidth="1"/>
    <col min="12" max="12" width="7.25" customWidth="1"/>
  </cols>
  <sheetData>
    <row r="1" spans="1:16" ht="15.75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</row>
    <row r="2" spans="1:16" x14ac:dyDescent="0.2">
      <c r="A2" s="3">
        <v>2395814</v>
      </c>
      <c r="B2" s="3" t="s">
        <v>4</v>
      </c>
      <c r="C2" s="3" t="s">
        <v>5</v>
      </c>
      <c r="D2" s="3" t="s">
        <v>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O2">
        <f>COUNTIF(G:G,1)</f>
        <v>26</v>
      </c>
      <c r="P2">
        <f>O2/(O2+O4)</f>
        <v>0.49056603773584906</v>
      </c>
    </row>
    <row r="3" spans="1:16" x14ac:dyDescent="0.2">
      <c r="A3" s="3">
        <v>2395814</v>
      </c>
      <c r="B3" s="3" t="s">
        <v>4</v>
      </c>
      <c r="C3" s="3" t="s">
        <v>5</v>
      </c>
      <c r="D3" s="3" t="s">
        <v>7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O3">
        <f>COUNTIF(H:H,1)</f>
        <v>31</v>
      </c>
      <c r="P3">
        <f>O3/(O3+O5)</f>
        <v>0.58490566037735847</v>
      </c>
    </row>
    <row r="4" spans="1:16" x14ac:dyDescent="0.2">
      <c r="A4" s="3">
        <v>2395814</v>
      </c>
      <c r="B4" s="3" t="s">
        <v>4</v>
      </c>
      <c r="C4" s="3" t="s">
        <v>5</v>
      </c>
      <c r="D4" s="3" t="s">
        <v>8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O4">
        <f>COUNTIF(G:G,0)</f>
        <v>27</v>
      </c>
      <c r="P4">
        <f>O4/(O4+O2)</f>
        <v>0.50943396226415094</v>
      </c>
    </row>
    <row r="5" spans="1:16" x14ac:dyDescent="0.2">
      <c r="A5" s="3">
        <v>2395814</v>
      </c>
      <c r="B5" s="3" t="s">
        <v>4</v>
      </c>
      <c r="C5" s="3" t="s">
        <v>5</v>
      </c>
      <c r="D5" s="4" t="s">
        <v>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O5">
        <f>COUNTIF(H:H,0)</f>
        <v>22</v>
      </c>
      <c r="P5">
        <f>O5/(O5+O3)</f>
        <v>0.41509433962264153</v>
      </c>
    </row>
    <row r="6" spans="1:16" x14ac:dyDescent="0.2">
      <c r="A6" s="3">
        <v>2395814</v>
      </c>
      <c r="B6" s="3" t="s">
        <v>4</v>
      </c>
      <c r="C6" s="3" t="s">
        <v>5</v>
      </c>
      <c r="D6" s="3" t="s">
        <v>10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1:16" x14ac:dyDescent="0.2">
      <c r="A7" s="3">
        <v>2395814</v>
      </c>
      <c r="B7" s="3" t="s">
        <v>4</v>
      </c>
      <c r="C7" s="3" t="s">
        <v>5</v>
      </c>
      <c r="D7" s="3" t="s">
        <v>11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O7">
        <f>COUNTIF(E:E,1)</f>
        <v>30</v>
      </c>
      <c r="P7">
        <f>O7/53</f>
        <v>0.56603773584905659</v>
      </c>
    </row>
    <row r="8" spans="1:16" x14ac:dyDescent="0.2">
      <c r="A8" s="3"/>
      <c r="B8" s="3"/>
      <c r="C8" s="3"/>
      <c r="D8" s="3"/>
      <c r="O8">
        <f>COUNTIF(F:F,1)</f>
        <v>34</v>
      </c>
      <c r="P8">
        <f>O8/53</f>
        <v>0.64150943396226412</v>
      </c>
    </row>
    <row r="9" spans="1:16" x14ac:dyDescent="0.2">
      <c r="A9" s="3">
        <v>7376647</v>
      </c>
      <c r="B9" s="3" t="s">
        <v>12</v>
      </c>
      <c r="C9" s="3" t="s">
        <v>5</v>
      </c>
      <c r="D9" s="3" t="s">
        <v>13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"/>
      <c r="N9" s="3"/>
    </row>
    <row r="10" spans="1:16" x14ac:dyDescent="0.2">
      <c r="A10" s="3">
        <v>7376647</v>
      </c>
      <c r="B10" s="3" t="s">
        <v>12</v>
      </c>
      <c r="C10" s="3" t="s">
        <v>5</v>
      </c>
      <c r="D10" s="3" t="s">
        <v>14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 s="3"/>
      <c r="N10" s="5"/>
      <c r="O10">
        <f>COUNTIF(I:I,1)</f>
        <v>21</v>
      </c>
      <c r="P10">
        <f>O10/53</f>
        <v>0.39622641509433965</v>
      </c>
    </row>
    <row r="11" spans="1:16" x14ac:dyDescent="0.2">
      <c r="A11" s="3">
        <v>7376647</v>
      </c>
      <c r="B11" s="3" t="s">
        <v>12</v>
      </c>
      <c r="C11" s="3" t="s">
        <v>5</v>
      </c>
      <c r="D11" s="3" t="s">
        <v>15</v>
      </c>
      <c r="E11">
        <v>1</v>
      </c>
      <c r="F11">
        <v>1</v>
      </c>
      <c r="G11">
        <v>1</v>
      </c>
      <c r="H11">
        <v>1</v>
      </c>
      <c r="I11">
        <v>1</v>
      </c>
      <c r="J11" s="27">
        <v>1</v>
      </c>
      <c r="K11">
        <v>1</v>
      </c>
      <c r="L11">
        <v>1</v>
      </c>
      <c r="M11" s="3"/>
      <c r="N11" s="3"/>
      <c r="O11">
        <f>COUNTIF(J:J,1)</f>
        <v>30</v>
      </c>
      <c r="P11">
        <f>O11/53</f>
        <v>0.56603773584905659</v>
      </c>
    </row>
    <row r="12" spans="1:16" x14ac:dyDescent="0.2">
      <c r="A12" s="3"/>
      <c r="B12" s="3"/>
      <c r="C12" s="3"/>
      <c r="D12" s="3"/>
    </row>
    <row r="13" spans="1:16" x14ac:dyDescent="0.2">
      <c r="A13" s="3">
        <v>3194918</v>
      </c>
      <c r="B13" s="3" t="s">
        <v>16</v>
      </c>
      <c r="C13" s="3" t="s">
        <v>5</v>
      </c>
      <c r="D13" s="3" t="s">
        <v>17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O13">
        <f>COUNTIF(K:K,1)</f>
        <v>33</v>
      </c>
      <c r="P13">
        <f>O13/53</f>
        <v>0.62264150943396224</v>
      </c>
    </row>
    <row r="14" spans="1:16" x14ac:dyDescent="0.2">
      <c r="A14" s="3">
        <v>3194918</v>
      </c>
      <c r="B14" s="3" t="s">
        <v>16</v>
      </c>
      <c r="C14" s="3" t="s">
        <v>5</v>
      </c>
      <c r="D14" s="3" t="s">
        <v>18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O14">
        <f>COUNTIF(L:L,1)</f>
        <v>35</v>
      </c>
      <c r="P14">
        <f>O14/53</f>
        <v>0.660377358490566</v>
      </c>
    </row>
    <row r="15" spans="1:16" x14ac:dyDescent="0.2">
      <c r="A15" s="3">
        <v>3194918</v>
      </c>
      <c r="B15" s="3" t="s">
        <v>16</v>
      </c>
      <c r="C15" s="3" t="s">
        <v>5</v>
      </c>
      <c r="D15" s="4" t="s">
        <v>19</v>
      </c>
      <c r="E15">
        <v>0</v>
      </c>
      <c r="F15" s="27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</row>
    <row r="16" spans="1:16" x14ac:dyDescent="0.2">
      <c r="A16" s="3"/>
      <c r="B16" s="3"/>
      <c r="C16" s="3"/>
      <c r="D16" s="4"/>
    </row>
    <row r="17" spans="1:15" x14ac:dyDescent="0.2">
      <c r="A17" s="3">
        <v>40471</v>
      </c>
      <c r="B17" s="3" t="s">
        <v>20</v>
      </c>
      <c r="C17" s="3" t="s">
        <v>5</v>
      </c>
      <c r="D17" s="3" t="s">
        <v>21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N17">
        <f>SUM(O13,O10,O7,O2)</f>
        <v>110</v>
      </c>
      <c r="O17">
        <f>N17/(53*4)</f>
        <v>0.51886792452830188</v>
      </c>
    </row>
    <row r="18" spans="1:15" x14ac:dyDescent="0.2">
      <c r="A18" s="3">
        <v>40471</v>
      </c>
      <c r="B18" s="3" t="s">
        <v>22</v>
      </c>
      <c r="C18" s="3" t="s">
        <v>5</v>
      </c>
      <c r="D18" s="3" t="s">
        <v>23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f>SUM(O14,O11,O8,O3)</f>
        <v>130</v>
      </c>
      <c r="O18">
        <f>N18/(53*4)</f>
        <v>0.6132075471698113</v>
      </c>
    </row>
    <row r="19" spans="1:15" x14ac:dyDescent="0.2">
      <c r="A19" s="4">
        <v>40471</v>
      </c>
      <c r="B19" s="4" t="s">
        <v>22</v>
      </c>
      <c r="C19" s="4" t="s">
        <v>5</v>
      </c>
      <c r="D19" s="4" t="s">
        <v>24</v>
      </c>
      <c r="E19" s="27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0</v>
      </c>
    </row>
    <row r="20" spans="1:15" x14ac:dyDescent="0.2">
      <c r="A20" s="4">
        <v>40471</v>
      </c>
      <c r="B20" s="4" t="s">
        <v>22</v>
      </c>
      <c r="C20" s="4" t="s">
        <v>5</v>
      </c>
      <c r="D20" s="4" t="s">
        <v>25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5" x14ac:dyDescent="0.2">
      <c r="A21" s="4">
        <v>40471</v>
      </c>
      <c r="B21" s="4" t="s">
        <v>22</v>
      </c>
      <c r="C21" s="4" t="s">
        <v>5</v>
      </c>
      <c r="D21" s="4" t="s">
        <v>26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5" x14ac:dyDescent="0.2">
      <c r="A22" s="4"/>
      <c r="B22" s="4"/>
      <c r="C22" s="4"/>
      <c r="D22" s="4"/>
    </row>
    <row r="23" spans="1:15" x14ac:dyDescent="0.2">
      <c r="A23" s="3">
        <v>12350248</v>
      </c>
      <c r="B23" s="3" t="s">
        <v>27</v>
      </c>
      <c r="C23" s="3" t="s">
        <v>5</v>
      </c>
      <c r="D23" s="3" t="s">
        <v>28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</row>
    <row r="24" spans="1:15" x14ac:dyDescent="0.2">
      <c r="A24" s="3">
        <v>12350248</v>
      </c>
      <c r="B24" s="3" t="s">
        <v>27</v>
      </c>
      <c r="C24" s="3" t="s">
        <v>5</v>
      </c>
      <c r="D24" s="3" t="s">
        <v>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5" x14ac:dyDescent="0.2">
      <c r="A25" s="3">
        <v>12350248</v>
      </c>
      <c r="B25" s="3" t="s">
        <v>30</v>
      </c>
      <c r="C25" s="3" t="s">
        <v>5</v>
      </c>
      <c r="D25" s="4" t="s">
        <v>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5" x14ac:dyDescent="0.2">
      <c r="A26" s="4"/>
      <c r="B26" s="4"/>
      <c r="C26" s="4"/>
      <c r="D26" s="4"/>
    </row>
    <row r="27" spans="1:15" x14ac:dyDescent="0.2">
      <c r="A27" s="4">
        <v>14225957</v>
      </c>
      <c r="B27" s="4" t="s">
        <v>32</v>
      </c>
      <c r="C27" s="4" t="s">
        <v>5</v>
      </c>
      <c r="D27" s="4" t="s">
        <v>33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</row>
    <row r="29" spans="1:15" x14ac:dyDescent="0.2">
      <c r="A29" s="3">
        <v>355089</v>
      </c>
      <c r="B29" s="3" t="s">
        <v>34</v>
      </c>
      <c r="C29" s="3" t="s">
        <v>5</v>
      </c>
      <c r="D29" s="3" t="s">
        <v>35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5" x14ac:dyDescent="0.2">
      <c r="A30" s="3">
        <v>355089</v>
      </c>
      <c r="B30" s="3" t="s">
        <v>36</v>
      </c>
      <c r="C30" s="3" t="s">
        <v>5</v>
      </c>
      <c r="D30" s="3" t="s">
        <v>37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2" spans="1:15" x14ac:dyDescent="0.2">
      <c r="A32" s="3">
        <v>2986296</v>
      </c>
      <c r="B32" s="3" t="s">
        <v>38</v>
      </c>
      <c r="C32" s="3" t="s">
        <v>5</v>
      </c>
      <c r="D32" s="3" t="s">
        <v>39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s="3">
        <v>2986296</v>
      </c>
      <c r="B33" s="3" t="s">
        <v>40</v>
      </c>
      <c r="C33" s="3" t="s">
        <v>5</v>
      </c>
      <c r="D33" s="3" t="s">
        <v>41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</row>
    <row r="35" spans="1:12" x14ac:dyDescent="0.2">
      <c r="A35" s="3">
        <v>5155226</v>
      </c>
      <c r="B35" s="3" t="s">
        <v>42</v>
      </c>
      <c r="C35" s="3" t="s">
        <v>5</v>
      </c>
      <c r="D35" s="3" t="s">
        <v>43</v>
      </c>
      <c r="E35">
        <v>0</v>
      </c>
      <c r="F35" s="27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x14ac:dyDescent="0.2">
      <c r="A36" s="3">
        <v>5155226</v>
      </c>
      <c r="B36" s="3" t="s">
        <v>42</v>
      </c>
      <c r="C36" s="3" t="s">
        <v>5</v>
      </c>
      <c r="D36" s="3" t="s">
        <v>44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s="3">
        <v>5155226</v>
      </c>
      <c r="B37" s="3" t="s">
        <v>42</v>
      </c>
      <c r="C37" s="3" t="s">
        <v>5</v>
      </c>
      <c r="D37" s="3" t="s">
        <v>45</v>
      </c>
      <c r="E37">
        <v>0</v>
      </c>
      <c r="F37" s="2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x14ac:dyDescent="0.2">
      <c r="A38" s="3">
        <v>5155226</v>
      </c>
      <c r="B38" s="3" t="s">
        <v>42</v>
      </c>
      <c r="C38" s="3" t="s">
        <v>5</v>
      </c>
      <c r="D38" s="3" t="s">
        <v>46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 s="27">
        <v>1</v>
      </c>
      <c r="L38">
        <v>1</v>
      </c>
    </row>
    <row r="40" spans="1:12" x14ac:dyDescent="0.2">
      <c r="A40" s="6">
        <v>32143633</v>
      </c>
      <c r="B40" s="6" t="s">
        <v>47</v>
      </c>
      <c r="C40" s="6" t="s">
        <v>5</v>
      </c>
      <c r="D40" s="6" t="s">
        <v>48</v>
      </c>
      <c r="E40">
        <v>0</v>
      </c>
      <c r="F40">
        <v>1</v>
      </c>
      <c r="G40">
        <v>0</v>
      </c>
      <c r="H40">
        <v>1</v>
      </c>
      <c r="I40">
        <v>0</v>
      </c>
      <c r="J40" s="27">
        <v>1</v>
      </c>
      <c r="K40">
        <v>0</v>
      </c>
      <c r="L40">
        <v>1</v>
      </c>
    </row>
    <row r="41" spans="1:12" x14ac:dyDescent="0.2">
      <c r="A41" s="6">
        <v>32143633</v>
      </c>
      <c r="B41" s="6" t="s">
        <v>47</v>
      </c>
      <c r="C41" s="6" t="s">
        <v>5</v>
      </c>
      <c r="D41" s="6" t="s">
        <v>49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1</v>
      </c>
    </row>
    <row r="43" spans="1:12" x14ac:dyDescent="0.2">
      <c r="A43" s="3">
        <v>3089969</v>
      </c>
      <c r="B43" s="3" t="s">
        <v>50</v>
      </c>
      <c r="C43" s="3" t="s">
        <v>51</v>
      </c>
      <c r="D43" s="3" t="s">
        <v>52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</row>
    <row r="44" spans="1:12" x14ac:dyDescent="0.2">
      <c r="A44" s="3">
        <v>3089969</v>
      </c>
      <c r="B44" s="3" t="s">
        <v>53</v>
      </c>
      <c r="C44" s="3" t="s">
        <v>51</v>
      </c>
      <c r="D44" s="3" t="s">
        <v>54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</row>
    <row r="45" spans="1:12" x14ac:dyDescent="0.2">
      <c r="A45" s="3">
        <v>3089969</v>
      </c>
      <c r="B45" s="3" t="s">
        <v>53</v>
      </c>
      <c r="C45" s="3" t="s">
        <v>51</v>
      </c>
      <c r="D45" s="3" t="s">
        <v>55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7" spans="1:12" x14ac:dyDescent="0.2">
      <c r="A47" s="3">
        <v>24649842</v>
      </c>
      <c r="B47" s="3" t="s">
        <v>56</v>
      </c>
      <c r="C47" s="3" t="s">
        <v>51</v>
      </c>
      <c r="D47" s="3" t="s">
        <v>57</v>
      </c>
      <c r="E47">
        <v>1</v>
      </c>
      <c r="F47" s="2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</row>
    <row r="48" spans="1:12" x14ac:dyDescent="0.2">
      <c r="A48" s="3">
        <v>24649842</v>
      </c>
      <c r="B48" s="3" t="s">
        <v>56</v>
      </c>
      <c r="C48" s="3" t="s">
        <v>51</v>
      </c>
      <c r="D48" s="3" t="s">
        <v>58</v>
      </c>
      <c r="E48">
        <v>1</v>
      </c>
      <c r="F48" s="27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</row>
    <row r="49" spans="1:12" x14ac:dyDescent="0.2">
      <c r="A49" s="3">
        <v>24649842</v>
      </c>
      <c r="B49" s="3" t="s">
        <v>56</v>
      </c>
      <c r="C49" s="3" t="s">
        <v>51</v>
      </c>
      <c r="D49" s="3" t="s">
        <v>59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x14ac:dyDescent="0.2">
      <c r="A50" s="3">
        <v>24649842</v>
      </c>
      <c r="B50" s="3" t="s">
        <v>56</v>
      </c>
      <c r="C50" s="3" t="s">
        <v>51</v>
      </c>
      <c r="D50" s="3" t="s">
        <v>60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</row>
    <row r="52" spans="1:12" x14ac:dyDescent="0.2">
      <c r="A52" s="3">
        <v>13112038</v>
      </c>
      <c r="B52" s="3" t="s">
        <v>61</v>
      </c>
      <c r="C52" s="3" t="s">
        <v>51</v>
      </c>
      <c r="D52" s="3" t="s">
        <v>62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s="3">
        <v>13112038</v>
      </c>
      <c r="B53" s="3" t="s">
        <v>61</v>
      </c>
      <c r="C53" s="3" t="s">
        <v>51</v>
      </c>
      <c r="D53" s="3" t="s">
        <v>63</v>
      </c>
      <c r="E53">
        <v>1</v>
      </c>
      <c r="F53">
        <v>1</v>
      </c>
      <c r="G53">
        <v>1</v>
      </c>
      <c r="H53">
        <v>1</v>
      </c>
      <c r="I53" s="27">
        <v>1</v>
      </c>
      <c r="J53" s="27">
        <v>1</v>
      </c>
      <c r="K53">
        <v>1</v>
      </c>
      <c r="L53">
        <v>1</v>
      </c>
    </row>
    <row r="55" spans="1:12" x14ac:dyDescent="0.2">
      <c r="A55" s="3">
        <v>19419805</v>
      </c>
      <c r="B55" s="3" t="s">
        <v>64</v>
      </c>
      <c r="C55" s="3" t="s">
        <v>51</v>
      </c>
      <c r="D55" s="3" t="s">
        <v>65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</row>
    <row r="56" spans="1:12" x14ac:dyDescent="0.2">
      <c r="A56" s="3">
        <v>19419805</v>
      </c>
      <c r="B56" s="3" t="s">
        <v>64</v>
      </c>
      <c r="C56" s="3" t="s">
        <v>51</v>
      </c>
      <c r="D56" s="3" t="s">
        <v>66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x14ac:dyDescent="0.2">
      <c r="A57" s="3"/>
      <c r="B57" s="3"/>
      <c r="C57" s="3"/>
      <c r="D57" s="3"/>
    </row>
    <row r="58" spans="1:12" x14ac:dyDescent="0.2">
      <c r="A58" s="3">
        <v>420223</v>
      </c>
      <c r="B58" s="3" t="s">
        <v>67</v>
      </c>
      <c r="C58" s="3" t="s">
        <v>51</v>
      </c>
      <c r="D58" s="3" t="s">
        <v>68</v>
      </c>
      <c r="E58">
        <v>1</v>
      </c>
      <c r="F58">
        <v>1</v>
      </c>
      <c r="G58" s="27">
        <v>1</v>
      </c>
      <c r="H58" s="27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s="3">
        <v>420223</v>
      </c>
      <c r="B59" s="3" t="s">
        <v>67</v>
      </c>
      <c r="C59" s="3" t="s">
        <v>51</v>
      </c>
      <c r="D59" s="3" t="s">
        <v>69</v>
      </c>
      <c r="E59">
        <v>1</v>
      </c>
      <c r="F59">
        <v>1</v>
      </c>
      <c r="G59">
        <v>0</v>
      </c>
      <c r="H59" s="27">
        <v>1</v>
      </c>
      <c r="I59">
        <v>0</v>
      </c>
      <c r="J59">
        <v>1</v>
      </c>
      <c r="K59">
        <v>1</v>
      </c>
      <c r="L59">
        <v>1</v>
      </c>
    </row>
    <row r="61" spans="1:12" x14ac:dyDescent="0.2">
      <c r="A61" s="6">
        <v>10827872</v>
      </c>
      <c r="B61" s="6" t="s">
        <v>70</v>
      </c>
      <c r="C61" s="6" t="s">
        <v>51</v>
      </c>
      <c r="D61" s="7" t="s">
        <v>71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s="6">
        <v>10827872</v>
      </c>
      <c r="B62" s="6" t="s">
        <v>70</v>
      </c>
      <c r="C62" s="6" t="s">
        <v>51</v>
      </c>
      <c r="D62" s="7" t="s">
        <v>72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 x14ac:dyDescent="0.2">
      <c r="A63" s="6">
        <v>10827872</v>
      </c>
      <c r="B63" s="6" t="s">
        <v>70</v>
      </c>
      <c r="C63" s="6" t="s">
        <v>51</v>
      </c>
      <c r="D63" s="7" t="s">
        <v>73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</row>
    <row r="65" spans="1:12" x14ac:dyDescent="0.2">
      <c r="A65" s="3">
        <v>45231351</v>
      </c>
      <c r="B65" s="3" t="s">
        <v>74</v>
      </c>
      <c r="C65" s="3" t="s">
        <v>51</v>
      </c>
      <c r="D65" s="3" t="s">
        <v>75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</row>
    <row r="66" spans="1:12" x14ac:dyDescent="0.2">
      <c r="A66" s="3">
        <v>45231351</v>
      </c>
      <c r="B66" s="3" t="s">
        <v>74</v>
      </c>
      <c r="C66" s="3" t="s">
        <v>51</v>
      </c>
      <c r="D66" s="3" t="s">
        <v>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</row>
    <row r="68" spans="1:12" x14ac:dyDescent="0.2">
      <c r="A68" s="3">
        <v>23927887</v>
      </c>
      <c r="B68" s="3" t="s">
        <v>77</v>
      </c>
      <c r="C68" s="3" t="s">
        <v>51</v>
      </c>
      <c r="D68" s="3" t="s">
        <v>78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</row>
    <row r="70" spans="1:12" x14ac:dyDescent="0.2">
      <c r="A70" s="8">
        <v>30864583</v>
      </c>
      <c r="B70" s="8" t="s">
        <v>79</v>
      </c>
      <c r="C70" s="8" t="s">
        <v>51</v>
      </c>
      <c r="D70" s="8" t="s">
        <v>80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</row>
    <row r="72" spans="1:12" x14ac:dyDescent="0.2">
      <c r="A72" s="3">
        <v>4016091</v>
      </c>
      <c r="B72" s="3" t="s">
        <v>81</v>
      </c>
      <c r="C72" s="3" t="s">
        <v>51</v>
      </c>
      <c r="D72" s="3" t="s">
        <v>82</v>
      </c>
      <c r="E72">
        <v>0</v>
      </c>
      <c r="F72" s="27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 x14ac:dyDescent="0.2">
      <c r="A73" s="3">
        <v>4016091</v>
      </c>
      <c r="B73" s="3" t="s">
        <v>81</v>
      </c>
      <c r="C73" s="3" t="s">
        <v>51</v>
      </c>
      <c r="D73" s="3" t="s">
        <v>83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05BF-BB5D-4EEE-9384-B7B341EABBE3}">
  <dimension ref="A1:R54"/>
  <sheetViews>
    <sheetView topLeftCell="E1" workbookViewId="0">
      <selection activeCell="R18" sqref="R18"/>
    </sheetView>
  </sheetViews>
  <sheetFormatPr defaultRowHeight="14.25" x14ac:dyDescent="0.2"/>
  <cols>
    <col min="1" max="1" width="9.5" bestFit="1" customWidth="1"/>
    <col min="2" max="2" width="53" customWidth="1"/>
    <col min="3" max="3" width="6.5" customWidth="1"/>
    <col min="4" max="4" width="40.25" customWidth="1"/>
    <col min="5" max="5" width="10.625" customWidth="1"/>
    <col min="6" max="6" width="6.25" customWidth="1"/>
    <col min="7" max="7" width="9.125" customWidth="1"/>
    <col min="8" max="8" width="7.625" customWidth="1"/>
    <col min="9" max="9" width="10.625" customWidth="1"/>
    <col min="10" max="10" width="7.5" customWidth="1"/>
    <col min="11" max="11" width="15.5" customWidth="1"/>
    <col min="12" max="12" width="7.25" customWidth="1"/>
    <col min="13" max="13" width="14" customWidth="1"/>
    <col min="14" max="14" width="9.375" customWidth="1"/>
    <col min="17" max="17" width="36.25" customWidth="1"/>
  </cols>
  <sheetData>
    <row r="1" spans="1:18" ht="15.75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177</v>
      </c>
      <c r="F1" t="s">
        <v>178</v>
      </c>
      <c r="G1" s="28" t="s">
        <v>179</v>
      </c>
      <c r="H1" s="29" t="s">
        <v>180</v>
      </c>
      <c r="I1" s="28" t="s">
        <v>181</v>
      </c>
      <c r="J1" s="29" t="s">
        <v>182</v>
      </c>
      <c r="K1" t="s">
        <v>183</v>
      </c>
      <c r="L1" t="s">
        <v>184</v>
      </c>
      <c r="M1" t="s">
        <v>173</v>
      </c>
      <c r="N1" t="s">
        <v>174</v>
      </c>
    </row>
    <row r="2" spans="1:18" x14ac:dyDescent="0.2">
      <c r="A2" s="3">
        <v>2395814</v>
      </c>
      <c r="B2" s="3" t="s">
        <v>4</v>
      </c>
      <c r="C2" s="3" t="s">
        <v>5</v>
      </c>
      <c r="D2" s="3" t="s">
        <v>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Q2">
        <f>COUNTIF(G:G,1)</f>
        <v>26</v>
      </c>
      <c r="R2">
        <f>Q2/(Q2+Q4)</f>
        <v>0.49056603773584906</v>
      </c>
    </row>
    <row r="3" spans="1:18" x14ac:dyDescent="0.2">
      <c r="A3" s="3">
        <v>2395814</v>
      </c>
      <c r="B3" s="3" t="s">
        <v>4</v>
      </c>
      <c r="C3" s="3" t="s">
        <v>5</v>
      </c>
      <c r="D3" s="3" t="s">
        <v>7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Q3">
        <f>COUNTIF(H:H,1)</f>
        <v>31</v>
      </c>
      <c r="R3">
        <f>Q3/(Q3+Q5)</f>
        <v>0.58490566037735847</v>
      </c>
    </row>
    <row r="4" spans="1:18" x14ac:dyDescent="0.2">
      <c r="A4" s="3">
        <v>2395814</v>
      </c>
      <c r="B4" s="3" t="s">
        <v>4</v>
      </c>
      <c r="C4" s="3" t="s">
        <v>5</v>
      </c>
      <c r="D4" s="3" t="s">
        <v>8</v>
      </c>
      <c r="E4">
        <v>0</v>
      </c>
      <c r="F4">
        <v>1</v>
      </c>
      <c r="G4" s="28">
        <v>1</v>
      </c>
      <c r="H4">
        <v>1</v>
      </c>
      <c r="I4" s="28">
        <v>0</v>
      </c>
      <c r="J4">
        <v>1</v>
      </c>
      <c r="K4">
        <v>1</v>
      </c>
      <c r="L4">
        <v>1</v>
      </c>
      <c r="M4">
        <v>0</v>
      </c>
      <c r="N4">
        <v>1</v>
      </c>
      <c r="Q4">
        <f>COUNTIF(G:G,0)</f>
        <v>27</v>
      </c>
      <c r="R4">
        <f>Q4/(Q4+Q2)</f>
        <v>0.50943396226415094</v>
      </c>
    </row>
    <row r="5" spans="1:18" x14ac:dyDescent="0.2">
      <c r="A5" s="3">
        <v>2395814</v>
      </c>
      <c r="B5" s="3" t="s">
        <v>4</v>
      </c>
      <c r="C5" s="3" t="s">
        <v>5</v>
      </c>
      <c r="D5" s="4" t="s">
        <v>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Q5">
        <f>COUNTIF(H:H,0)</f>
        <v>22</v>
      </c>
      <c r="R5">
        <f>Q5/(Q5+Q3)</f>
        <v>0.41509433962264153</v>
      </c>
    </row>
    <row r="6" spans="1:18" x14ac:dyDescent="0.2">
      <c r="A6" s="3">
        <v>2395814</v>
      </c>
      <c r="B6" s="3" t="s">
        <v>4</v>
      </c>
      <c r="C6" s="3" t="s">
        <v>5</v>
      </c>
      <c r="D6" s="3" t="s">
        <v>10</v>
      </c>
      <c r="E6">
        <v>0</v>
      </c>
      <c r="F6">
        <v>1</v>
      </c>
      <c r="G6">
        <v>0</v>
      </c>
      <c r="H6" s="29">
        <v>0</v>
      </c>
      <c r="I6">
        <v>0</v>
      </c>
      <c r="J6" s="29">
        <v>1</v>
      </c>
      <c r="K6">
        <v>0</v>
      </c>
      <c r="L6">
        <v>0</v>
      </c>
      <c r="M6">
        <v>0</v>
      </c>
      <c r="N6">
        <v>1</v>
      </c>
    </row>
    <row r="7" spans="1:18" x14ac:dyDescent="0.2">
      <c r="A7" s="3">
        <v>2395814</v>
      </c>
      <c r="B7" s="3" t="s">
        <v>4</v>
      </c>
      <c r="C7" s="3" t="s">
        <v>5</v>
      </c>
      <c r="D7" s="3" t="s">
        <v>11</v>
      </c>
      <c r="E7">
        <v>0</v>
      </c>
      <c r="F7">
        <v>1</v>
      </c>
      <c r="G7">
        <v>0</v>
      </c>
      <c r="H7" s="29">
        <v>0</v>
      </c>
      <c r="I7">
        <v>0</v>
      </c>
      <c r="J7" s="29">
        <v>1</v>
      </c>
      <c r="K7">
        <v>0</v>
      </c>
      <c r="L7">
        <v>1</v>
      </c>
      <c r="M7">
        <v>0</v>
      </c>
      <c r="N7">
        <v>1</v>
      </c>
      <c r="Q7">
        <f>COUNTIF(E:E,1)</f>
        <v>30</v>
      </c>
      <c r="R7">
        <f>Q7/53</f>
        <v>0.56603773584905659</v>
      </c>
    </row>
    <row r="8" spans="1:18" x14ac:dyDescent="0.2">
      <c r="A8" s="3">
        <v>7376647</v>
      </c>
      <c r="B8" s="3" t="s">
        <v>12</v>
      </c>
      <c r="C8" s="3" t="s">
        <v>5</v>
      </c>
      <c r="D8" s="3" t="s">
        <v>13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3"/>
      <c r="P8" s="3"/>
    </row>
    <row r="9" spans="1:18" x14ac:dyDescent="0.2">
      <c r="A9" s="3">
        <v>7376647</v>
      </c>
      <c r="B9" s="3" t="s">
        <v>12</v>
      </c>
      <c r="C9" s="3" t="s">
        <v>5</v>
      </c>
      <c r="D9" s="3" t="s">
        <v>14</v>
      </c>
      <c r="E9">
        <v>0</v>
      </c>
      <c r="F9">
        <v>0</v>
      </c>
      <c r="G9" s="28">
        <v>1</v>
      </c>
      <c r="H9">
        <v>0</v>
      </c>
      <c r="I9" s="28">
        <v>0</v>
      </c>
      <c r="J9">
        <v>0</v>
      </c>
      <c r="K9">
        <v>1</v>
      </c>
      <c r="L9">
        <v>0</v>
      </c>
      <c r="M9">
        <v>1</v>
      </c>
      <c r="N9">
        <v>0</v>
      </c>
      <c r="O9" s="3"/>
      <c r="P9" s="5"/>
      <c r="Q9">
        <f>COUNTIF(I:I,1)</f>
        <v>21</v>
      </c>
      <c r="R9">
        <f>Q9/53</f>
        <v>0.39622641509433965</v>
      </c>
    </row>
    <row r="10" spans="1:18" x14ac:dyDescent="0.2">
      <c r="A10" s="3">
        <v>7376647</v>
      </c>
      <c r="B10" s="3" t="s">
        <v>12</v>
      </c>
      <c r="C10" s="3" t="s">
        <v>5</v>
      </c>
      <c r="D10" s="3" t="s">
        <v>15</v>
      </c>
      <c r="E10">
        <v>1</v>
      </c>
      <c r="F10">
        <v>1</v>
      </c>
      <c r="G10">
        <v>1</v>
      </c>
      <c r="H10">
        <v>1</v>
      </c>
      <c r="I10">
        <v>1</v>
      </c>
      <c r="J10" s="27">
        <v>1</v>
      </c>
      <c r="K10">
        <v>1</v>
      </c>
      <c r="L10">
        <v>1</v>
      </c>
      <c r="M10">
        <v>1</v>
      </c>
      <c r="N10">
        <v>1</v>
      </c>
      <c r="O10" s="3"/>
      <c r="P10" s="3"/>
      <c r="Q10">
        <f>COUNTIF(J:J,1)</f>
        <v>30</v>
      </c>
      <c r="R10">
        <f>Q10/53</f>
        <v>0.56603773584905659</v>
      </c>
    </row>
    <row r="11" spans="1:18" x14ac:dyDescent="0.2">
      <c r="A11" s="3">
        <v>3194918</v>
      </c>
      <c r="B11" s="3" t="s">
        <v>16</v>
      </c>
      <c r="C11" s="3" t="s">
        <v>5</v>
      </c>
      <c r="D11" s="3" t="s">
        <v>17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Q11">
        <f>COUNTIF(K:K,1)</f>
        <v>33</v>
      </c>
      <c r="R11">
        <f>Q11/53</f>
        <v>0.62264150943396224</v>
      </c>
    </row>
    <row r="12" spans="1:18" x14ac:dyDescent="0.2">
      <c r="A12" s="3">
        <v>3194918</v>
      </c>
      <c r="B12" s="3" t="s">
        <v>16</v>
      </c>
      <c r="C12" s="3" t="s">
        <v>5</v>
      </c>
      <c r="D12" s="3" t="s">
        <v>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f>COUNTIF(L:L,1)</f>
        <v>35</v>
      </c>
      <c r="R12">
        <f>Q12/53</f>
        <v>0.660377358490566</v>
      </c>
    </row>
    <row r="13" spans="1:18" x14ac:dyDescent="0.2">
      <c r="A13" s="3">
        <v>3194918</v>
      </c>
      <c r="B13" s="3" t="s">
        <v>16</v>
      </c>
      <c r="C13" s="3" t="s">
        <v>5</v>
      </c>
      <c r="D13" s="4" t="s">
        <v>19</v>
      </c>
      <c r="E13">
        <v>0</v>
      </c>
      <c r="F13" s="27">
        <v>1</v>
      </c>
      <c r="G13" s="28">
        <v>1</v>
      </c>
      <c r="H13">
        <v>1</v>
      </c>
      <c r="I13" s="28">
        <v>0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8" x14ac:dyDescent="0.2">
      <c r="A14" s="3">
        <v>40471</v>
      </c>
      <c r="B14" s="3" t="s">
        <v>20</v>
      </c>
      <c r="C14" s="3" t="s">
        <v>5</v>
      </c>
      <c r="D14" s="3" t="s">
        <v>21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f>SUM(Q11,Q9,Q7,Q2)</f>
        <v>110</v>
      </c>
      <c r="Q14">
        <f>P14/(53*4)</f>
        <v>0.51886792452830188</v>
      </c>
    </row>
    <row r="15" spans="1:18" x14ac:dyDescent="0.2">
      <c r="A15" s="3">
        <v>40471</v>
      </c>
      <c r="B15" s="3" t="s">
        <v>22</v>
      </c>
      <c r="C15" s="3" t="s">
        <v>5</v>
      </c>
      <c r="D15" s="3" t="s">
        <v>23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8" x14ac:dyDescent="0.2">
      <c r="A16" s="4">
        <v>40471</v>
      </c>
      <c r="B16" s="4" t="s">
        <v>22</v>
      </c>
      <c r="C16" s="4" t="s">
        <v>5</v>
      </c>
      <c r="D16" s="4" t="s">
        <v>24</v>
      </c>
      <c r="E16" s="27">
        <v>1</v>
      </c>
      <c r="F16">
        <v>0</v>
      </c>
      <c r="G16">
        <v>1</v>
      </c>
      <c r="H16" s="29">
        <v>1</v>
      </c>
      <c r="I16">
        <v>1</v>
      </c>
      <c r="J16" s="29">
        <v>0</v>
      </c>
      <c r="K16">
        <v>1</v>
      </c>
      <c r="L16">
        <v>0</v>
      </c>
      <c r="M16">
        <v>1</v>
      </c>
      <c r="N16">
        <v>1</v>
      </c>
    </row>
    <row r="17" spans="1:18" x14ac:dyDescent="0.2">
      <c r="A17" s="4">
        <v>40471</v>
      </c>
      <c r="B17" s="4" t="s">
        <v>22</v>
      </c>
      <c r="C17" s="4" t="s">
        <v>5</v>
      </c>
      <c r="D17" s="4" t="s">
        <v>25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 t="s">
        <v>175</v>
      </c>
      <c r="Q17">
        <f>COUNTIF(N:N,1)</f>
        <v>33</v>
      </c>
      <c r="R17">
        <f>Q17/53</f>
        <v>0.62264150943396224</v>
      </c>
    </row>
    <row r="18" spans="1:18" x14ac:dyDescent="0.2">
      <c r="A18" s="4">
        <v>40471</v>
      </c>
      <c r="B18" s="4" t="s">
        <v>22</v>
      </c>
      <c r="C18" s="4" t="s">
        <v>5</v>
      </c>
      <c r="D18" s="4" t="s">
        <v>26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 t="s">
        <v>176</v>
      </c>
      <c r="Q18">
        <f>COUNTIF(M:M,1)</f>
        <v>25</v>
      </c>
      <c r="R18">
        <f>Q18/53</f>
        <v>0.47169811320754718</v>
      </c>
    </row>
    <row r="19" spans="1:18" x14ac:dyDescent="0.2">
      <c r="A19" s="3">
        <v>12350248</v>
      </c>
      <c r="B19" s="3" t="s">
        <v>27</v>
      </c>
      <c r="C19" s="3" t="s">
        <v>5</v>
      </c>
      <c r="D19" s="3" t="s">
        <v>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8" x14ac:dyDescent="0.2">
      <c r="A20" s="3">
        <v>12350248</v>
      </c>
      <c r="B20" s="3" t="s">
        <v>27</v>
      </c>
      <c r="C20" s="3" t="s">
        <v>5</v>
      </c>
      <c r="D20" s="3" t="s">
        <v>29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8" x14ac:dyDescent="0.2">
      <c r="A21" s="3">
        <v>12350248</v>
      </c>
      <c r="B21" s="3" t="s">
        <v>30</v>
      </c>
      <c r="C21" s="3" t="s">
        <v>5</v>
      </c>
      <c r="D21" s="4" t="s">
        <v>31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</row>
    <row r="22" spans="1:18" x14ac:dyDescent="0.2">
      <c r="A22" s="4">
        <v>14225957</v>
      </c>
      <c r="B22" s="4" t="s">
        <v>32</v>
      </c>
      <c r="C22" s="4" t="s">
        <v>5</v>
      </c>
      <c r="D22" s="4" t="s">
        <v>33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</row>
    <row r="23" spans="1:18" x14ac:dyDescent="0.2">
      <c r="A23" s="3">
        <v>355089</v>
      </c>
      <c r="B23" s="3" t="s">
        <v>34</v>
      </c>
      <c r="C23" s="3" t="s">
        <v>5</v>
      </c>
      <c r="D23" s="3" t="s">
        <v>35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8" x14ac:dyDescent="0.2">
      <c r="A24" s="3">
        <v>355089</v>
      </c>
      <c r="B24" s="3" t="s">
        <v>36</v>
      </c>
      <c r="C24" s="3" t="s">
        <v>5</v>
      </c>
      <c r="D24" s="3" t="s">
        <v>37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8" x14ac:dyDescent="0.2">
      <c r="A25" s="3">
        <v>2986296</v>
      </c>
      <c r="B25" s="3" t="s">
        <v>38</v>
      </c>
      <c r="C25" s="3" t="s">
        <v>5</v>
      </c>
      <c r="D25" s="3" t="s">
        <v>39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8" x14ac:dyDescent="0.2">
      <c r="A26" s="3">
        <v>2986296</v>
      </c>
      <c r="B26" s="3" t="s">
        <v>40</v>
      </c>
      <c r="C26" s="3" t="s">
        <v>5</v>
      </c>
      <c r="D26" s="3" t="s">
        <v>41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</row>
    <row r="27" spans="1:18" x14ac:dyDescent="0.2">
      <c r="A27" s="3">
        <v>5155226</v>
      </c>
      <c r="B27" s="3" t="s">
        <v>42</v>
      </c>
      <c r="C27" s="3" t="s">
        <v>5</v>
      </c>
      <c r="D27" s="3" t="s">
        <v>43</v>
      </c>
      <c r="E27">
        <v>0</v>
      </c>
      <c r="F27" s="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</row>
    <row r="28" spans="1:18" x14ac:dyDescent="0.2">
      <c r="A28" s="3">
        <v>5155226</v>
      </c>
      <c r="B28" s="3" t="s">
        <v>42</v>
      </c>
      <c r="C28" s="3" t="s">
        <v>5</v>
      </c>
      <c r="D28" s="3" t="s">
        <v>44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8" x14ac:dyDescent="0.2">
      <c r="A29" s="3">
        <v>5155226</v>
      </c>
      <c r="B29" s="3" t="s">
        <v>42</v>
      </c>
      <c r="C29" s="3" t="s">
        <v>5</v>
      </c>
      <c r="D29" s="3" t="s">
        <v>45</v>
      </c>
      <c r="E29">
        <v>0</v>
      </c>
      <c r="F29" s="27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</row>
    <row r="30" spans="1:18" x14ac:dyDescent="0.2">
      <c r="A30" s="3">
        <v>5155226</v>
      </c>
      <c r="B30" s="3" t="s">
        <v>42</v>
      </c>
      <c r="C30" s="3" t="s">
        <v>5</v>
      </c>
      <c r="D30" s="3" t="s">
        <v>46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 s="27">
        <v>1</v>
      </c>
      <c r="L30">
        <v>1</v>
      </c>
      <c r="M30">
        <v>1</v>
      </c>
      <c r="N30">
        <v>1</v>
      </c>
    </row>
    <row r="31" spans="1:18" x14ac:dyDescent="0.2">
      <c r="A31" s="6">
        <v>32143633</v>
      </c>
      <c r="B31" s="6" t="s">
        <v>47</v>
      </c>
      <c r="C31" s="6" t="s">
        <v>5</v>
      </c>
      <c r="D31" s="6" t="s">
        <v>48</v>
      </c>
      <c r="E31">
        <v>0</v>
      </c>
      <c r="F31">
        <v>1</v>
      </c>
      <c r="G31">
        <v>0</v>
      </c>
      <c r="H31">
        <v>1</v>
      </c>
      <c r="I31">
        <v>0</v>
      </c>
      <c r="J31" s="27">
        <v>1</v>
      </c>
      <c r="K31">
        <v>0</v>
      </c>
      <c r="L31">
        <v>1</v>
      </c>
      <c r="M31">
        <v>0</v>
      </c>
      <c r="N31">
        <v>1</v>
      </c>
    </row>
    <row r="32" spans="1:18" x14ac:dyDescent="0.2">
      <c r="A32" s="6">
        <v>32143633</v>
      </c>
      <c r="B32" s="6" t="s">
        <v>47</v>
      </c>
      <c r="C32" s="6" t="s">
        <v>5</v>
      </c>
      <c r="D32" s="6" t="s">
        <v>49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</row>
    <row r="33" spans="1:14" x14ac:dyDescent="0.2">
      <c r="A33" s="3">
        <v>3089969</v>
      </c>
      <c r="B33" s="3" t="s">
        <v>50</v>
      </c>
      <c r="C33" s="3" t="s">
        <v>51</v>
      </c>
      <c r="D33" s="3" t="s">
        <v>52</v>
      </c>
      <c r="E33">
        <v>0</v>
      </c>
      <c r="F33">
        <v>0</v>
      </c>
      <c r="G33" s="28">
        <v>1</v>
      </c>
      <c r="H33" s="29">
        <v>1</v>
      </c>
      <c r="I33" s="28">
        <v>0</v>
      </c>
      <c r="J33" s="29">
        <v>0</v>
      </c>
      <c r="K33">
        <v>1</v>
      </c>
      <c r="L33">
        <v>1</v>
      </c>
      <c r="M33">
        <v>1</v>
      </c>
      <c r="N33">
        <v>1</v>
      </c>
    </row>
    <row r="34" spans="1:14" x14ac:dyDescent="0.2">
      <c r="A34" s="3">
        <v>3089969</v>
      </c>
      <c r="B34" s="3" t="s">
        <v>53</v>
      </c>
      <c r="C34" s="3" t="s">
        <v>51</v>
      </c>
      <c r="D34" s="3" t="s">
        <v>54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">
      <c r="A35" s="3">
        <v>3089969</v>
      </c>
      <c r="B35" s="3" t="s">
        <v>53</v>
      </c>
      <c r="C35" s="3" t="s">
        <v>51</v>
      </c>
      <c r="D35" s="3" t="s">
        <v>55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3">
        <v>24649842</v>
      </c>
      <c r="B36" s="3" t="s">
        <v>56</v>
      </c>
      <c r="C36" s="3" t="s">
        <v>51</v>
      </c>
      <c r="D36" s="3" t="s">
        <v>57</v>
      </c>
      <c r="E36">
        <v>1</v>
      </c>
      <c r="F36" s="27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</row>
    <row r="37" spans="1:14" x14ac:dyDescent="0.2">
      <c r="A37" s="3">
        <v>24649842</v>
      </c>
      <c r="B37" s="3" t="s">
        <v>56</v>
      </c>
      <c r="C37" s="3" t="s">
        <v>51</v>
      </c>
      <c r="D37" s="3" t="s">
        <v>58</v>
      </c>
      <c r="E37">
        <v>1</v>
      </c>
      <c r="F37" s="2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</row>
    <row r="38" spans="1:14" x14ac:dyDescent="0.2">
      <c r="A38" s="3">
        <v>24649842</v>
      </c>
      <c r="B38" s="3" t="s">
        <v>56</v>
      </c>
      <c r="C38" s="3" t="s">
        <v>51</v>
      </c>
      <c r="D38" s="3" t="s">
        <v>59</v>
      </c>
      <c r="E38">
        <v>1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</row>
    <row r="39" spans="1:14" x14ac:dyDescent="0.2">
      <c r="A39" s="3">
        <v>24649842</v>
      </c>
      <c r="B39" s="3" t="s">
        <v>56</v>
      </c>
      <c r="C39" s="3" t="s">
        <v>51</v>
      </c>
      <c r="D39" s="3" t="s">
        <v>60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</row>
    <row r="40" spans="1:14" x14ac:dyDescent="0.2">
      <c r="A40" s="3">
        <v>13112038</v>
      </c>
      <c r="B40" s="3" t="s">
        <v>61</v>
      </c>
      <c r="C40" s="3" t="s">
        <v>51</v>
      </c>
      <c r="D40" s="3" t="s">
        <v>62</v>
      </c>
      <c r="E40">
        <v>0</v>
      </c>
      <c r="F40">
        <v>1</v>
      </c>
      <c r="G40">
        <v>0</v>
      </c>
      <c r="H40" s="29">
        <v>1</v>
      </c>
      <c r="I40">
        <v>0</v>
      </c>
      <c r="J40" s="29">
        <v>0</v>
      </c>
      <c r="K40">
        <v>0</v>
      </c>
      <c r="L40">
        <v>0</v>
      </c>
      <c r="M40">
        <v>0</v>
      </c>
      <c r="N40">
        <v>1</v>
      </c>
    </row>
    <row r="41" spans="1:14" x14ac:dyDescent="0.2">
      <c r="A41" s="3">
        <v>13112038</v>
      </c>
      <c r="B41" s="3" t="s">
        <v>61</v>
      </c>
      <c r="C41" s="3" t="s">
        <v>51</v>
      </c>
      <c r="D41" s="3" t="s">
        <v>63</v>
      </c>
      <c r="E41">
        <v>1</v>
      </c>
      <c r="F41">
        <v>1</v>
      </c>
      <c r="G41">
        <v>1</v>
      </c>
      <c r="H41">
        <v>1</v>
      </c>
      <c r="I41" s="27">
        <v>1</v>
      </c>
      <c r="J41" s="27">
        <v>1</v>
      </c>
      <c r="K41">
        <v>1</v>
      </c>
      <c r="L41">
        <v>1</v>
      </c>
      <c r="M41">
        <v>1</v>
      </c>
      <c r="N41">
        <v>1</v>
      </c>
    </row>
    <row r="42" spans="1:14" x14ac:dyDescent="0.2">
      <c r="A42" s="3">
        <v>19419805</v>
      </c>
      <c r="B42" s="3" t="s">
        <v>64</v>
      </c>
      <c r="C42" s="3" t="s">
        <v>51</v>
      </c>
      <c r="D42" s="3" t="s">
        <v>65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</row>
    <row r="43" spans="1:14" x14ac:dyDescent="0.2">
      <c r="A43" s="3">
        <v>19419805</v>
      </c>
      <c r="B43" s="3" t="s">
        <v>64</v>
      </c>
      <c r="C43" s="3" t="s">
        <v>51</v>
      </c>
      <c r="D43" s="3" t="s">
        <v>66</v>
      </c>
      <c r="E43">
        <v>1</v>
      </c>
      <c r="F43">
        <v>0</v>
      </c>
      <c r="G43" s="28">
        <v>1</v>
      </c>
      <c r="H43">
        <v>0</v>
      </c>
      <c r="I43" s="28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">
      <c r="A44" s="3">
        <v>420223</v>
      </c>
      <c r="B44" s="3" t="s">
        <v>67</v>
      </c>
      <c r="C44" s="3" t="s">
        <v>51</v>
      </c>
      <c r="D44" s="3" t="s">
        <v>68</v>
      </c>
      <c r="E44">
        <v>1</v>
      </c>
      <c r="F44">
        <v>1</v>
      </c>
      <c r="G44" s="27">
        <v>1</v>
      </c>
      <c r="H44" s="27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2">
      <c r="A45" s="3">
        <v>420223</v>
      </c>
      <c r="B45" s="3" t="s">
        <v>67</v>
      </c>
      <c r="C45" s="3" t="s">
        <v>51</v>
      </c>
      <c r="D45" s="3" t="s">
        <v>69</v>
      </c>
      <c r="E45">
        <v>1</v>
      </c>
      <c r="F45">
        <v>1</v>
      </c>
      <c r="G45">
        <v>0</v>
      </c>
      <c r="H45" s="27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1</v>
      </c>
    </row>
    <row r="46" spans="1:14" x14ac:dyDescent="0.2">
      <c r="A46" s="6">
        <v>10827872</v>
      </c>
      <c r="B46" s="6" t="s">
        <v>70</v>
      </c>
      <c r="C46" s="6" t="s">
        <v>51</v>
      </c>
      <c r="D46" s="7" t="s">
        <v>71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6">
        <v>10827872</v>
      </c>
      <c r="B47" s="6" t="s">
        <v>70</v>
      </c>
      <c r="C47" s="6" t="s">
        <v>51</v>
      </c>
      <c r="D47" s="7" t="s">
        <v>72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2">
      <c r="A48" s="6">
        <v>10827872</v>
      </c>
      <c r="B48" s="6" t="s">
        <v>70</v>
      </c>
      <c r="C48" s="6" t="s">
        <v>51</v>
      </c>
      <c r="D48" s="7" t="s">
        <v>73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">
      <c r="A49" s="3">
        <v>45231351</v>
      </c>
      <c r="B49" s="3" t="s">
        <v>74</v>
      </c>
      <c r="C49" s="3" t="s">
        <v>51</v>
      </c>
      <c r="D49" s="3" t="s">
        <v>75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">
      <c r="A50" s="3">
        <v>45231351</v>
      </c>
      <c r="B50" s="3" t="s">
        <v>74</v>
      </c>
      <c r="C50" s="3" t="s">
        <v>51</v>
      </c>
      <c r="D50" s="3" t="s">
        <v>76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2">
      <c r="A51" s="3">
        <v>23927887</v>
      </c>
      <c r="B51" s="3" t="s">
        <v>77</v>
      </c>
      <c r="C51" s="3" t="s">
        <v>51</v>
      </c>
      <c r="D51" s="3" t="s">
        <v>78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</row>
    <row r="52" spans="1:14" x14ac:dyDescent="0.2">
      <c r="A52" s="8">
        <v>30864583</v>
      </c>
      <c r="B52" s="8" t="s">
        <v>79</v>
      </c>
      <c r="C52" s="8" t="s">
        <v>51</v>
      </c>
      <c r="D52" s="8" t="s">
        <v>80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">
      <c r="A53" s="3">
        <v>4016091</v>
      </c>
      <c r="B53" s="3" t="s">
        <v>81</v>
      </c>
      <c r="C53" s="3" t="s">
        <v>51</v>
      </c>
      <c r="D53" s="3" t="s">
        <v>82</v>
      </c>
      <c r="E53">
        <v>0</v>
      </c>
      <c r="F53" s="27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</row>
    <row r="54" spans="1:14" x14ac:dyDescent="0.2">
      <c r="A54" s="3">
        <v>4016091</v>
      </c>
      <c r="B54" s="3" t="s">
        <v>81</v>
      </c>
      <c r="C54" s="3" t="s">
        <v>51</v>
      </c>
      <c r="D54" s="3" t="s">
        <v>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DA07-1935-4BDF-BE14-D7D1BB575838}">
  <dimension ref="A1:AE21"/>
  <sheetViews>
    <sheetView workbookViewId="0">
      <selection activeCell="L28" sqref="L28"/>
    </sheetView>
  </sheetViews>
  <sheetFormatPr defaultRowHeight="14.25" x14ac:dyDescent="0.2"/>
  <cols>
    <col min="2" max="2" width="33.375" customWidth="1"/>
  </cols>
  <sheetData>
    <row r="1" spans="1:31" ht="15.75" x14ac:dyDescent="0.2">
      <c r="A1" s="1" t="s">
        <v>0</v>
      </c>
      <c r="B1" s="1" t="s">
        <v>1</v>
      </c>
      <c r="C1" s="1" t="s">
        <v>84</v>
      </c>
      <c r="D1" s="1" t="s">
        <v>85</v>
      </c>
      <c r="E1" s="1" t="s">
        <v>2</v>
      </c>
      <c r="F1" s="1" t="s">
        <v>86</v>
      </c>
      <c r="G1" s="1" t="s">
        <v>87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</row>
    <row r="2" spans="1:31" x14ac:dyDescent="0.2">
      <c r="A2" s="3">
        <v>2395814</v>
      </c>
      <c r="B2" t="s">
        <v>88</v>
      </c>
      <c r="C2" s="30" t="s">
        <v>89</v>
      </c>
      <c r="D2" s="3">
        <v>41</v>
      </c>
      <c r="E2" s="3" t="s">
        <v>5</v>
      </c>
      <c r="F2" s="3" t="s">
        <v>90</v>
      </c>
      <c r="G2" s="3" t="s">
        <v>91</v>
      </c>
      <c r="H2">
        <v>4</v>
      </c>
      <c r="I2">
        <v>4</v>
      </c>
      <c r="J2">
        <v>3</v>
      </c>
      <c r="K2">
        <v>1</v>
      </c>
      <c r="L2">
        <v>4</v>
      </c>
      <c r="M2">
        <v>1</v>
      </c>
      <c r="N2">
        <v>4</v>
      </c>
      <c r="O2">
        <v>4</v>
      </c>
      <c r="P2">
        <v>4</v>
      </c>
      <c r="Q2">
        <v>2</v>
      </c>
      <c r="R2">
        <v>2</v>
      </c>
      <c r="S2">
        <v>4</v>
      </c>
      <c r="T2">
        <v>3</v>
      </c>
      <c r="U2">
        <v>4</v>
      </c>
      <c r="V2">
        <v>4</v>
      </c>
      <c r="W2">
        <v>1</v>
      </c>
      <c r="X2">
        <v>4</v>
      </c>
      <c r="Y2">
        <v>3</v>
      </c>
      <c r="Z2">
        <v>3</v>
      </c>
      <c r="AA2">
        <v>4</v>
      </c>
      <c r="AB2">
        <v>2</v>
      </c>
      <c r="AC2">
        <v>1</v>
      </c>
      <c r="AD2">
        <v>2</v>
      </c>
      <c r="AE2">
        <v>3</v>
      </c>
    </row>
    <row r="3" spans="1:31" x14ac:dyDescent="0.2">
      <c r="A3" s="3">
        <v>7376647</v>
      </c>
      <c r="B3" s="3" t="s">
        <v>12</v>
      </c>
      <c r="C3" s="30" t="s">
        <v>92</v>
      </c>
      <c r="D3" s="3">
        <v>34</v>
      </c>
      <c r="E3" s="3" t="s">
        <v>5</v>
      </c>
      <c r="F3" s="3" t="s">
        <v>93</v>
      </c>
      <c r="G3" s="3" t="s">
        <v>94</v>
      </c>
      <c r="H3">
        <v>4</v>
      </c>
      <c r="I3">
        <v>4</v>
      </c>
      <c r="J3">
        <v>4</v>
      </c>
      <c r="K3">
        <v>1</v>
      </c>
      <c r="L3">
        <v>4</v>
      </c>
      <c r="M3">
        <v>1</v>
      </c>
      <c r="N3">
        <v>3</v>
      </c>
      <c r="O3">
        <v>2</v>
      </c>
      <c r="P3">
        <v>4</v>
      </c>
      <c r="Q3">
        <v>4</v>
      </c>
      <c r="R3">
        <v>3</v>
      </c>
      <c r="S3">
        <v>4</v>
      </c>
      <c r="T3">
        <v>3</v>
      </c>
      <c r="U3">
        <v>3</v>
      </c>
      <c r="V3">
        <v>4</v>
      </c>
      <c r="W3">
        <v>3</v>
      </c>
      <c r="X3">
        <v>3</v>
      </c>
      <c r="Y3">
        <v>4</v>
      </c>
      <c r="Z3">
        <v>4</v>
      </c>
      <c r="AA3">
        <v>4</v>
      </c>
      <c r="AB3">
        <v>3</v>
      </c>
      <c r="AC3">
        <v>2</v>
      </c>
      <c r="AD3">
        <v>3</v>
      </c>
      <c r="AE3">
        <v>3</v>
      </c>
    </row>
    <row r="4" spans="1:31" x14ac:dyDescent="0.2">
      <c r="A4" s="3">
        <v>3194918</v>
      </c>
      <c r="B4" s="3" t="s">
        <v>16</v>
      </c>
      <c r="C4" s="30" t="s">
        <v>95</v>
      </c>
      <c r="D4" s="3">
        <v>52</v>
      </c>
      <c r="E4" s="3" t="s">
        <v>5</v>
      </c>
      <c r="F4" s="3" t="s">
        <v>96</v>
      </c>
      <c r="G4" s="3" t="s">
        <v>97</v>
      </c>
      <c r="H4">
        <v>4</v>
      </c>
      <c r="I4">
        <v>4</v>
      </c>
      <c r="J4">
        <v>4</v>
      </c>
      <c r="K4">
        <v>2</v>
      </c>
      <c r="L4">
        <v>3</v>
      </c>
      <c r="M4">
        <v>1</v>
      </c>
      <c r="N4">
        <v>3</v>
      </c>
      <c r="O4">
        <v>3</v>
      </c>
      <c r="P4">
        <v>3</v>
      </c>
      <c r="Q4">
        <v>3</v>
      </c>
      <c r="R4">
        <v>3</v>
      </c>
      <c r="S4">
        <v>4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2</v>
      </c>
      <c r="AE4">
        <v>3</v>
      </c>
    </row>
    <row r="5" spans="1:31" x14ac:dyDescent="0.2">
      <c r="A5" s="3">
        <v>40471</v>
      </c>
      <c r="B5" s="3" t="s">
        <v>20</v>
      </c>
      <c r="C5" s="30" t="s">
        <v>98</v>
      </c>
      <c r="D5" s="3">
        <v>3361</v>
      </c>
      <c r="E5" s="3" t="s">
        <v>5</v>
      </c>
      <c r="F5" s="3" t="s">
        <v>99</v>
      </c>
      <c r="G5" s="3" t="s">
        <v>100</v>
      </c>
      <c r="H5">
        <v>4</v>
      </c>
      <c r="I5">
        <v>4</v>
      </c>
      <c r="J5">
        <v>4</v>
      </c>
      <c r="K5">
        <v>1</v>
      </c>
      <c r="L5">
        <v>4</v>
      </c>
      <c r="M5">
        <v>1</v>
      </c>
      <c r="N5">
        <v>3</v>
      </c>
      <c r="O5">
        <v>3</v>
      </c>
      <c r="P5">
        <v>4</v>
      </c>
      <c r="Q5">
        <v>2</v>
      </c>
      <c r="R5">
        <v>3</v>
      </c>
      <c r="S5">
        <v>3</v>
      </c>
      <c r="T5">
        <v>3</v>
      </c>
      <c r="U5">
        <v>4</v>
      </c>
      <c r="V5">
        <v>4</v>
      </c>
      <c r="W5">
        <v>2</v>
      </c>
      <c r="X5">
        <v>3</v>
      </c>
      <c r="Y5">
        <v>3</v>
      </c>
      <c r="Z5">
        <v>3</v>
      </c>
      <c r="AA5">
        <v>4</v>
      </c>
      <c r="AB5">
        <v>4</v>
      </c>
      <c r="AC5">
        <v>2</v>
      </c>
      <c r="AD5">
        <v>3</v>
      </c>
      <c r="AE5">
        <v>2</v>
      </c>
    </row>
    <row r="6" spans="1:31" x14ac:dyDescent="0.2">
      <c r="A6" s="3">
        <v>12350248</v>
      </c>
      <c r="B6" s="3" t="s">
        <v>27</v>
      </c>
      <c r="C6" s="30" t="s">
        <v>101</v>
      </c>
      <c r="D6" s="3">
        <v>64</v>
      </c>
      <c r="E6" s="3" t="s">
        <v>5</v>
      </c>
      <c r="F6" s="3" t="s">
        <v>102</v>
      </c>
      <c r="G6" s="3" t="s">
        <v>103</v>
      </c>
      <c r="H6">
        <v>4</v>
      </c>
      <c r="I6">
        <v>4</v>
      </c>
      <c r="J6">
        <v>4</v>
      </c>
      <c r="K6">
        <v>1</v>
      </c>
      <c r="L6">
        <v>4</v>
      </c>
      <c r="M6">
        <v>1</v>
      </c>
      <c r="N6">
        <v>2</v>
      </c>
      <c r="O6">
        <v>2</v>
      </c>
      <c r="P6">
        <v>4</v>
      </c>
      <c r="Q6">
        <v>2</v>
      </c>
      <c r="R6">
        <v>3</v>
      </c>
      <c r="S6">
        <v>4</v>
      </c>
      <c r="T6">
        <v>3</v>
      </c>
      <c r="U6">
        <v>3</v>
      </c>
      <c r="V6">
        <v>4</v>
      </c>
      <c r="W6">
        <v>3</v>
      </c>
      <c r="X6">
        <v>3</v>
      </c>
      <c r="Y6">
        <v>4</v>
      </c>
      <c r="Z6">
        <v>3</v>
      </c>
      <c r="AA6">
        <v>4</v>
      </c>
      <c r="AB6">
        <v>3</v>
      </c>
      <c r="AC6">
        <v>2</v>
      </c>
      <c r="AD6">
        <v>2</v>
      </c>
      <c r="AE6">
        <v>3</v>
      </c>
    </row>
    <row r="7" spans="1:31" x14ac:dyDescent="0.2">
      <c r="A7" s="3">
        <v>14225957</v>
      </c>
      <c r="B7" s="3" t="s">
        <v>32</v>
      </c>
      <c r="C7" s="30" t="s">
        <v>104</v>
      </c>
      <c r="D7" s="3">
        <v>61</v>
      </c>
      <c r="E7" s="3" t="s">
        <v>5</v>
      </c>
      <c r="F7" s="3" t="s">
        <v>105</v>
      </c>
      <c r="G7" s="3" t="s">
        <v>106</v>
      </c>
      <c r="H7">
        <v>4</v>
      </c>
      <c r="I7">
        <v>4</v>
      </c>
      <c r="J7">
        <v>4</v>
      </c>
      <c r="K7">
        <v>2</v>
      </c>
      <c r="L7">
        <v>4</v>
      </c>
      <c r="M7">
        <v>1</v>
      </c>
      <c r="N7">
        <v>3</v>
      </c>
      <c r="O7">
        <v>4</v>
      </c>
      <c r="P7">
        <v>3</v>
      </c>
      <c r="Q7">
        <v>2</v>
      </c>
      <c r="R7">
        <v>2</v>
      </c>
      <c r="S7">
        <v>4</v>
      </c>
      <c r="T7">
        <v>2</v>
      </c>
      <c r="U7">
        <v>3</v>
      </c>
      <c r="V7">
        <v>4</v>
      </c>
      <c r="W7">
        <v>3</v>
      </c>
      <c r="X7">
        <v>3</v>
      </c>
      <c r="Y7">
        <v>3</v>
      </c>
      <c r="Z7">
        <v>2</v>
      </c>
      <c r="AA7">
        <v>4</v>
      </c>
      <c r="AB7">
        <v>3</v>
      </c>
      <c r="AC7">
        <v>3</v>
      </c>
      <c r="AD7">
        <v>3</v>
      </c>
      <c r="AE7">
        <v>3</v>
      </c>
    </row>
    <row r="8" spans="1:31" x14ac:dyDescent="0.2">
      <c r="A8" s="3">
        <v>355089</v>
      </c>
      <c r="B8" s="3" t="s">
        <v>34</v>
      </c>
      <c r="C8" s="30" t="s">
        <v>107</v>
      </c>
      <c r="D8" s="3">
        <v>1476</v>
      </c>
      <c r="E8" s="3" t="s">
        <v>5</v>
      </c>
      <c r="F8" s="3" t="s">
        <v>108</v>
      </c>
      <c r="G8" s="3" t="s">
        <v>109</v>
      </c>
      <c r="H8">
        <v>4</v>
      </c>
      <c r="I8">
        <v>4</v>
      </c>
      <c r="J8">
        <v>4</v>
      </c>
      <c r="K8">
        <v>1</v>
      </c>
      <c r="L8">
        <v>4</v>
      </c>
      <c r="M8">
        <v>1</v>
      </c>
      <c r="N8">
        <v>3</v>
      </c>
      <c r="O8">
        <v>4</v>
      </c>
      <c r="P8">
        <v>4</v>
      </c>
      <c r="Q8">
        <v>2</v>
      </c>
      <c r="R8">
        <v>4</v>
      </c>
      <c r="S8">
        <v>4</v>
      </c>
      <c r="T8">
        <v>2</v>
      </c>
      <c r="U8">
        <v>4</v>
      </c>
      <c r="V8">
        <v>3</v>
      </c>
      <c r="W8">
        <v>3</v>
      </c>
      <c r="X8">
        <v>4</v>
      </c>
      <c r="Y8">
        <v>3</v>
      </c>
      <c r="Z8">
        <v>3</v>
      </c>
      <c r="AA8">
        <v>4</v>
      </c>
      <c r="AB8">
        <v>2</v>
      </c>
      <c r="AC8">
        <v>2</v>
      </c>
      <c r="AD8">
        <v>4</v>
      </c>
      <c r="AE8">
        <v>2</v>
      </c>
    </row>
    <row r="9" spans="1:31" x14ac:dyDescent="0.2">
      <c r="A9" s="3">
        <v>2986296</v>
      </c>
      <c r="B9" s="3" t="s">
        <v>38</v>
      </c>
      <c r="C9" s="30" t="s">
        <v>110</v>
      </c>
      <c r="D9" s="3">
        <v>313</v>
      </c>
      <c r="E9" s="3" t="s">
        <v>5</v>
      </c>
      <c r="F9" s="3" t="s">
        <v>111</v>
      </c>
      <c r="G9" s="3" t="s">
        <v>112</v>
      </c>
      <c r="H9">
        <v>3</v>
      </c>
      <c r="I9">
        <v>4</v>
      </c>
      <c r="J9">
        <v>3</v>
      </c>
      <c r="K9">
        <v>1</v>
      </c>
      <c r="L9">
        <v>4</v>
      </c>
      <c r="M9">
        <v>1</v>
      </c>
      <c r="N9">
        <v>3</v>
      </c>
      <c r="O9">
        <v>3</v>
      </c>
      <c r="P9">
        <v>4</v>
      </c>
      <c r="Q9">
        <v>3</v>
      </c>
      <c r="R9">
        <v>4</v>
      </c>
      <c r="S9">
        <v>4</v>
      </c>
      <c r="T9">
        <v>3</v>
      </c>
      <c r="U9">
        <v>4</v>
      </c>
      <c r="V9">
        <v>3</v>
      </c>
      <c r="W9">
        <v>2</v>
      </c>
      <c r="X9">
        <v>3</v>
      </c>
      <c r="Y9">
        <v>3</v>
      </c>
      <c r="Z9">
        <v>3</v>
      </c>
      <c r="AA9">
        <v>4</v>
      </c>
      <c r="AB9">
        <v>2</v>
      </c>
      <c r="AC9">
        <v>2</v>
      </c>
      <c r="AD9">
        <v>2</v>
      </c>
      <c r="AE9">
        <v>3</v>
      </c>
    </row>
    <row r="10" spans="1:31" x14ac:dyDescent="0.2">
      <c r="A10" s="3">
        <v>5155226</v>
      </c>
      <c r="B10" s="3" t="s">
        <v>42</v>
      </c>
      <c r="C10" s="30" t="s">
        <v>113</v>
      </c>
      <c r="D10" s="3">
        <v>39</v>
      </c>
      <c r="E10" s="3" t="s">
        <v>5</v>
      </c>
      <c r="F10" s="3" t="s">
        <v>114</v>
      </c>
      <c r="G10" s="3" t="s">
        <v>115</v>
      </c>
      <c r="H10">
        <v>4</v>
      </c>
      <c r="I10">
        <v>4</v>
      </c>
      <c r="J10">
        <v>4</v>
      </c>
      <c r="K10">
        <v>3</v>
      </c>
      <c r="L10">
        <v>3</v>
      </c>
      <c r="M10">
        <v>2</v>
      </c>
      <c r="N10">
        <v>3</v>
      </c>
      <c r="O10">
        <v>3</v>
      </c>
      <c r="P10">
        <v>4</v>
      </c>
      <c r="Q10">
        <v>3</v>
      </c>
      <c r="R10">
        <v>3</v>
      </c>
      <c r="S10">
        <v>4</v>
      </c>
      <c r="T10">
        <v>4</v>
      </c>
      <c r="U10">
        <v>4</v>
      </c>
      <c r="V10">
        <v>4</v>
      </c>
      <c r="W10">
        <v>4</v>
      </c>
      <c r="X10">
        <v>3</v>
      </c>
      <c r="Y10">
        <v>4</v>
      </c>
      <c r="Z10">
        <v>4</v>
      </c>
      <c r="AA10">
        <v>3</v>
      </c>
      <c r="AB10">
        <v>4</v>
      </c>
      <c r="AC10">
        <v>2</v>
      </c>
      <c r="AD10">
        <v>1</v>
      </c>
      <c r="AE10">
        <v>3</v>
      </c>
    </row>
    <row r="11" spans="1:31" x14ac:dyDescent="0.2">
      <c r="A11" s="6">
        <v>32143633</v>
      </c>
      <c r="B11" s="6" t="s">
        <v>47</v>
      </c>
      <c r="C11" s="30" t="s">
        <v>116</v>
      </c>
      <c r="D11" s="6">
        <v>19</v>
      </c>
      <c r="E11" s="6" t="s">
        <v>5</v>
      </c>
      <c r="F11" s="3" t="s">
        <v>117</v>
      </c>
      <c r="G11" s="3" t="s">
        <v>118</v>
      </c>
      <c r="H11">
        <v>3</v>
      </c>
      <c r="I11">
        <v>4</v>
      </c>
      <c r="J11">
        <v>3</v>
      </c>
      <c r="K11">
        <v>4</v>
      </c>
      <c r="L11">
        <v>2</v>
      </c>
      <c r="M11">
        <v>2</v>
      </c>
      <c r="N11">
        <v>2</v>
      </c>
      <c r="O11">
        <v>4</v>
      </c>
      <c r="P11">
        <v>3</v>
      </c>
      <c r="Q11">
        <v>3</v>
      </c>
      <c r="R11">
        <v>2</v>
      </c>
      <c r="S11">
        <v>4</v>
      </c>
      <c r="T11">
        <v>3</v>
      </c>
      <c r="U11">
        <v>4</v>
      </c>
      <c r="V11">
        <v>3</v>
      </c>
      <c r="W11">
        <v>4</v>
      </c>
      <c r="X11">
        <v>1</v>
      </c>
      <c r="Y11">
        <v>4</v>
      </c>
      <c r="Z11">
        <v>2</v>
      </c>
      <c r="AA11">
        <v>4</v>
      </c>
      <c r="AB11">
        <v>2</v>
      </c>
      <c r="AC11">
        <v>3</v>
      </c>
      <c r="AD11">
        <v>1</v>
      </c>
      <c r="AE11">
        <v>4</v>
      </c>
    </row>
    <row r="12" spans="1:31" x14ac:dyDescent="0.2">
      <c r="A12" s="3">
        <v>3089969</v>
      </c>
      <c r="B12" s="3" t="s">
        <v>53</v>
      </c>
      <c r="C12" s="30" t="s">
        <v>119</v>
      </c>
      <c r="D12" s="3">
        <v>16</v>
      </c>
      <c r="E12" s="3" t="s">
        <v>51</v>
      </c>
      <c r="F12" s="3" t="s">
        <v>120</v>
      </c>
      <c r="G12" s="3" t="s">
        <v>121</v>
      </c>
      <c r="H12">
        <v>4</v>
      </c>
      <c r="I12">
        <v>2</v>
      </c>
      <c r="J12">
        <v>4</v>
      </c>
      <c r="K12">
        <v>4</v>
      </c>
      <c r="L12">
        <v>2</v>
      </c>
      <c r="M12">
        <v>2</v>
      </c>
      <c r="N12">
        <v>4</v>
      </c>
      <c r="O12">
        <v>3</v>
      </c>
      <c r="P12">
        <v>4</v>
      </c>
      <c r="Q12">
        <v>4</v>
      </c>
      <c r="R12">
        <v>3</v>
      </c>
      <c r="S12">
        <v>3</v>
      </c>
      <c r="T12">
        <v>4</v>
      </c>
      <c r="U12">
        <v>2</v>
      </c>
      <c r="V12">
        <v>3</v>
      </c>
      <c r="W12">
        <v>4</v>
      </c>
      <c r="X12">
        <v>3</v>
      </c>
      <c r="Y12">
        <v>4</v>
      </c>
      <c r="Z12">
        <v>3</v>
      </c>
      <c r="AA12">
        <v>2</v>
      </c>
      <c r="AB12">
        <v>3</v>
      </c>
      <c r="AC12">
        <v>2</v>
      </c>
      <c r="AD12">
        <v>3</v>
      </c>
      <c r="AE12">
        <v>3</v>
      </c>
    </row>
    <row r="13" spans="1:31" x14ac:dyDescent="0.2">
      <c r="A13" s="3">
        <v>24649842</v>
      </c>
      <c r="B13" s="3" t="s">
        <v>56</v>
      </c>
      <c r="C13" s="30" t="s">
        <v>122</v>
      </c>
      <c r="D13" s="3">
        <v>87</v>
      </c>
      <c r="E13" s="3" t="s">
        <v>51</v>
      </c>
      <c r="F13" s="3" t="s">
        <v>123</v>
      </c>
      <c r="G13" s="3" t="s">
        <v>124</v>
      </c>
      <c r="H13">
        <v>4</v>
      </c>
      <c r="I13">
        <v>2</v>
      </c>
      <c r="J13">
        <v>4</v>
      </c>
      <c r="K13">
        <v>3</v>
      </c>
      <c r="L13">
        <v>2</v>
      </c>
      <c r="M13">
        <v>1</v>
      </c>
      <c r="N13">
        <v>3</v>
      </c>
      <c r="O13">
        <v>3</v>
      </c>
      <c r="P13">
        <v>4</v>
      </c>
      <c r="Q13">
        <v>2</v>
      </c>
      <c r="R13">
        <v>3</v>
      </c>
      <c r="S13">
        <v>4</v>
      </c>
      <c r="T13">
        <v>3</v>
      </c>
      <c r="U13">
        <v>2</v>
      </c>
      <c r="V13">
        <v>3</v>
      </c>
      <c r="W13">
        <v>3</v>
      </c>
      <c r="X13">
        <v>1</v>
      </c>
      <c r="Y13">
        <v>2</v>
      </c>
      <c r="Z13">
        <v>2</v>
      </c>
      <c r="AA13">
        <v>3</v>
      </c>
      <c r="AB13">
        <v>3</v>
      </c>
      <c r="AC13">
        <v>2</v>
      </c>
      <c r="AD13">
        <v>2</v>
      </c>
      <c r="AE13">
        <v>2</v>
      </c>
    </row>
    <row r="14" spans="1:31" x14ac:dyDescent="0.2">
      <c r="A14" s="3">
        <v>13112038</v>
      </c>
      <c r="B14" s="3" t="s">
        <v>61</v>
      </c>
      <c r="C14" s="30" t="s">
        <v>125</v>
      </c>
      <c r="D14" s="3">
        <v>71</v>
      </c>
      <c r="E14" s="3" t="s">
        <v>51</v>
      </c>
      <c r="F14" s="3" t="s">
        <v>126</v>
      </c>
      <c r="G14" s="3" t="s">
        <v>127</v>
      </c>
      <c r="H14">
        <v>4</v>
      </c>
      <c r="I14">
        <v>2</v>
      </c>
      <c r="J14">
        <v>4</v>
      </c>
      <c r="K14">
        <v>3</v>
      </c>
      <c r="L14">
        <v>2</v>
      </c>
      <c r="M14">
        <v>1</v>
      </c>
      <c r="N14">
        <v>4</v>
      </c>
      <c r="O14">
        <v>4</v>
      </c>
      <c r="P14">
        <v>4</v>
      </c>
      <c r="Q14">
        <v>3</v>
      </c>
      <c r="R14">
        <v>3</v>
      </c>
      <c r="S14">
        <v>3</v>
      </c>
      <c r="T14">
        <v>3</v>
      </c>
      <c r="U14">
        <v>2</v>
      </c>
      <c r="V14">
        <v>3</v>
      </c>
      <c r="W14">
        <v>3</v>
      </c>
      <c r="X14">
        <v>2</v>
      </c>
      <c r="Y14">
        <v>3</v>
      </c>
      <c r="Z14">
        <v>2</v>
      </c>
      <c r="AA14">
        <v>2</v>
      </c>
      <c r="AB14">
        <v>2</v>
      </c>
      <c r="AC14">
        <v>2</v>
      </c>
      <c r="AD14">
        <v>1</v>
      </c>
      <c r="AE14">
        <v>3</v>
      </c>
    </row>
    <row r="15" spans="1:31" x14ac:dyDescent="0.2">
      <c r="A15" s="3">
        <v>19419805</v>
      </c>
      <c r="B15" s="3" t="s">
        <v>64</v>
      </c>
      <c r="C15" s="30" t="s">
        <v>128</v>
      </c>
      <c r="D15" s="3">
        <v>14</v>
      </c>
      <c r="E15" s="3" t="s">
        <v>51</v>
      </c>
      <c r="F15" s="3" t="s">
        <v>129</v>
      </c>
      <c r="G15" s="3" t="s">
        <v>130</v>
      </c>
      <c r="H15">
        <v>4</v>
      </c>
      <c r="I15">
        <v>2</v>
      </c>
      <c r="J15">
        <v>4</v>
      </c>
      <c r="K15">
        <v>3</v>
      </c>
      <c r="L15">
        <v>1</v>
      </c>
      <c r="M15">
        <v>1</v>
      </c>
      <c r="N15">
        <v>3</v>
      </c>
      <c r="O15">
        <v>3</v>
      </c>
      <c r="P15">
        <v>4</v>
      </c>
      <c r="Q15">
        <v>3</v>
      </c>
      <c r="R15">
        <v>4</v>
      </c>
      <c r="S15">
        <v>4</v>
      </c>
      <c r="T15">
        <v>3</v>
      </c>
      <c r="U15">
        <v>1</v>
      </c>
      <c r="V15">
        <v>3</v>
      </c>
      <c r="W15">
        <v>3</v>
      </c>
      <c r="X15">
        <v>3</v>
      </c>
      <c r="Y15">
        <v>4</v>
      </c>
      <c r="Z15">
        <v>2</v>
      </c>
      <c r="AA15">
        <v>2</v>
      </c>
      <c r="AB15">
        <v>3</v>
      </c>
      <c r="AC15">
        <v>3</v>
      </c>
      <c r="AD15">
        <v>1</v>
      </c>
      <c r="AE15">
        <v>3</v>
      </c>
    </row>
    <row r="16" spans="1:31" x14ac:dyDescent="0.2">
      <c r="A16" s="4">
        <v>420223</v>
      </c>
      <c r="B16" s="4" t="s">
        <v>67</v>
      </c>
      <c r="C16" s="30" t="s">
        <v>131</v>
      </c>
      <c r="D16" s="4">
        <v>97</v>
      </c>
      <c r="E16" s="4" t="s">
        <v>51</v>
      </c>
      <c r="F16" s="3" t="s">
        <v>132</v>
      </c>
      <c r="G16" s="3" t="s">
        <v>133</v>
      </c>
      <c r="H16">
        <v>4</v>
      </c>
      <c r="I16">
        <v>2</v>
      </c>
      <c r="J16">
        <v>4</v>
      </c>
      <c r="K16">
        <v>1</v>
      </c>
      <c r="L16">
        <v>4</v>
      </c>
      <c r="M16">
        <v>1</v>
      </c>
      <c r="N16">
        <v>4</v>
      </c>
      <c r="O16">
        <v>3</v>
      </c>
      <c r="P16">
        <v>4</v>
      </c>
      <c r="Q16">
        <v>2</v>
      </c>
      <c r="R16">
        <v>3</v>
      </c>
      <c r="S16">
        <v>3</v>
      </c>
      <c r="T16">
        <v>3</v>
      </c>
      <c r="U16">
        <v>1</v>
      </c>
      <c r="V16">
        <v>3</v>
      </c>
      <c r="W16">
        <v>3</v>
      </c>
      <c r="X16">
        <v>3</v>
      </c>
      <c r="Y16">
        <v>3</v>
      </c>
      <c r="Z16">
        <v>2</v>
      </c>
      <c r="AA16">
        <v>1</v>
      </c>
      <c r="AB16">
        <v>3</v>
      </c>
      <c r="AC16">
        <v>1</v>
      </c>
      <c r="AD16">
        <v>2</v>
      </c>
      <c r="AE16">
        <v>3</v>
      </c>
    </row>
    <row r="17" spans="1:31" x14ac:dyDescent="0.2">
      <c r="A17" s="6">
        <v>10827872</v>
      </c>
      <c r="B17" s="6" t="s">
        <v>70</v>
      </c>
      <c r="C17" s="30" t="s">
        <v>134</v>
      </c>
      <c r="D17" s="6">
        <v>174</v>
      </c>
      <c r="E17" s="6" t="s">
        <v>51</v>
      </c>
      <c r="F17" s="3" t="s">
        <v>135</v>
      </c>
      <c r="G17" s="3" t="s">
        <v>136</v>
      </c>
      <c r="H17">
        <v>4</v>
      </c>
      <c r="I17">
        <v>2</v>
      </c>
      <c r="J17">
        <v>4</v>
      </c>
      <c r="K17">
        <v>3</v>
      </c>
      <c r="L17">
        <v>2</v>
      </c>
      <c r="M17">
        <v>1</v>
      </c>
      <c r="N17">
        <v>4</v>
      </c>
      <c r="O17">
        <v>4</v>
      </c>
      <c r="P17">
        <v>4</v>
      </c>
      <c r="Q17">
        <v>3</v>
      </c>
      <c r="R17">
        <v>4</v>
      </c>
      <c r="S17">
        <v>4</v>
      </c>
      <c r="T17">
        <v>3</v>
      </c>
      <c r="U17">
        <v>2</v>
      </c>
      <c r="V17">
        <v>4</v>
      </c>
      <c r="W17">
        <v>3</v>
      </c>
      <c r="X17">
        <v>3</v>
      </c>
      <c r="Y17">
        <v>3</v>
      </c>
      <c r="Z17">
        <v>2</v>
      </c>
      <c r="AA17">
        <v>2</v>
      </c>
      <c r="AB17">
        <v>4</v>
      </c>
      <c r="AC17">
        <v>2</v>
      </c>
      <c r="AD17">
        <v>2</v>
      </c>
      <c r="AE17">
        <v>2</v>
      </c>
    </row>
    <row r="18" spans="1:31" x14ac:dyDescent="0.2">
      <c r="A18" s="3">
        <v>45231351</v>
      </c>
      <c r="B18" s="3" t="s">
        <v>74</v>
      </c>
      <c r="C18" s="30" t="s">
        <v>137</v>
      </c>
      <c r="D18" s="3">
        <v>14</v>
      </c>
      <c r="E18" s="3" t="s">
        <v>51</v>
      </c>
      <c r="F18" s="3" t="s">
        <v>138</v>
      </c>
      <c r="G18" s="3" t="s">
        <v>139</v>
      </c>
      <c r="H18">
        <v>4</v>
      </c>
      <c r="I18">
        <v>2</v>
      </c>
      <c r="J18">
        <v>4</v>
      </c>
      <c r="K18">
        <v>2</v>
      </c>
      <c r="L18">
        <v>2</v>
      </c>
      <c r="M18">
        <v>1</v>
      </c>
      <c r="N18">
        <v>4</v>
      </c>
      <c r="O18">
        <v>2</v>
      </c>
      <c r="P18">
        <v>4</v>
      </c>
      <c r="Q18">
        <v>3</v>
      </c>
      <c r="R18">
        <v>4</v>
      </c>
      <c r="S18">
        <v>4</v>
      </c>
      <c r="T18">
        <v>4</v>
      </c>
      <c r="U18">
        <v>3</v>
      </c>
      <c r="V18">
        <v>3</v>
      </c>
      <c r="W18">
        <v>3</v>
      </c>
      <c r="X18">
        <v>3</v>
      </c>
      <c r="Y18">
        <v>2</v>
      </c>
      <c r="Z18">
        <v>1</v>
      </c>
      <c r="AA18">
        <v>2</v>
      </c>
      <c r="AB18">
        <v>3</v>
      </c>
      <c r="AC18">
        <v>3</v>
      </c>
      <c r="AD18">
        <v>2</v>
      </c>
      <c r="AE18">
        <v>2</v>
      </c>
    </row>
    <row r="19" spans="1:31" x14ac:dyDescent="0.2">
      <c r="A19" s="3">
        <v>23927887</v>
      </c>
      <c r="B19" s="3" t="s">
        <v>77</v>
      </c>
      <c r="C19" s="30" t="s">
        <v>140</v>
      </c>
      <c r="D19" s="3">
        <v>13</v>
      </c>
      <c r="E19" s="3" t="s">
        <v>51</v>
      </c>
      <c r="F19" s="3" t="s">
        <v>141</v>
      </c>
      <c r="G19" s="3" t="s">
        <v>142</v>
      </c>
      <c r="H19">
        <v>4</v>
      </c>
      <c r="I19">
        <v>2</v>
      </c>
      <c r="J19">
        <v>4</v>
      </c>
      <c r="K19">
        <v>4</v>
      </c>
      <c r="L19">
        <v>2</v>
      </c>
      <c r="M19">
        <v>3</v>
      </c>
      <c r="N19">
        <v>4</v>
      </c>
      <c r="O19">
        <v>3</v>
      </c>
      <c r="P19">
        <v>4</v>
      </c>
      <c r="Q19">
        <v>4</v>
      </c>
      <c r="R19">
        <v>3</v>
      </c>
      <c r="S19">
        <v>4</v>
      </c>
      <c r="T19">
        <v>4</v>
      </c>
      <c r="U19">
        <v>1</v>
      </c>
      <c r="V19">
        <v>2</v>
      </c>
      <c r="W19">
        <v>4</v>
      </c>
      <c r="X19">
        <v>2</v>
      </c>
      <c r="Y19">
        <v>4</v>
      </c>
      <c r="Z19">
        <v>3</v>
      </c>
      <c r="AA19">
        <v>3</v>
      </c>
      <c r="AB19">
        <v>3</v>
      </c>
      <c r="AC19">
        <v>3</v>
      </c>
      <c r="AD19">
        <v>1</v>
      </c>
      <c r="AE19">
        <v>3</v>
      </c>
    </row>
    <row r="20" spans="1:31" x14ac:dyDescent="0.2">
      <c r="A20" s="8">
        <v>30864583</v>
      </c>
      <c r="B20" s="8" t="s">
        <v>79</v>
      </c>
      <c r="C20" s="30" t="s">
        <v>143</v>
      </c>
      <c r="D20" s="8">
        <v>111</v>
      </c>
      <c r="E20" s="8" t="s">
        <v>51</v>
      </c>
      <c r="F20" s="3" t="s">
        <v>144</v>
      </c>
      <c r="G20" s="3" t="s">
        <v>145</v>
      </c>
      <c r="H20">
        <v>4</v>
      </c>
      <c r="I20">
        <v>2</v>
      </c>
      <c r="J20">
        <v>4</v>
      </c>
      <c r="K20">
        <v>3</v>
      </c>
      <c r="L20">
        <v>2</v>
      </c>
      <c r="M20">
        <v>1</v>
      </c>
      <c r="N20">
        <v>4</v>
      </c>
      <c r="O20">
        <v>2</v>
      </c>
      <c r="P20">
        <v>4</v>
      </c>
      <c r="Q20">
        <v>4</v>
      </c>
      <c r="R20">
        <v>3</v>
      </c>
      <c r="S20">
        <v>4</v>
      </c>
      <c r="T20">
        <v>4</v>
      </c>
      <c r="U20">
        <v>2</v>
      </c>
      <c r="V20">
        <v>3</v>
      </c>
      <c r="W20">
        <v>3</v>
      </c>
      <c r="X20">
        <v>4</v>
      </c>
      <c r="Y20">
        <v>3</v>
      </c>
      <c r="Z20">
        <v>2</v>
      </c>
      <c r="AA20">
        <v>2</v>
      </c>
      <c r="AB20">
        <v>4</v>
      </c>
      <c r="AC20">
        <v>3</v>
      </c>
      <c r="AD20">
        <v>3</v>
      </c>
      <c r="AE20">
        <v>2</v>
      </c>
    </row>
    <row r="21" spans="1:31" x14ac:dyDescent="0.2">
      <c r="A21" s="3">
        <v>4016091</v>
      </c>
      <c r="B21" s="3" t="s">
        <v>81</v>
      </c>
      <c r="C21" s="30" t="s">
        <v>146</v>
      </c>
      <c r="D21" s="3">
        <v>31</v>
      </c>
      <c r="E21" s="3" t="s">
        <v>51</v>
      </c>
      <c r="F21" s="3" t="s">
        <v>147</v>
      </c>
      <c r="G21" s="3" t="s">
        <v>148</v>
      </c>
      <c r="H21">
        <v>4</v>
      </c>
      <c r="I21">
        <v>2</v>
      </c>
      <c r="J21">
        <v>4</v>
      </c>
      <c r="K21">
        <v>4</v>
      </c>
      <c r="L21">
        <v>2</v>
      </c>
      <c r="M21">
        <v>3</v>
      </c>
      <c r="N21">
        <v>4</v>
      </c>
      <c r="O21">
        <v>3</v>
      </c>
      <c r="P21">
        <v>4</v>
      </c>
      <c r="Q21">
        <v>4</v>
      </c>
      <c r="R21">
        <v>2</v>
      </c>
      <c r="S21">
        <v>4</v>
      </c>
      <c r="T21">
        <v>4</v>
      </c>
      <c r="U21">
        <v>3</v>
      </c>
      <c r="V21">
        <v>4</v>
      </c>
      <c r="W21">
        <v>4</v>
      </c>
      <c r="X21">
        <v>1</v>
      </c>
      <c r="Y21">
        <v>4</v>
      </c>
      <c r="Z21">
        <v>4</v>
      </c>
      <c r="AA21">
        <v>3</v>
      </c>
      <c r="AB21">
        <v>4</v>
      </c>
      <c r="AC21">
        <v>2</v>
      </c>
      <c r="AD21">
        <v>2</v>
      </c>
      <c r="AE21">
        <v>3</v>
      </c>
    </row>
  </sheetData>
  <phoneticPr fontId="8" type="noConversion"/>
  <hyperlinks>
    <hyperlink ref="C3" r:id="rId1" xr:uid="{EAEF37CF-ABD3-436B-8981-5C9C0C2C110B}"/>
    <hyperlink ref="C4" r:id="rId2" xr:uid="{98D79055-6011-4E4B-9699-88E4AC2CC0CA}"/>
    <hyperlink ref="C5" r:id="rId3" xr:uid="{2BAC1B10-BD31-4DCB-BC7B-179D2D06B4A0}"/>
    <hyperlink ref="C6" r:id="rId4" xr:uid="{0E947ED6-177C-449C-AD96-30857404B312}"/>
    <hyperlink ref="C7" r:id="rId5" xr:uid="{3E731675-688D-427E-B647-332C03AA67FE}"/>
    <hyperlink ref="C8" r:id="rId6" xr:uid="{8FA927CD-66F9-4DCA-B42E-676ED3E69FA4}"/>
    <hyperlink ref="C10" r:id="rId7" xr:uid="{0070FDC1-9B47-4C7F-9D95-72BA6BCF289B}"/>
    <hyperlink ref="C11" r:id="rId8" xr:uid="{21EF038C-B643-48D1-B535-F7F75FE2B713}"/>
    <hyperlink ref="C13" r:id="rId9" xr:uid="{AE4B17C4-0BF2-42AD-95A7-901D34A7BAA7}"/>
    <hyperlink ref="C15" r:id="rId10" xr:uid="{DA6DBF82-0D38-43B1-B1A9-0965693174F2}"/>
    <hyperlink ref="C16" r:id="rId11" xr:uid="{947404B3-51C1-455B-BFD6-344D0E7BB9ED}"/>
    <hyperlink ref="C17" r:id="rId12" xr:uid="{B053C7B7-F606-4E52-984F-585DDD2BD6FA}"/>
    <hyperlink ref="C19" r:id="rId13" xr:uid="{C87BECF0-262D-4603-AB48-F9CDD98C2EF2}"/>
    <hyperlink ref="C20" r:id="rId14" xr:uid="{1EF14D30-B062-41D8-BCC1-A5C887A9BE84}"/>
    <hyperlink ref="C21" r:id="rId15" xr:uid="{ADB450DA-56DC-4DC2-B74A-CDE0EF3B275A}"/>
    <hyperlink ref="C18" r:id="rId16" xr:uid="{E158A625-63B8-47E9-8217-A1B4D5FDB91F}"/>
    <hyperlink ref="C9" r:id="rId17" xr:uid="{72E17DB1-5DA8-4741-898E-0846F2113227}"/>
    <hyperlink ref="C14" r:id="rId18" xr:uid="{3D33DB4D-4BFE-4A84-AE97-276750632B46}"/>
    <hyperlink ref="C12" r:id="rId19" xr:uid="{B3F7D859-9901-4D90-A86E-59CF756FA18C}"/>
    <hyperlink ref="C2" r:id="rId20" xr:uid="{36E03245-6F06-4878-BB92-CD97D2819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attenton</dc:creator>
  <cp:lastModifiedBy>yang lewis</cp:lastModifiedBy>
  <dcterms:created xsi:type="dcterms:W3CDTF">2019-08-22T02:36:59Z</dcterms:created>
  <dcterms:modified xsi:type="dcterms:W3CDTF">2019-09-02T13:58:56Z</dcterms:modified>
</cp:coreProperties>
</file>