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IRA EXTRAÇÃO DE DADOS" sheetId="1" r:id="rId4"/>
    <sheet state="visible" name="SH4 QUE MAIS EXPORTAMOS - QUILO" sheetId="2" r:id="rId5"/>
    <sheet state="visible" name="PAÍS QUE MAIS IMPORTA (T)" sheetId="3" r:id="rId6"/>
    <sheet state="visible" name="crescimento ou declinio" sheetId="4" r:id="rId7"/>
    <sheet state="visible" name="ANOS ANTERIORES" sheetId="5" r:id="rId8"/>
  </sheets>
  <definedNames>
    <definedName hidden="1" localSheetId="0" name="_xlnm._FilterDatabase">'PRIMEIRA EXTRAÇÃO DE DADOS'!$A$1:$G$253</definedName>
  </definedNames>
  <calcPr/>
  <extLst>
    <ext uri="GoogleSheetsCustomDataVersion1">
      <go:sheetsCustomData xmlns:go="http://customooxmlschemas.google.com/" r:id="rId9" roundtripDataSignature="AMtx7mhNd219w1SLsf4TS5pXVL+Efmueow=="/>
    </ext>
  </extLst>
</workbook>
</file>

<file path=xl/sharedStrings.xml><?xml version="1.0" encoding="utf-8"?>
<sst xmlns="http://schemas.openxmlformats.org/spreadsheetml/2006/main" count="2877" uniqueCount="148">
  <si>
    <t>País</t>
  </si>
  <si>
    <t>Codigo SH4</t>
  </si>
  <si>
    <t>Descrição SH4</t>
  </si>
  <si>
    <t>UF do Município</t>
  </si>
  <si>
    <t>Município</t>
  </si>
  <si>
    <t>2022 - Valor FOB (US$)</t>
  </si>
  <si>
    <t>2022 - Quilograma Líquido</t>
  </si>
  <si>
    <t>França</t>
  </si>
  <si>
    <t>Aparelhos e dispositivos elétricos de ignição ou de arranque para motores de ignição por faísca ou por compressão (por exemplo, magnetos, dínamos-magnetos, bobinas de ignição, velas de ignição ou de aquecimento, motores de arranque); geradores (dínamos e</t>
  </si>
  <si>
    <t>São Paulo</t>
  </si>
  <si>
    <t>Taubaté - SP</t>
  </si>
  <si>
    <t>Estados Unidos</t>
  </si>
  <si>
    <t>África do Sul</t>
  </si>
  <si>
    <t>São José dos Campos - SP</t>
  </si>
  <si>
    <t>China</t>
  </si>
  <si>
    <t>Filipinas</t>
  </si>
  <si>
    <t>Itália</t>
  </si>
  <si>
    <t>Canadá</t>
  </si>
  <si>
    <t>Chile</t>
  </si>
  <si>
    <t>Argentina</t>
  </si>
  <si>
    <t>Aparelhos elétricos de iluminação ou de sinalização (exceto os da posição 8539), limpadores de pára-brisas, degeladores e desembaciadores elétricos, dos tipos utilizados em ciclos e automóveis</t>
  </si>
  <si>
    <t>Caçapava - SP</t>
  </si>
  <si>
    <t>Índia</t>
  </si>
  <si>
    <t>Guaratinguetá - SP</t>
  </si>
  <si>
    <t>Guatemala</t>
  </si>
  <si>
    <t>Colômbia</t>
  </si>
  <si>
    <t>República Dominicana</t>
  </si>
  <si>
    <t>Noruega</t>
  </si>
  <si>
    <t>São Sebastião - SP</t>
  </si>
  <si>
    <t>Automóveis de passageiros e outros veículos automóveis principalmente concebidos para o transporte de pessoas (exceto os da posição 8702), incluídos os veículos de uso misto (station wagons) e os automóveis de corrida</t>
  </si>
  <si>
    <t>Paraguai</t>
  </si>
  <si>
    <t>Peru</t>
  </si>
  <si>
    <t>Uruguai</t>
  </si>
  <si>
    <t>Bolívia</t>
  </si>
  <si>
    <t>Equador</t>
  </si>
  <si>
    <t>Costa Rica</t>
  </si>
  <si>
    <t>Países Baixos (Holanda)</t>
  </si>
  <si>
    <t>Nicarágua</t>
  </si>
  <si>
    <t>Honduras</t>
  </si>
  <si>
    <t>Haiti</t>
  </si>
  <si>
    <t>Sint Maarten</t>
  </si>
  <si>
    <t>Cayman, Ilhas</t>
  </si>
  <si>
    <t>México</t>
  </si>
  <si>
    <t>Dinamarca</t>
  </si>
  <si>
    <t>Curaçao</t>
  </si>
  <si>
    <t>Reino Unido</t>
  </si>
  <si>
    <t>Motores de pistão, alternativo ou rotativo, de ignição por faísca (motores de explosão)</t>
  </si>
  <si>
    <t>Jacareí - SP</t>
  </si>
  <si>
    <t>Motores de pistão, de ignição por compressão (motores diesel ou semi-diesel)</t>
  </si>
  <si>
    <t>Outras chapas, folhas, películas, tiras e lâminas, de plástico</t>
  </si>
  <si>
    <t>Venezuela</t>
  </si>
  <si>
    <t>Espanha</t>
  </si>
  <si>
    <t>Arábia Saudita</t>
  </si>
  <si>
    <t>Tailândia</t>
  </si>
  <si>
    <t>Singapura</t>
  </si>
  <si>
    <t>Outras chapas, folhas, películas, tiras e lâminas, de plástico não alveolar, não reforçadas nem estratificadas, sem suporte, nem associadas a outras matérias</t>
  </si>
  <si>
    <t>Alemanha</t>
  </si>
  <si>
    <t>Portugal</t>
  </si>
  <si>
    <t>Partes e acessórios dos veículos automóveis das posições 8701 a 8705</t>
  </si>
  <si>
    <t>Turquia</t>
  </si>
  <si>
    <t>Uzbequistão</t>
  </si>
  <si>
    <t>Coreia do Sul</t>
  </si>
  <si>
    <t>Japão</t>
  </si>
  <si>
    <t>Hungria</t>
  </si>
  <si>
    <t>Suécia</t>
  </si>
  <si>
    <t>Romênia</t>
  </si>
  <si>
    <t>Malásia</t>
  </si>
  <si>
    <t>Partes reconhecíveis como exclusiva ou principalmente destinadas aos motores das posições 8407 ou 8408</t>
  </si>
  <si>
    <t>Finlândia</t>
  </si>
  <si>
    <t>Suíça</t>
  </si>
  <si>
    <t>Polônia</t>
  </si>
  <si>
    <t>Pneumáticos novos, de borracha</t>
  </si>
  <si>
    <t>Turcomenistão</t>
  </si>
  <si>
    <t>Poliacetais, outros poliéteres e resinas epóxidas, em formas primárias; policarbonatos, resinas alquídicas, poliésteres alílicos e outros poliésteres, em formas primárias</t>
  </si>
  <si>
    <t>Tcheca, República</t>
  </si>
  <si>
    <t>Poliamidas em formas primárias</t>
  </si>
  <si>
    <t>El Salvador</t>
  </si>
  <si>
    <t>Polímeros naturais (por exemplo: ácido algínico) e polímeros naturais modificados (por exemplo: proteínas endurecidas, derivados químicos da borracha natural), não especificados nem compreendidos em outras posições, em formas primárias</t>
  </si>
  <si>
    <t>Revestimentos de pavimentos, de plástico, mesmo auto-adesivos, em rolos ou em forma de ladrilhos ou de mosaicos; revestimentos de paredes ou de tectos, de plásticos, definidos na Nota 9 do presente capítulo</t>
  </si>
  <si>
    <t>Panamá</t>
  </si>
  <si>
    <t>Eslováquia</t>
  </si>
  <si>
    <t>Vidro « flotado » e vidro desbastado ou polido numa ou em ambas as faces, em chapas ou em folhas, mesmo de camada absorvente, reflectora ou não, mas sem qualquer outro trabalho</t>
  </si>
  <si>
    <t>Líbano</t>
  </si>
  <si>
    <t>Israel</t>
  </si>
  <si>
    <t>Jordânia</t>
  </si>
  <si>
    <t>Vidro das posições 70.03, 70.04 ou 70.05, recurvado, biselado, gravado, brocado, esmaltado ou trabalhado de outro modo, mas não emoldurado nem associado a outras matérias</t>
  </si>
  <si>
    <t>Vidros de segurança consistindo em vidros temperados ou formados por folhas contracoladas</t>
  </si>
  <si>
    <t>Bélgica</t>
  </si>
  <si>
    <t>MAIS EXPORTADOS  -  SÃO JOSÉ DOS CAMPOS</t>
  </si>
  <si>
    <t>MAIS EXPORTADOS  -  TAUBATÉ</t>
  </si>
  <si>
    <t>venezuela</t>
  </si>
  <si>
    <t>paraguai</t>
  </si>
  <si>
    <t>colombia</t>
  </si>
  <si>
    <t>chile</t>
  </si>
  <si>
    <t>frança</t>
  </si>
  <si>
    <t>estados unidos</t>
  </si>
  <si>
    <t>ARGENTINA</t>
  </si>
  <si>
    <t>MAIS EXPORTADOS   -  CAÇAPAVA</t>
  </si>
  <si>
    <t>MAIS EXPORTADOS  -   JACAREÍ</t>
  </si>
  <si>
    <t>MAIS EXPORTADOS  -  GUARATINGUETÁ</t>
  </si>
  <si>
    <t>MAIS EXPORTADOS  -  SÃO SEBASTIÃO</t>
  </si>
  <si>
    <t>O PAÍS QUE MAIS IMPORTA (T) DAS CIDADES</t>
  </si>
  <si>
    <t>SÃO JOSÉ DOS CAMPOS:</t>
  </si>
  <si>
    <t>TAUBATÉ:</t>
  </si>
  <si>
    <t>CAÇAPAVA:</t>
  </si>
  <si>
    <t>JACAREÍ:</t>
  </si>
  <si>
    <t>GUARATINGUETÁ:</t>
  </si>
  <si>
    <t>SÃO SEBASTIÃO:</t>
  </si>
  <si>
    <t>Paraguaí</t>
  </si>
  <si>
    <t>T: 696,282</t>
  </si>
  <si>
    <t>T: 8.597,05</t>
  </si>
  <si>
    <t>T: 17.450,135</t>
  </si>
  <si>
    <t>T: 18.385,432</t>
  </si>
  <si>
    <t>T: 5.022,615</t>
  </si>
  <si>
    <t>T: 233,00</t>
  </si>
  <si>
    <t>O PAÍS QUE MAIS IMPORTA (T) RMVALE</t>
  </si>
  <si>
    <t>T: 38.966,649</t>
  </si>
  <si>
    <t>TABELA DE CRESCIMENTO OU DECLÍNIO</t>
  </si>
  <si>
    <t>CÓDIGO SH4</t>
  </si>
  <si>
    <t>DESCRIÇÃO</t>
  </si>
  <si>
    <t>FOB TOTAL</t>
  </si>
  <si>
    <t>TONELADA TOTAL</t>
  </si>
  <si>
    <t>CURVA DE CRESCIMENTO POR TONELADA</t>
  </si>
  <si>
    <t>CURVA DE CRESCIMENTO EM FAB US$ (2020 -2022)</t>
  </si>
  <si>
    <t>Ano 2020</t>
  </si>
  <si>
    <t>Ano 2021</t>
  </si>
  <si>
    <t>Ano 2022</t>
  </si>
  <si>
    <t>2021 - Valor FOB (US$)</t>
  </si>
  <si>
    <t>2021 - Quilograma Líquido</t>
  </si>
  <si>
    <t>2020 - Valor FOB (US$)</t>
  </si>
  <si>
    <t>2020 - Quilograma Líquido</t>
  </si>
  <si>
    <t>Mauritânia</t>
  </si>
  <si>
    <t>Indonésia</t>
  </si>
  <si>
    <t>Gana</t>
  </si>
  <si>
    <t>Catar</t>
  </si>
  <si>
    <t>Irlanda</t>
  </si>
  <si>
    <t>Rússia</t>
  </si>
  <si>
    <t>Emirados Árabes Unidos</t>
  </si>
  <si>
    <t>Argélia</t>
  </si>
  <si>
    <t>Áustria</t>
  </si>
  <si>
    <t>Paquistão</t>
  </si>
  <si>
    <t>Costa do Marfim</t>
  </si>
  <si>
    <t>Barein</t>
  </si>
  <si>
    <t>Angola</t>
  </si>
  <si>
    <t>Tunísia</t>
  </si>
  <si>
    <t>Guiana</t>
  </si>
  <si>
    <t>Gabão</t>
  </si>
  <si>
    <t>Camarões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</si>
</sst>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409]* #,##0.00_ ;_-[$$-409]* \-#,##0.00\ ;_-[$$-409]* &quot;-&quot;??_ ;_-@_ "/>
    <numFmt numFmtId="165" formatCode="_-* #,##0.00_-;\-* #,##0.00_-;_-* &quot;-&quot;??_-;_-@"/>
  </numFmts>
  <fonts count="9">
    <font>
      <sz val="11.0"/>
      <color rgb="FF000000"/>
      <name val="Calibri"/>
      <scheme val="minor"/>
    </font>
    <font>
      <sz val="11.0"/>
      <color theme="1"/>
      <name val="Calibri"/>
    </font>
    <font>
      <b/>
      <sz val="16.0"/>
      <color rgb="FF000000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2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31859B"/>
        <bgColor rgb="FF31859B"/>
      </patternFill>
    </fill>
    <fill>
      <patternFill patternType="solid">
        <fgColor rgb="FF00B050"/>
        <bgColor rgb="FF00B050"/>
      </patternFill>
    </fill>
    <fill>
      <patternFill patternType="solid">
        <fgColor rgb="FFC6D9F0"/>
        <bgColor rgb="FFC6D9F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1" numFmtId="1" xfId="0" applyAlignment="1" applyFont="1" applyNumberFormat="1">
      <alignment horizontal="right"/>
    </xf>
    <xf borderId="0" fillId="0" fontId="1" numFmtId="0" xfId="0" applyFont="1"/>
    <xf borderId="0" fillId="0" fontId="1" numFmtId="1" xfId="0" applyFont="1" applyNumberForma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4" numFmtId="49" xfId="0" applyAlignment="1" applyBorder="1" applyFill="1" applyFont="1" applyNumberFormat="1">
      <alignment horizontal="center"/>
    </xf>
    <xf borderId="5" fillId="3" fontId="4" numFmtId="49" xfId="0" applyAlignment="1" applyBorder="1" applyFont="1" applyNumberFormat="1">
      <alignment horizontal="center"/>
    </xf>
    <xf borderId="5" fillId="3" fontId="4" numFmtId="1" xfId="0" applyAlignment="1" applyBorder="1" applyFont="1" applyNumberFormat="1">
      <alignment horizontal="right"/>
    </xf>
    <xf borderId="6" fillId="3" fontId="4" numFmtId="1" xfId="0" applyAlignment="1" applyBorder="1" applyFont="1" applyNumberFormat="1">
      <alignment horizontal="right"/>
    </xf>
    <xf borderId="7" fillId="0" fontId="5" numFmtId="49" xfId="0" applyAlignment="1" applyBorder="1" applyFont="1" applyNumberFormat="1">
      <alignment horizontal="left"/>
    </xf>
    <xf borderId="0" fillId="0" fontId="5" numFmtId="49" xfId="0" applyAlignment="1" applyFont="1" applyNumberFormat="1">
      <alignment horizontal="center"/>
    </xf>
    <xf borderId="0" fillId="0" fontId="5" numFmtId="1" xfId="0" applyAlignment="1" applyFont="1" applyNumberFormat="1">
      <alignment horizontal="right"/>
    </xf>
    <xf borderId="8" fillId="0" fontId="5" numFmtId="1" xfId="0" applyAlignment="1" applyBorder="1" applyFont="1" applyNumberFormat="1">
      <alignment horizontal="right"/>
    </xf>
    <xf borderId="0" fillId="0" fontId="5" numFmtId="0" xfId="0" applyFont="1"/>
    <xf borderId="4" fillId="4" fontId="5" numFmtId="49" xfId="0" applyAlignment="1" applyBorder="1" applyFill="1" applyFont="1" applyNumberFormat="1">
      <alignment horizontal="left"/>
    </xf>
    <xf borderId="5" fillId="4" fontId="5" numFmtId="49" xfId="0" applyAlignment="1" applyBorder="1" applyFont="1" applyNumberFormat="1">
      <alignment horizontal="center"/>
    </xf>
    <xf borderId="5" fillId="4" fontId="5" numFmtId="1" xfId="0" applyAlignment="1" applyBorder="1" applyFont="1" applyNumberFormat="1">
      <alignment horizontal="right"/>
    </xf>
    <xf borderId="0" fillId="0" fontId="5" numFmtId="1" xfId="0" applyFont="1" applyNumberFormat="1"/>
    <xf borderId="9" fillId="0" fontId="5" numFmtId="49" xfId="0" applyAlignment="1" applyBorder="1" applyFont="1" applyNumberFormat="1">
      <alignment horizontal="left"/>
    </xf>
    <xf borderId="10" fillId="0" fontId="5" numFmtId="49" xfId="0" applyAlignment="1" applyBorder="1" applyFont="1" applyNumberFormat="1">
      <alignment horizontal="center"/>
    </xf>
    <xf borderId="10" fillId="0" fontId="5" numFmtId="1" xfId="0" applyAlignment="1" applyBorder="1" applyFont="1" applyNumberFormat="1">
      <alignment horizontal="right"/>
    </xf>
    <xf borderId="11" fillId="0" fontId="5" numFmtId="1" xfId="0" applyAlignment="1" applyBorder="1" applyFont="1" applyNumberFormat="1">
      <alignment horizontal="right"/>
    </xf>
    <xf borderId="0" fillId="0" fontId="6" numFmtId="0" xfId="0" applyFont="1"/>
    <xf borderId="0" fillId="0" fontId="5" numFmtId="49" xfId="0" applyAlignment="1" applyFont="1" applyNumberFormat="1">
      <alignment horizontal="left"/>
    </xf>
    <xf borderId="5" fillId="4" fontId="5" numFmtId="49" xfId="0" applyAlignment="1" applyBorder="1" applyFont="1" applyNumberFormat="1">
      <alignment horizontal="left"/>
    </xf>
    <xf borderId="10" fillId="0" fontId="5" numFmtId="49" xfId="0" applyAlignment="1" applyBorder="1" applyFont="1" applyNumberFormat="1">
      <alignment horizontal="left"/>
    </xf>
    <xf borderId="12" fillId="4" fontId="5" numFmtId="49" xfId="0" applyAlignment="1" applyBorder="1" applyFont="1" applyNumberFormat="1">
      <alignment horizontal="left"/>
    </xf>
    <xf borderId="13" fillId="4" fontId="5" numFmtId="49" xfId="0" applyAlignment="1" applyBorder="1" applyFont="1" applyNumberFormat="1">
      <alignment horizontal="left"/>
    </xf>
    <xf borderId="13" fillId="4" fontId="5" numFmtId="1" xfId="0" applyAlignment="1" applyBorder="1" applyFont="1" applyNumberFormat="1">
      <alignment horizontal="right"/>
    </xf>
    <xf borderId="14" fillId="4" fontId="5" numFmtId="1" xfId="0" applyAlignment="1" applyBorder="1" applyFont="1" applyNumberFormat="1">
      <alignment horizontal="right"/>
    </xf>
    <xf borderId="0" fillId="0" fontId="5" numFmtId="0" xfId="0" applyAlignment="1" applyFont="1">
      <alignment horizontal="right"/>
    </xf>
    <xf borderId="1" fillId="3" fontId="7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5" fontId="8" numFmtId="0" xfId="0" applyAlignment="1" applyBorder="1" applyFill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5" fillId="5" fontId="2" numFmtId="0" xfId="0" applyAlignment="1" applyBorder="1" applyFont="1">
      <alignment horizontal="center" vertical="center"/>
    </xf>
    <xf borderId="16" fillId="0" fontId="3" numFmtId="0" xfId="0" applyBorder="1" applyFont="1"/>
    <xf borderId="17" fillId="2" fontId="2" numFmtId="0" xfId="0" applyAlignment="1" applyBorder="1" applyFont="1">
      <alignment horizontal="center"/>
    </xf>
    <xf borderId="18" fillId="2" fontId="2" numFmtId="0" xfId="0" applyAlignment="1" applyBorder="1" applyFont="1">
      <alignment horizontal="center" vertical="center"/>
    </xf>
    <xf borderId="17" fillId="2" fontId="2" numFmtId="0" xfId="0" applyAlignment="1" applyBorder="1" applyFont="1">
      <alignment horizontal="center" vertical="center"/>
    </xf>
    <xf borderId="7" fillId="0" fontId="5" numFmtId="49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8" fillId="0" fontId="5" numFmtId="165" xfId="0" applyAlignment="1" applyBorder="1" applyFont="1" applyNumberFormat="1">
      <alignment horizontal="center"/>
    </xf>
    <xf borderId="9" fillId="0" fontId="5" numFmtId="49" xfId="0" applyAlignment="1" applyBorder="1" applyFont="1" applyNumberFormat="1">
      <alignment horizontal="center"/>
    </xf>
    <xf borderId="10" fillId="0" fontId="5" numFmtId="164" xfId="0" applyAlignment="1" applyBorder="1" applyFont="1" applyNumberFormat="1">
      <alignment horizontal="center"/>
    </xf>
    <xf borderId="10" fillId="0" fontId="5" numFmtId="165" xfId="0" applyAlignment="1" applyBorder="1" applyFont="1" applyNumberFormat="1">
      <alignment horizontal="center"/>
    </xf>
    <xf borderId="11" fillId="0" fontId="5" numFmtId="165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5" fillId="6" fontId="4" numFmtId="0" xfId="0" applyBorder="1" applyFill="1" applyFont="1"/>
    <xf borderId="5" fillId="7" fontId="4" numFmtId="0" xfId="0" applyAlignment="1" applyBorder="1" applyFill="1" applyFont="1">
      <alignment horizontal="center" readingOrder="0"/>
    </xf>
    <xf borderId="0" fillId="0" fontId="5" numFmtId="165" xfId="0" applyAlignment="1" applyFont="1" applyNumberFormat="1">
      <alignment horizontal="center" vertical="center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CURVA DE CRESCIMENTO POR TONELADA (2020 - 2022)</a:t>
            </a:r>
          </a:p>
        </c:rich>
      </c:tx>
      <c:overlay val="0"/>
    </c:title>
    <c:plotArea>
      <c:layout>
        <c:manualLayout>
          <c:xMode val="edge"/>
          <c:yMode val="edge"/>
          <c:x val="0.15482195975503063"/>
          <c:y val="0.2733912948381452"/>
          <c:w val="0.7924002624671916"/>
          <c:h val="0.5546894138232721"/>
        </c:manualLayout>
      </c:layout>
      <c:lineChart>
        <c:varyColors val="0"/>
        <c:ser>
          <c:idx val="0"/>
          <c:order val="0"/>
          <c:tx>
            <c:v> Indicador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'crescimento ou declinio'!$C$24:$C$26</c:f>
            </c:strRef>
          </c:cat>
          <c:val>
            <c:numRef>
              <c:f>'crescimento ou declinio'!$D$24:$D$26</c:f>
              <c:numCache/>
            </c:numRef>
          </c:val>
          <c:smooth val="0"/>
        </c:ser>
        <c:axId val="1451337854"/>
        <c:axId val="1942738471"/>
      </c:lineChart>
      <c:catAx>
        <c:axId val="1451337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738471"/>
      </c:catAx>
      <c:valAx>
        <c:axId val="1942738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337854"/>
      </c:valAx>
    </c:plotArea>
    <c:legend>
      <c:legendPos val="b"/>
      <c:layout>
        <c:manualLayout>
          <c:xMode val="edge"/>
          <c:yMode val="edge"/>
          <c:x val="0.41767475940507437"/>
          <c:y val="0.88850503062117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CURVA DE CRESCIMENTO EM FAB US$ (2020 - 2022)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 Indicador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'crescimento ou declinio'!$G$24:$G$26</c:f>
            </c:strRef>
          </c:cat>
          <c:val>
            <c:numRef>
              <c:f>'crescimento ou declinio'!$H$24:$H$26</c:f>
              <c:numCache/>
            </c:numRef>
          </c:val>
          <c:smooth val="0"/>
        </c:ser>
        <c:axId val="1311133302"/>
        <c:axId val="1180342401"/>
      </c:lineChart>
      <c:catAx>
        <c:axId val="1311133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342401"/>
      </c:catAx>
      <c:valAx>
        <c:axId val="1180342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13330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27</xdr:row>
      <xdr:rowOff>133350</xdr:rowOff>
    </xdr:from>
    <xdr:ext cx="4686300" cy="3781425"/>
    <xdr:graphicFrame>
      <xdr:nvGraphicFramePr>
        <xdr:cNvPr id="191342989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981075</xdr:colOff>
      <xdr:row>27</xdr:row>
      <xdr:rowOff>133350</xdr:rowOff>
    </xdr:from>
    <xdr:ext cx="4381500" cy="3781425"/>
    <xdr:graphicFrame>
      <xdr:nvGraphicFramePr>
        <xdr:cNvPr id="17058796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86"/>
    <col customWidth="1" min="3" max="3" width="91.0"/>
    <col customWidth="1" min="4" max="4" width="18.71"/>
    <col customWidth="1" min="5" max="5" width="29.43"/>
    <col customWidth="1" min="6" max="6" width="27.0"/>
    <col customWidth="1" min="7" max="7" width="30.57"/>
    <col customWidth="1" min="8" max="26" width="9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7</v>
      </c>
      <c r="B2" s="1">
        <v>8511.0</v>
      </c>
      <c r="C2" s="1" t="s">
        <v>8</v>
      </c>
      <c r="D2" s="1" t="s">
        <v>9</v>
      </c>
      <c r="E2" s="1" t="s">
        <v>10</v>
      </c>
      <c r="F2" s="2">
        <v>46918.0</v>
      </c>
      <c r="G2" s="2">
        <v>9.0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 t="s">
        <v>11</v>
      </c>
      <c r="B3" s="1">
        <v>8511.0</v>
      </c>
      <c r="C3" s="1" t="s">
        <v>8</v>
      </c>
      <c r="D3" s="1" t="s">
        <v>9</v>
      </c>
      <c r="E3" s="1" t="s">
        <v>10</v>
      </c>
      <c r="F3" s="2">
        <v>21170.0</v>
      </c>
      <c r="G3" s="2">
        <v>38.0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" t="s">
        <v>12</v>
      </c>
      <c r="B4" s="1">
        <v>8511.0</v>
      </c>
      <c r="C4" s="1" t="s">
        <v>8</v>
      </c>
      <c r="D4" s="1" t="s">
        <v>9</v>
      </c>
      <c r="E4" s="1" t="s">
        <v>10</v>
      </c>
      <c r="F4" s="2">
        <v>1004.0</v>
      </c>
      <c r="G4" s="2">
        <v>0.0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" t="s">
        <v>11</v>
      </c>
      <c r="B5" s="1">
        <v>8511.0</v>
      </c>
      <c r="C5" s="1" t="s">
        <v>8</v>
      </c>
      <c r="D5" s="1" t="s">
        <v>9</v>
      </c>
      <c r="E5" s="1" t="s">
        <v>13</v>
      </c>
      <c r="F5" s="2">
        <v>125128.0</v>
      </c>
      <c r="G5" s="2">
        <v>490.0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1" t="s">
        <v>14</v>
      </c>
      <c r="B6" s="1">
        <v>8511.0</v>
      </c>
      <c r="C6" s="1" t="s">
        <v>8</v>
      </c>
      <c r="D6" s="1" t="s">
        <v>9</v>
      </c>
      <c r="E6" s="1" t="s">
        <v>13</v>
      </c>
      <c r="F6" s="2">
        <v>111744.0</v>
      </c>
      <c r="G6" s="2">
        <v>1792.0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" t="s">
        <v>15</v>
      </c>
      <c r="B7" s="1">
        <v>8511.0</v>
      </c>
      <c r="C7" s="1" t="s">
        <v>8</v>
      </c>
      <c r="D7" s="1" t="s">
        <v>9</v>
      </c>
      <c r="E7" s="1" t="s">
        <v>13</v>
      </c>
      <c r="F7" s="2">
        <v>77409.0</v>
      </c>
      <c r="G7" s="2">
        <v>32.0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" t="s">
        <v>7</v>
      </c>
      <c r="B8" s="1">
        <v>8511.0</v>
      </c>
      <c r="C8" s="1" t="s">
        <v>8</v>
      </c>
      <c r="D8" s="1" t="s">
        <v>9</v>
      </c>
      <c r="E8" s="1" t="s">
        <v>13</v>
      </c>
      <c r="F8" s="2">
        <v>33492.0</v>
      </c>
      <c r="G8" s="2">
        <v>15.0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" t="s">
        <v>16</v>
      </c>
      <c r="B9" s="1">
        <v>8511.0</v>
      </c>
      <c r="C9" s="1" t="s">
        <v>8</v>
      </c>
      <c r="D9" s="1" t="s">
        <v>9</v>
      </c>
      <c r="E9" s="1" t="s">
        <v>13</v>
      </c>
      <c r="F9" s="2">
        <v>5416.0</v>
      </c>
      <c r="G9" s="2">
        <v>205.0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" t="s">
        <v>17</v>
      </c>
      <c r="B10" s="1">
        <v>8511.0</v>
      </c>
      <c r="C10" s="1" t="s">
        <v>8</v>
      </c>
      <c r="D10" s="1" t="s">
        <v>9</v>
      </c>
      <c r="E10" s="1" t="s">
        <v>13</v>
      </c>
      <c r="F10" s="2">
        <v>3900.0</v>
      </c>
      <c r="G10" s="2">
        <v>7.0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" t="s">
        <v>18</v>
      </c>
      <c r="B11" s="1">
        <v>8511.0</v>
      </c>
      <c r="C11" s="1" t="s">
        <v>8</v>
      </c>
      <c r="D11" s="1" t="s">
        <v>9</v>
      </c>
      <c r="E11" s="1" t="s">
        <v>13</v>
      </c>
      <c r="F11" s="2">
        <v>597.0</v>
      </c>
      <c r="G11" s="2">
        <v>0.0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" t="s">
        <v>19</v>
      </c>
      <c r="B12" s="1">
        <v>8512.0</v>
      </c>
      <c r="C12" s="1" t="s">
        <v>20</v>
      </c>
      <c r="D12" s="1" t="s">
        <v>9</v>
      </c>
      <c r="E12" s="1" t="s">
        <v>21</v>
      </c>
      <c r="F12" s="2">
        <v>61107.0</v>
      </c>
      <c r="G12" s="2">
        <v>1065.0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" t="s">
        <v>22</v>
      </c>
      <c r="B13" s="1">
        <v>8512.0</v>
      </c>
      <c r="C13" s="1" t="s">
        <v>20</v>
      </c>
      <c r="D13" s="1" t="s">
        <v>9</v>
      </c>
      <c r="E13" s="1" t="s">
        <v>23</v>
      </c>
      <c r="F13" s="2">
        <v>8350.0</v>
      </c>
      <c r="G13" s="2">
        <v>266.0</v>
      </c>
      <c r="H13" s="4">
        <f>SUM('PRIMEIRA EXTRAÇÃO DE DADOS'!G154:G161)</f>
        <v>8205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" t="s">
        <v>24</v>
      </c>
      <c r="B14" s="1">
        <v>8512.0</v>
      </c>
      <c r="C14" s="1" t="s">
        <v>20</v>
      </c>
      <c r="D14" s="1" t="s">
        <v>9</v>
      </c>
      <c r="E14" s="1" t="s">
        <v>23</v>
      </c>
      <c r="F14" s="2">
        <v>734.0</v>
      </c>
      <c r="G14" s="2">
        <v>3.0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" t="s">
        <v>25</v>
      </c>
      <c r="B15" s="1">
        <v>8512.0</v>
      </c>
      <c r="C15" s="1" t="s">
        <v>20</v>
      </c>
      <c r="D15" s="1" t="s">
        <v>9</v>
      </c>
      <c r="E15" s="1" t="s">
        <v>13</v>
      </c>
      <c r="F15" s="2">
        <v>145.0</v>
      </c>
      <c r="G15" s="2">
        <v>11.0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" t="s">
        <v>26</v>
      </c>
      <c r="B16" s="1">
        <v>8512.0</v>
      </c>
      <c r="C16" s="1" t="s">
        <v>20</v>
      </c>
      <c r="D16" s="1" t="s">
        <v>9</v>
      </c>
      <c r="E16" s="1" t="s">
        <v>23</v>
      </c>
      <c r="F16" s="2">
        <v>144.0</v>
      </c>
      <c r="G16" s="2">
        <v>0.0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" t="s">
        <v>27</v>
      </c>
      <c r="B17" s="1">
        <v>8512.0</v>
      </c>
      <c r="C17" s="1" t="s">
        <v>20</v>
      </c>
      <c r="D17" s="1" t="s">
        <v>9</v>
      </c>
      <c r="E17" s="1" t="s">
        <v>28</v>
      </c>
      <c r="F17" s="2">
        <v>550.0</v>
      </c>
      <c r="G17" s="2">
        <v>1.0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" t="s">
        <v>25</v>
      </c>
      <c r="B18" s="1">
        <v>8703.0</v>
      </c>
      <c r="C18" s="1" t="s">
        <v>29</v>
      </c>
      <c r="D18" s="1" t="s">
        <v>9</v>
      </c>
      <c r="E18" s="1" t="s">
        <v>10</v>
      </c>
      <c r="F18" s="2">
        <v>6.3072705E7</v>
      </c>
      <c r="G18" s="2">
        <v>8016530.0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" t="s">
        <v>18</v>
      </c>
      <c r="B19" s="1">
        <v>8703.0</v>
      </c>
      <c r="C19" s="1" t="s">
        <v>29</v>
      </c>
      <c r="D19" s="1" t="s">
        <v>9</v>
      </c>
      <c r="E19" s="1" t="s">
        <v>10</v>
      </c>
      <c r="F19" s="2">
        <v>6.1401287E7</v>
      </c>
      <c r="G19" s="2">
        <v>8597050.0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" t="s">
        <v>30</v>
      </c>
      <c r="B20" s="1">
        <v>8703.0</v>
      </c>
      <c r="C20" s="1" t="s">
        <v>29</v>
      </c>
      <c r="D20" s="1" t="s">
        <v>9</v>
      </c>
      <c r="E20" s="1" t="s">
        <v>10</v>
      </c>
      <c r="F20" s="2">
        <v>1.2590073E7</v>
      </c>
      <c r="G20" s="2">
        <v>1847049.0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" t="s">
        <v>31</v>
      </c>
      <c r="B21" s="1">
        <v>8703.0</v>
      </c>
      <c r="C21" s="1" t="s">
        <v>29</v>
      </c>
      <c r="D21" s="1" t="s">
        <v>9</v>
      </c>
      <c r="E21" s="1" t="s">
        <v>10</v>
      </c>
      <c r="F21" s="2">
        <v>1.0128821E7</v>
      </c>
      <c r="G21" s="2">
        <v>1326476.0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" t="s">
        <v>32</v>
      </c>
      <c r="B22" s="1">
        <v>8703.0</v>
      </c>
      <c r="C22" s="1" t="s">
        <v>29</v>
      </c>
      <c r="D22" s="1" t="s">
        <v>9</v>
      </c>
      <c r="E22" s="1" t="s">
        <v>10</v>
      </c>
      <c r="F22" s="2">
        <v>9696900.0</v>
      </c>
      <c r="G22" s="2">
        <v>1398938.0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" t="s">
        <v>25</v>
      </c>
      <c r="B23" s="1">
        <v>8703.0</v>
      </c>
      <c r="C23" s="1" t="s">
        <v>29</v>
      </c>
      <c r="D23" s="1" t="s">
        <v>9</v>
      </c>
      <c r="E23" s="1" t="s">
        <v>13</v>
      </c>
      <c r="F23" s="2">
        <v>8897698.0</v>
      </c>
      <c r="G23" s="2">
        <v>694715.0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" t="s">
        <v>18</v>
      </c>
      <c r="B24" s="1">
        <v>8703.0</v>
      </c>
      <c r="C24" s="1" t="s">
        <v>29</v>
      </c>
      <c r="D24" s="1" t="s">
        <v>9</v>
      </c>
      <c r="E24" s="1" t="s">
        <v>13</v>
      </c>
      <c r="F24" s="2">
        <v>6519228.0</v>
      </c>
      <c r="G24" s="2">
        <v>479798.0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" t="s">
        <v>33</v>
      </c>
      <c r="B25" s="1">
        <v>8703.0</v>
      </c>
      <c r="C25" s="1" t="s">
        <v>29</v>
      </c>
      <c r="D25" s="1" t="s">
        <v>9</v>
      </c>
      <c r="E25" s="1" t="s">
        <v>10</v>
      </c>
      <c r="F25" s="2">
        <v>2482301.0</v>
      </c>
      <c r="G25" s="2">
        <v>332983.0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" t="s">
        <v>30</v>
      </c>
      <c r="B26" s="1">
        <v>8703.0</v>
      </c>
      <c r="C26" s="1" t="s">
        <v>29</v>
      </c>
      <c r="D26" s="1" t="s">
        <v>9</v>
      </c>
      <c r="E26" s="1" t="s">
        <v>13</v>
      </c>
      <c r="F26" s="2">
        <v>5028742.0</v>
      </c>
      <c r="G26" s="2">
        <v>392755.0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" t="s">
        <v>34</v>
      </c>
      <c r="B27" s="1">
        <v>8703.0</v>
      </c>
      <c r="C27" s="1" t="s">
        <v>29</v>
      </c>
      <c r="D27" s="1" t="s">
        <v>9</v>
      </c>
      <c r="E27" s="1" t="s">
        <v>13</v>
      </c>
      <c r="F27" s="2">
        <v>4740805.0</v>
      </c>
      <c r="G27" s="2">
        <v>443707.0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" t="s">
        <v>19</v>
      </c>
      <c r="B28" s="1">
        <v>8703.0</v>
      </c>
      <c r="C28" s="1" t="s">
        <v>29</v>
      </c>
      <c r="D28" s="1" t="s">
        <v>9</v>
      </c>
      <c r="E28" s="1" t="s">
        <v>13</v>
      </c>
      <c r="F28" s="2">
        <v>2197257.0</v>
      </c>
      <c r="G28" s="2">
        <v>195316.0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" t="s">
        <v>26</v>
      </c>
      <c r="B29" s="1">
        <v>8703.0</v>
      </c>
      <c r="C29" s="1" t="s">
        <v>29</v>
      </c>
      <c r="D29" s="1" t="s">
        <v>9</v>
      </c>
      <c r="E29" s="1" t="s">
        <v>13</v>
      </c>
      <c r="F29" s="2">
        <v>1676458.0</v>
      </c>
      <c r="G29" s="2">
        <v>144364.0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" t="s">
        <v>35</v>
      </c>
      <c r="B30" s="1">
        <v>8703.0</v>
      </c>
      <c r="C30" s="1" t="s">
        <v>29</v>
      </c>
      <c r="D30" s="1" t="s">
        <v>9</v>
      </c>
      <c r="E30" s="1" t="s">
        <v>13</v>
      </c>
      <c r="F30" s="2">
        <v>1184352.0</v>
      </c>
      <c r="G30" s="2">
        <v>101904.0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" t="s">
        <v>36</v>
      </c>
      <c r="B31" s="1">
        <v>8703.0</v>
      </c>
      <c r="C31" s="1" t="s">
        <v>29</v>
      </c>
      <c r="D31" s="1" t="s">
        <v>9</v>
      </c>
      <c r="E31" s="1" t="s">
        <v>10</v>
      </c>
      <c r="F31" s="2">
        <v>215476.0</v>
      </c>
      <c r="G31" s="2">
        <v>15000.0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" t="s">
        <v>37</v>
      </c>
      <c r="B32" s="1">
        <v>8703.0</v>
      </c>
      <c r="C32" s="1" t="s">
        <v>29</v>
      </c>
      <c r="D32" s="1" t="s">
        <v>9</v>
      </c>
      <c r="E32" s="1" t="s">
        <v>13</v>
      </c>
      <c r="F32" s="2">
        <v>593796.0</v>
      </c>
      <c r="G32" s="2">
        <v>50952.0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1" t="s">
        <v>38</v>
      </c>
      <c r="B33" s="1">
        <v>8703.0</v>
      </c>
      <c r="C33" s="1" t="s">
        <v>29</v>
      </c>
      <c r="D33" s="1" t="s">
        <v>9</v>
      </c>
      <c r="E33" s="1" t="s">
        <v>13</v>
      </c>
      <c r="F33" s="2">
        <v>445964.0</v>
      </c>
      <c r="G33" s="2">
        <v>38214.0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" t="s">
        <v>39</v>
      </c>
      <c r="B34" s="1">
        <v>8703.0</v>
      </c>
      <c r="C34" s="1" t="s">
        <v>29</v>
      </c>
      <c r="D34" s="1" t="s">
        <v>9</v>
      </c>
      <c r="E34" s="1" t="s">
        <v>13</v>
      </c>
      <c r="F34" s="2">
        <v>223902.0</v>
      </c>
      <c r="G34" s="2">
        <v>19107.0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" t="s">
        <v>40</v>
      </c>
      <c r="B35" s="1">
        <v>8703.0</v>
      </c>
      <c r="C35" s="1" t="s">
        <v>29</v>
      </c>
      <c r="D35" s="1" t="s">
        <v>9</v>
      </c>
      <c r="E35" s="1" t="s">
        <v>13</v>
      </c>
      <c r="F35" s="2">
        <v>98800.0</v>
      </c>
      <c r="G35" s="2">
        <v>8492.0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" t="s">
        <v>41</v>
      </c>
      <c r="B36" s="1">
        <v>8703.0</v>
      </c>
      <c r="C36" s="1" t="s">
        <v>29</v>
      </c>
      <c r="D36" s="1" t="s">
        <v>9</v>
      </c>
      <c r="E36" s="1" t="s">
        <v>13</v>
      </c>
      <c r="F36" s="2">
        <v>74652.0</v>
      </c>
      <c r="G36" s="2">
        <v>6369.0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" t="s">
        <v>7</v>
      </c>
      <c r="B37" s="1">
        <v>8703.0</v>
      </c>
      <c r="C37" s="1" t="s">
        <v>29</v>
      </c>
      <c r="D37" s="1" t="s">
        <v>9</v>
      </c>
      <c r="E37" s="1" t="s">
        <v>10</v>
      </c>
      <c r="F37" s="2">
        <v>146479.0</v>
      </c>
      <c r="G37" s="2">
        <v>7800.0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" t="s">
        <v>42</v>
      </c>
      <c r="B38" s="1">
        <v>8703.0</v>
      </c>
      <c r="C38" s="1" t="s">
        <v>29</v>
      </c>
      <c r="D38" s="1" t="s">
        <v>9</v>
      </c>
      <c r="E38" s="1" t="s">
        <v>10</v>
      </c>
      <c r="F38" s="2">
        <v>116435.0</v>
      </c>
      <c r="G38" s="2">
        <v>11841.0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" t="s">
        <v>11</v>
      </c>
      <c r="B39" s="1">
        <v>8703.0</v>
      </c>
      <c r="C39" s="1" t="s">
        <v>29</v>
      </c>
      <c r="D39" s="1" t="s">
        <v>9</v>
      </c>
      <c r="E39" s="1" t="s">
        <v>10</v>
      </c>
      <c r="F39" s="2">
        <v>52968.0</v>
      </c>
      <c r="G39" s="2">
        <v>4400.0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" t="s">
        <v>43</v>
      </c>
      <c r="B40" s="1">
        <v>8703.0</v>
      </c>
      <c r="C40" s="1" t="s">
        <v>29</v>
      </c>
      <c r="D40" s="1" t="s">
        <v>9</v>
      </c>
      <c r="E40" s="1" t="s">
        <v>10</v>
      </c>
      <c r="F40" s="2">
        <v>36705.0</v>
      </c>
      <c r="G40" s="2">
        <v>2400.0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" t="s">
        <v>44</v>
      </c>
      <c r="B41" s="1">
        <v>8703.0</v>
      </c>
      <c r="C41" s="1" t="s">
        <v>29</v>
      </c>
      <c r="D41" s="1" t="s">
        <v>9</v>
      </c>
      <c r="E41" s="1" t="s">
        <v>10</v>
      </c>
      <c r="F41" s="2">
        <v>20629.0</v>
      </c>
      <c r="G41" s="2">
        <v>2116.0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" t="s">
        <v>45</v>
      </c>
      <c r="B42" s="1">
        <v>8407.0</v>
      </c>
      <c r="C42" s="1" t="s">
        <v>46</v>
      </c>
      <c r="D42" s="1" t="s">
        <v>9</v>
      </c>
      <c r="E42" s="1" t="s">
        <v>47</v>
      </c>
      <c r="F42" s="2">
        <v>10659.0</v>
      </c>
      <c r="G42" s="2">
        <v>417.0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" t="s">
        <v>25</v>
      </c>
      <c r="B43" s="1">
        <v>8407.0</v>
      </c>
      <c r="C43" s="1" t="s">
        <v>46</v>
      </c>
      <c r="D43" s="1" t="s">
        <v>9</v>
      </c>
      <c r="E43" s="1" t="s">
        <v>13</v>
      </c>
      <c r="F43" s="2">
        <v>24498.0</v>
      </c>
      <c r="G43" s="2">
        <v>1556.0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1" t="s">
        <v>11</v>
      </c>
      <c r="B44" s="1">
        <v>8408.0</v>
      </c>
      <c r="C44" s="1" t="s">
        <v>48</v>
      </c>
      <c r="D44" s="1" t="s">
        <v>9</v>
      </c>
      <c r="E44" s="1" t="s">
        <v>13</v>
      </c>
      <c r="F44" s="2">
        <v>8348877.0</v>
      </c>
      <c r="G44" s="2">
        <v>469762.0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1" t="s">
        <v>16</v>
      </c>
      <c r="B45" s="1">
        <v>8408.0</v>
      </c>
      <c r="C45" s="1" t="s">
        <v>48</v>
      </c>
      <c r="D45" s="1" t="s">
        <v>9</v>
      </c>
      <c r="E45" s="1" t="s">
        <v>13</v>
      </c>
      <c r="F45" s="2">
        <v>19295.0</v>
      </c>
      <c r="G45" s="2">
        <v>1366.0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1" t="s">
        <v>19</v>
      </c>
      <c r="B46" s="1">
        <v>3921.0</v>
      </c>
      <c r="C46" s="1" t="s">
        <v>49</v>
      </c>
      <c r="D46" s="1" t="s">
        <v>9</v>
      </c>
      <c r="E46" s="1" t="s">
        <v>21</v>
      </c>
      <c r="F46" s="2">
        <v>801504.0</v>
      </c>
      <c r="G46" s="2">
        <v>30720.0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1" t="s">
        <v>30</v>
      </c>
      <c r="B47" s="1">
        <v>3921.0</v>
      </c>
      <c r="C47" s="1" t="s">
        <v>49</v>
      </c>
      <c r="D47" s="1" t="s">
        <v>9</v>
      </c>
      <c r="E47" s="1" t="s">
        <v>21</v>
      </c>
      <c r="F47" s="2">
        <v>175568.0</v>
      </c>
      <c r="G47" s="2">
        <v>66588.0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" t="s">
        <v>50</v>
      </c>
      <c r="B48" s="1">
        <v>3921.0</v>
      </c>
      <c r="C48" s="1" t="s">
        <v>49</v>
      </c>
      <c r="D48" s="1" t="s">
        <v>9</v>
      </c>
      <c r="E48" s="1" t="s">
        <v>21</v>
      </c>
      <c r="F48" s="2">
        <v>21867.0</v>
      </c>
      <c r="G48" s="2">
        <v>5865.0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1" t="s">
        <v>33</v>
      </c>
      <c r="B49" s="1">
        <v>3921.0</v>
      </c>
      <c r="C49" s="1" t="s">
        <v>49</v>
      </c>
      <c r="D49" s="1" t="s">
        <v>9</v>
      </c>
      <c r="E49" s="1" t="s">
        <v>21</v>
      </c>
      <c r="F49" s="2">
        <v>11025.0</v>
      </c>
      <c r="G49" s="2">
        <v>3458.0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" t="s">
        <v>16</v>
      </c>
      <c r="B50" s="1">
        <v>3921.0</v>
      </c>
      <c r="C50" s="1" t="s">
        <v>49</v>
      </c>
      <c r="D50" s="1" t="s">
        <v>9</v>
      </c>
      <c r="E50" s="1" t="s">
        <v>21</v>
      </c>
      <c r="F50" s="2">
        <v>0.0</v>
      </c>
      <c r="G50" s="2">
        <v>108.0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" t="s">
        <v>11</v>
      </c>
      <c r="B51" s="1">
        <v>3921.0</v>
      </c>
      <c r="C51" s="1" t="s">
        <v>49</v>
      </c>
      <c r="D51" s="1" t="s">
        <v>9</v>
      </c>
      <c r="E51" s="1" t="s">
        <v>13</v>
      </c>
      <c r="F51" s="2">
        <v>1739.0</v>
      </c>
      <c r="G51" s="2">
        <v>32.0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1" t="s">
        <v>7</v>
      </c>
      <c r="B52" s="1">
        <v>3921.0</v>
      </c>
      <c r="C52" s="1" t="s">
        <v>49</v>
      </c>
      <c r="D52" s="1" t="s">
        <v>9</v>
      </c>
      <c r="E52" s="1" t="s">
        <v>13</v>
      </c>
      <c r="F52" s="2">
        <v>585.0</v>
      </c>
      <c r="G52" s="2">
        <v>2.0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" t="s">
        <v>51</v>
      </c>
      <c r="B53" s="1">
        <v>3921.0</v>
      </c>
      <c r="C53" s="1" t="s">
        <v>49</v>
      </c>
      <c r="D53" s="1" t="s">
        <v>9</v>
      </c>
      <c r="E53" s="1" t="s">
        <v>13</v>
      </c>
      <c r="F53" s="2">
        <v>336.0</v>
      </c>
      <c r="G53" s="2">
        <v>1.0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" t="s">
        <v>52</v>
      </c>
      <c r="B54" s="1">
        <v>3921.0</v>
      </c>
      <c r="C54" s="1" t="s">
        <v>49</v>
      </c>
      <c r="D54" s="1" t="s">
        <v>9</v>
      </c>
      <c r="E54" s="1" t="s">
        <v>13</v>
      </c>
      <c r="F54" s="2">
        <v>253.0</v>
      </c>
      <c r="G54" s="2">
        <v>231.0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1" t="s">
        <v>19</v>
      </c>
      <c r="B55" s="1">
        <v>3921.0</v>
      </c>
      <c r="C55" s="1" t="s">
        <v>49</v>
      </c>
      <c r="D55" s="1" t="s">
        <v>9</v>
      </c>
      <c r="E55" s="1" t="s">
        <v>10</v>
      </c>
      <c r="F55" s="2">
        <v>625916.0</v>
      </c>
      <c r="G55" s="2">
        <v>38606.0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" t="s">
        <v>11</v>
      </c>
      <c r="B56" s="1">
        <v>3921.0</v>
      </c>
      <c r="C56" s="1" t="s">
        <v>49</v>
      </c>
      <c r="D56" s="1" t="s">
        <v>9</v>
      </c>
      <c r="E56" s="1" t="s">
        <v>10</v>
      </c>
      <c r="F56" s="2">
        <v>2083.0</v>
      </c>
      <c r="G56" s="2">
        <v>10.0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" t="s">
        <v>7</v>
      </c>
      <c r="B57" s="1">
        <v>3921.0</v>
      </c>
      <c r="C57" s="1" t="s">
        <v>49</v>
      </c>
      <c r="D57" s="1" t="s">
        <v>9</v>
      </c>
      <c r="E57" s="1" t="s">
        <v>10</v>
      </c>
      <c r="F57" s="2">
        <v>297.0</v>
      </c>
      <c r="G57" s="2">
        <v>1.0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1" t="s">
        <v>53</v>
      </c>
      <c r="B58" s="1">
        <v>3921.0</v>
      </c>
      <c r="C58" s="1" t="s">
        <v>49</v>
      </c>
      <c r="D58" s="1" t="s">
        <v>9</v>
      </c>
      <c r="E58" s="1" t="s">
        <v>28</v>
      </c>
      <c r="F58" s="2">
        <v>332.0</v>
      </c>
      <c r="G58" s="2">
        <v>4.0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" t="s">
        <v>27</v>
      </c>
      <c r="B59" s="1">
        <v>3921.0</v>
      </c>
      <c r="C59" s="1" t="s">
        <v>49</v>
      </c>
      <c r="D59" s="1" t="s">
        <v>9</v>
      </c>
      <c r="E59" s="1" t="s">
        <v>28</v>
      </c>
      <c r="F59" s="2">
        <v>269.0</v>
      </c>
      <c r="G59" s="2">
        <v>4.0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" t="s">
        <v>54</v>
      </c>
      <c r="B60" s="1">
        <v>3921.0</v>
      </c>
      <c r="C60" s="1" t="s">
        <v>49</v>
      </c>
      <c r="D60" s="1" t="s">
        <v>9</v>
      </c>
      <c r="E60" s="1" t="s">
        <v>28</v>
      </c>
      <c r="F60" s="2">
        <v>141.0</v>
      </c>
      <c r="G60" s="2">
        <v>2.0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1" t="s">
        <v>19</v>
      </c>
      <c r="B61" s="1">
        <v>3920.0</v>
      </c>
      <c r="C61" s="1" t="s">
        <v>55</v>
      </c>
      <c r="D61" s="1" t="s">
        <v>9</v>
      </c>
      <c r="E61" s="1" t="s">
        <v>47</v>
      </c>
      <c r="F61" s="2">
        <v>543235.0</v>
      </c>
      <c r="G61" s="2">
        <v>58515.0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" t="s">
        <v>25</v>
      </c>
      <c r="B62" s="1">
        <v>3920.0</v>
      </c>
      <c r="C62" s="1" t="s">
        <v>55</v>
      </c>
      <c r="D62" s="1" t="s">
        <v>9</v>
      </c>
      <c r="E62" s="1" t="s">
        <v>47</v>
      </c>
      <c r="F62" s="2">
        <v>340392.0</v>
      </c>
      <c r="G62" s="2">
        <v>46144.0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" t="s">
        <v>31</v>
      </c>
      <c r="B63" s="1">
        <v>3920.0</v>
      </c>
      <c r="C63" s="1" t="s">
        <v>55</v>
      </c>
      <c r="D63" s="1" t="s">
        <v>9</v>
      </c>
      <c r="E63" s="1" t="s">
        <v>47</v>
      </c>
      <c r="F63" s="2">
        <v>311611.0</v>
      </c>
      <c r="G63" s="2">
        <v>48937.0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1" t="s">
        <v>18</v>
      </c>
      <c r="B64" s="1">
        <v>3920.0</v>
      </c>
      <c r="C64" s="1" t="s">
        <v>55</v>
      </c>
      <c r="D64" s="1" t="s">
        <v>9</v>
      </c>
      <c r="E64" s="1" t="s">
        <v>47</v>
      </c>
      <c r="F64" s="2">
        <v>248852.0</v>
      </c>
      <c r="G64" s="2">
        <v>31765.0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1" t="s">
        <v>25</v>
      </c>
      <c r="B65" s="1">
        <v>3920.0</v>
      </c>
      <c r="C65" s="1" t="s">
        <v>55</v>
      </c>
      <c r="D65" s="1" t="s">
        <v>9</v>
      </c>
      <c r="E65" s="1" t="s">
        <v>21</v>
      </c>
      <c r="F65" s="2">
        <v>194616.0</v>
      </c>
      <c r="G65" s="2">
        <v>77130.0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1" t="s">
        <v>32</v>
      </c>
      <c r="B66" s="1">
        <v>3920.0</v>
      </c>
      <c r="C66" s="1" t="s">
        <v>55</v>
      </c>
      <c r="D66" s="1" t="s">
        <v>9</v>
      </c>
      <c r="E66" s="1" t="s">
        <v>47</v>
      </c>
      <c r="F66" s="2">
        <v>7124.0</v>
      </c>
      <c r="G66" s="2">
        <v>532.0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1" t="s">
        <v>11</v>
      </c>
      <c r="B67" s="1">
        <v>3920.0</v>
      </c>
      <c r="C67" s="1" t="s">
        <v>55</v>
      </c>
      <c r="D67" s="1" t="s">
        <v>9</v>
      </c>
      <c r="E67" s="1" t="s">
        <v>47</v>
      </c>
      <c r="F67" s="2">
        <v>2365.0</v>
      </c>
      <c r="G67" s="2">
        <v>0.0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1" t="s">
        <v>50</v>
      </c>
      <c r="B68" s="1">
        <v>3920.0</v>
      </c>
      <c r="C68" s="1" t="s">
        <v>55</v>
      </c>
      <c r="D68" s="1" t="s">
        <v>9</v>
      </c>
      <c r="E68" s="1" t="s">
        <v>21</v>
      </c>
      <c r="F68" s="2">
        <v>81591.0</v>
      </c>
      <c r="G68" s="2">
        <v>18349.0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" t="s">
        <v>56</v>
      </c>
      <c r="B69" s="1">
        <v>3920.0</v>
      </c>
      <c r="C69" s="1" t="s">
        <v>55</v>
      </c>
      <c r="D69" s="1" t="s">
        <v>9</v>
      </c>
      <c r="E69" s="1" t="s">
        <v>47</v>
      </c>
      <c r="F69" s="2">
        <v>759.0</v>
      </c>
      <c r="G69" s="2">
        <v>287.0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" t="s">
        <v>30</v>
      </c>
      <c r="B70" s="1">
        <v>3920.0</v>
      </c>
      <c r="C70" s="1" t="s">
        <v>55</v>
      </c>
      <c r="D70" s="1" t="s">
        <v>9</v>
      </c>
      <c r="E70" s="1" t="s">
        <v>21</v>
      </c>
      <c r="F70" s="2">
        <v>79476.0</v>
      </c>
      <c r="G70" s="2">
        <v>31923.0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" t="s">
        <v>19</v>
      </c>
      <c r="B71" s="1">
        <v>3920.0</v>
      </c>
      <c r="C71" s="1" t="s">
        <v>55</v>
      </c>
      <c r="D71" s="1" t="s">
        <v>9</v>
      </c>
      <c r="E71" s="1" t="s">
        <v>21</v>
      </c>
      <c r="F71" s="2">
        <v>67402.0</v>
      </c>
      <c r="G71" s="2">
        <v>5441.0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1" t="s">
        <v>26</v>
      </c>
      <c r="B72" s="1">
        <v>3920.0</v>
      </c>
      <c r="C72" s="1" t="s">
        <v>55</v>
      </c>
      <c r="D72" s="1" t="s">
        <v>9</v>
      </c>
      <c r="E72" s="1" t="s">
        <v>21</v>
      </c>
      <c r="F72" s="2">
        <v>66643.0</v>
      </c>
      <c r="G72" s="2">
        <v>22881.0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1" t="s">
        <v>33</v>
      </c>
      <c r="B73" s="1">
        <v>3920.0</v>
      </c>
      <c r="C73" s="1" t="s">
        <v>55</v>
      </c>
      <c r="D73" s="1" t="s">
        <v>9</v>
      </c>
      <c r="E73" s="1" t="s">
        <v>21</v>
      </c>
      <c r="F73" s="2">
        <v>1571.0</v>
      </c>
      <c r="G73" s="2">
        <v>510.0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" t="s">
        <v>57</v>
      </c>
      <c r="B74" s="1">
        <v>3920.0</v>
      </c>
      <c r="C74" s="1" t="s">
        <v>55</v>
      </c>
      <c r="D74" s="1" t="s">
        <v>9</v>
      </c>
      <c r="E74" s="1" t="s">
        <v>13</v>
      </c>
      <c r="F74" s="2">
        <v>9721.0</v>
      </c>
      <c r="G74" s="2">
        <v>64.0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" t="s">
        <v>51</v>
      </c>
      <c r="B75" s="1">
        <v>3920.0</v>
      </c>
      <c r="C75" s="1" t="s">
        <v>55</v>
      </c>
      <c r="D75" s="1" t="s">
        <v>9</v>
      </c>
      <c r="E75" s="1" t="s">
        <v>13</v>
      </c>
      <c r="F75" s="2">
        <v>1601.0</v>
      </c>
      <c r="G75" s="2">
        <v>39.0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1" t="s">
        <v>11</v>
      </c>
      <c r="B76" s="1">
        <v>3920.0</v>
      </c>
      <c r="C76" s="1" t="s">
        <v>55</v>
      </c>
      <c r="D76" s="1" t="s">
        <v>9</v>
      </c>
      <c r="E76" s="1" t="s">
        <v>13</v>
      </c>
      <c r="F76" s="2">
        <v>1450.0</v>
      </c>
      <c r="G76" s="2">
        <v>4.0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" t="s">
        <v>18</v>
      </c>
      <c r="B77" s="1">
        <v>3920.0</v>
      </c>
      <c r="C77" s="1" t="s">
        <v>55</v>
      </c>
      <c r="D77" s="1" t="s">
        <v>9</v>
      </c>
      <c r="E77" s="1" t="s">
        <v>13</v>
      </c>
      <c r="F77" s="2">
        <v>63.0</v>
      </c>
      <c r="G77" s="2">
        <v>0.0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" t="s">
        <v>7</v>
      </c>
      <c r="B78" s="1">
        <v>3920.0</v>
      </c>
      <c r="C78" s="1" t="s">
        <v>55</v>
      </c>
      <c r="D78" s="1" t="s">
        <v>9</v>
      </c>
      <c r="E78" s="1" t="s">
        <v>13</v>
      </c>
      <c r="F78" s="2">
        <v>3.0</v>
      </c>
      <c r="G78" s="2">
        <v>0.0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" t="s">
        <v>11</v>
      </c>
      <c r="B79" s="1">
        <v>3920.0</v>
      </c>
      <c r="C79" s="1" t="s">
        <v>55</v>
      </c>
      <c r="D79" s="1" t="s">
        <v>9</v>
      </c>
      <c r="E79" s="1" t="s">
        <v>10</v>
      </c>
      <c r="F79" s="2">
        <v>20430.0</v>
      </c>
      <c r="G79" s="2">
        <v>125.0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" t="s">
        <v>54</v>
      </c>
      <c r="B80" s="1">
        <v>3920.0</v>
      </c>
      <c r="C80" s="1" t="s">
        <v>55</v>
      </c>
      <c r="D80" s="1" t="s">
        <v>9</v>
      </c>
      <c r="E80" s="1" t="s">
        <v>10</v>
      </c>
      <c r="F80" s="2">
        <v>1598.0</v>
      </c>
      <c r="G80" s="2">
        <v>4.0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" t="s">
        <v>7</v>
      </c>
      <c r="B81" s="1">
        <v>3920.0</v>
      </c>
      <c r="C81" s="1" t="s">
        <v>55</v>
      </c>
      <c r="D81" s="1" t="s">
        <v>9</v>
      </c>
      <c r="E81" s="1" t="s">
        <v>10</v>
      </c>
      <c r="F81" s="2">
        <v>1192.0</v>
      </c>
      <c r="G81" s="2">
        <v>51.0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" t="s">
        <v>14</v>
      </c>
      <c r="B82" s="1">
        <v>3920.0</v>
      </c>
      <c r="C82" s="1" t="s">
        <v>55</v>
      </c>
      <c r="D82" s="1" t="s">
        <v>9</v>
      </c>
      <c r="E82" s="1" t="s">
        <v>10</v>
      </c>
      <c r="F82" s="2">
        <v>798.0</v>
      </c>
      <c r="G82" s="2">
        <v>2.0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" t="s">
        <v>53</v>
      </c>
      <c r="B83" s="1">
        <v>3920.0</v>
      </c>
      <c r="C83" s="1" t="s">
        <v>55</v>
      </c>
      <c r="D83" s="1" t="s">
        <v>9</v>
      </c>
      <c r="E83" s="1" t="s">
        <v>28</v>
      </c>
      <c r="F83" s="2">
        <v>1681.0</v>
      </c>
      <c r="G83" s="2">
        <v>233.0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" t="s">
        <v>27</v>
      </c>
      <c r="B84" s="1">
        <v>3920.0</v>
      </c>
      <c r="C84" s="1" t="s">
        <v>55</v>
      </c>
      <c r="D84" s="1" t="s">
        <v>9</v>
      </c>
      <c r="E84" s="1" t="s">
        <v>28</v>
      </c>
      <c r="F84" s="2">
        <v>358.0</v>
      </c>
      <c r="G84" s="2">
        <v>57.0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" t="s">
        <v>11</v>
      </c>
      <c r="B85" s="1">
        <v>8708.0</v>
      </c>
      <c r="C85" s="1" t="s">
        <v>58</v>
      </c>
      <c r="D85" s="1" t="s">
        <v>9</v>
      </c>
      <c r="E85" s="1" t="s">
        <v>23</v>
      </c>
      <c r="F85" s="2">
        <v>697136.0</v>
      </c>
      <c r="G85" s="2">
        <v>66901.0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" t="s">
        <v>18</v>
      </c>
      <c r="B86" s="1">
        <v>8708.0</v>
      </c>
      <c r="C86" s="1" t="s">
        <v>58</v>
      </c>
      <c r="D86" s="1" t="s">
        <v>9</v>
      </c>
      <c r="E86" s="1" t="s">
        <v>23</v>
      </c>
      <c r="F86" s="2">
        <v>4912.0</v>
      </c>
      <c r="G86" s="2">
        <v>666.0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" t="s">
        <v>32</v>
      </c>
      <c r="B87" s="1">
        <v>8708.0</v>
      </c>
      <c r="C87" s="1" t="s">
        <v>58</v>
      </c>
      <c r="D87" s="1" t="s">
        <v>9</v>
      </c>
      <c r="E87" s="1" t="s">
        <v>23</v>
      </c>
      <c r="F87" s="2">
        <v>3427.0</v>
      </c>
      <c r="G87" s="2">
        <v>391.0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" t="s">
        <v>25</v>
      </c>
      <c r="B88" s="1">
        <v>8708.0</v>
      </c>
      <c r="C88" s="1" t="s">
        <v>58</v>
      </c>
      <c r="D88" s="1" t="s">
        <v>9</v>
      </c>
      <c r="E88" s="1" t="s">
        <v>23</v>
      </c>
      <c r="F88" s="2">
        <v>2748.0</v>
      </c>
      <c r="G88" s="2">
        <v>237.0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1" t="s">
        <v>16</v>
      </c>
      <c r="B89" s="1">
        <v>8708.0</v>
      </c>
      <c r="C89" s="1" t="s">
        <v>58</v>
      </c>
      <c r="D89" s="1" t="s">
        <v>9</v>
      </c>
      <c r="E89" s="1" t="s">
        <v>23</v>
      </c>
      <c r="F89" s="2">
        <v>2720.0</v>
      </c>
      <c r="G89" s="2">
        <v>28.0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" t="s">
        <v>19</v>
      </c>
      <c r="B90" s="1">
        <v>8708.0</v>
      </c>
      <c r="C90" s="1" t="s">
        <v>58</v>
      </c>
      <c r="D90" s="1" t="s">
        <v>9</v>
      </c>
      <c r="E90" s="1" t="s">
        <v>47</v>
      </c>
      <c r="F90" s="2">
        <v>145973.0</v>
      </c>
      <c r="G90" s="2">
        <v>5857.0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1" t="s">
        <v>59</v>
      </c>
      <c r="B91" s="1">
        <v>8708.0</v>
      </c>
      <c r="C91" s="1" t="s">
        <v>58</v>
      </c>
      <c r="D91" s="1" t="s">
        <v>9</v>
      </c>
      <c r="E91" s="1" t="s">
        <v>47</v>
      </c>
      <c r="F91" s="2">
        <v>93164.0</v>
      </c>
      <c r="G91" s="2">
        <v>3452.0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" t="s">
        <v>14</v>
      </c>
      <c r="B92" s="1">
        <v>8708.0</v>
      </c>
      <c r="C92" s="1" t="s">
        <v>58</v>
      </c>
      <c r="D92" s="1" t="s">
        <v>9</v>
      </c>
      <c r="E92" s="1" t="s">
        <v>47</v>
      </c>
      <c r="F92" s="2">
        <v>9117.0</v>
      </c>
      <c r="G92" s="2">
        <v>336.0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1" t="s">
        <v>11</v>
      </c>
      <c r="B93" s="1">
        <v>8708.0</v>
      </c>
      <c r="C93" s="1" t="s">
        <v>58</v>
      </c>
      <c r="D93" s="1" t="s">
        <v>9</v>
      </c>
      <c r="E93" s="1" t="s">
        <v>47</v>
      </c>
      <c r="F93" s="2">
        <v>12.0</v>
      </c>
      <c r="G93" s="2">
        <v>20.0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" t="s">
        <v>26</v>
      </c>
      <c r="B94" s="1">
        <v>8708.0</v>
      </c>
      <c r="C94" s="1" t="s">
        <v>58</v>
      </c>
      <c r="D94" s="1" t="s">
        <v>9</v>
      </c>
      <c r="E94" s="1" t="s">
        <v>23</v>
      </c>
      <c r="F94" s="2">
        <v>1643.0</v>
      </c>
      <c r="G94" s="2">
        <v>511.0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1" t="s">
        <v>19</v>
      </c>
      <c r="B95" s="1">
        <v>8708.0</v>
      </c>
      <c r="C95" s="1" t="s">
        <v>58</v>
      </c>
      <c r="D95" s="1" t="s">
        <v>9</v>
      </c>
      <c r="E95" s="1" t="s">
        <v>21</v>
      </c>
      <c r="F95" s="2">
        <v>4806539.0</v>
      </c>
      <c r="G95" s="2">
        <v>1296831.0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" t="s">
        <v>19</v>
      </c>
      <c r="B96" s="1">
        <v>8708.0</v>
      </c>
      <c r="C96" s="1" t="s">
        <v>58</v>
      </c>
      <c r="D96" s="1" t="s">
        <v>9</v>
      </c>
      <c r="E96" s="1" t="s">
        <v>23</v>
      </c>
      <c r="F96" s="2">
        <v>1032.0</v>
      </c>
      <c r="G96" s="2">
        <v>26.0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1" t="s">
        <v>60</v>
      </c>
      <c r="B97" s="1">
        <v>8708.0</v>
      </c>
      <c r="C97" s="1" t="s">
        <v>58</v>
      </c>
      <c r="D97" s="1" t="s">
        <v>9</v>
      </c>
      <c r="E97" s="1" t="s">
        <v>21</v>
      </c>
      <c r="F97" s="2">
        <v>283198.0</v>
      </c>
      <c r="G97" s="2">
        <v>19670.0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1" t="s">
        <v>32</v>
      </c>
      <c r="B98" s="1">
        <v>8708.0</v>
      </c>
      <c r="C98" s="1" t="s">
        <v>58</v>
      </c>
      <c r="D98" s="1" t="s">
        <v>9</v>
      </c>
      <c r="E98" s="1" t="s">
        <v>21</v>
      </c>
      <c r="F98" s="2">
        <v>269757.0</v>
      </c>
      <c r="G98" s="2">
        <v>8681.0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1" t="s">
        <v>25</v>
      </c>
      <c r="B99" s="1">
        <v>8708.0</v>
      </c>
      <c r="C99" s="1" t="s">
        <v>58</v>
      </c>
      <c r="D99" s="1" t="s">
        <v>9</v>
      </c>
      <c r="E99" s="1" t="s">
        <v>21</v>
      </c>
      <c r="F99" s="2">
        <v>260683.0</v>
      </c>
      <c r="G99" s="2">
        <v>17535.0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1" t="s">
        <v>61</v>
      </c>
      <c r="B100" s="1">
        <v>8708.0</v>
      </c>
      <c r="C100" s="1" t="s">
        <v>58</v>
      </c>
      <c r="D100" s="1" t="s">
        <v>9</v>
      </c>
      <c r="E100" s="1" t="s">
        <v>21</v>
      </c>
      <c r="F100" s="2">
        <v>110870.0</v>
      </c>
      <c r="G100" s="2">
        <v>8347.0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1" t="s">
        <v>56</v>
      </c>
      <c r="B101" s="1">
        <v>8708.0</v>
      </c>
      <c r="C101" s="1" t="s">
        <v>58</v>
      </c>
      <c r="D101" s="1" t="s">
        <v>9</v>
      </c>
      <c r="E101" s="1" t="s">
        <v>23</v>
      </c>
      <c r="F101" s="2">
        <v>545.0</v>
      </c>
      <c r="G101" s="2">
        <v>115.0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1" t="s">
        <v>11</v>
      </c>
      <c r="B102" s="1">
        <v>8708.0</v>
      </c>
      <c r="C102" s="1" t="s">
        <v>58</v>
      </c>
      <c r="D102" s="1" t="s">
        <v>9</v>
      </c>
      <c r="E102" s="1" t="s">
        <v>21</v>
      </c>
      <c r="F102" s="2">
        <v>98678.0</v>
      </c>
      <c r="G102" s="2">
        <v>26993.0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1" t="s">
        <v>24</v>
      </c>
      <c r="B103" s="1">
        <v>8708.0</v>
      </c>
      <c r="C103" s="1" t="s">
        <v>58</v>
      </c>
      <c r="D103" s="1" t="s">
        <v>9</v>
      </c>
      <c r="E103" s="1" t="s">
        <v>23</v>
      </c>
      <c r="F103" s="2">
        <v>85.0</v>
      </c>
      <c r="G103" s="2">
        <v>26.0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1" t="s">
        <v>42</v>
      </c>
      <c r="B104" s="1">
        <v>8708.0</v>
      </c>
      <c r="C104" s="1" t="s">
        <v>58</v>
      </c>
      <c r="D104" s="1" t="s">
        <v>9</v>
      </c>
      <c r="E104" s="1" t="s">
        <v>21</v>
      </c>
      <c r="F104" s="2">
        <v>46191.0</v>
      </c>
      <c r="G104" s="2">
        <v>17887.0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1" t="s">
        <v>45</v>
      </c>
      <c r="B105" s="1">
        <v>8708.0</v>
      </c>
      <c r="C105" s="1" t="s">
        <v>58</v>
      </c>
      <c r="D105" s="1" t="s">
        <v>9</v>
      </c>
      <c r="E105" s="1" t="s">
        <v>21</v>
      </c>
      <c r="F105" s="2">
        <v>35791.0</v>
      </c>
      <c r="G105" s="2">
        <v>6806.0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1" t="s">
        <v>18</v>
      </c>
      <c r="B106" s="1">
        <v>8708.0</v>
      </c>
      <c r="C106" s="1" t="s">
        <v>58</v>
      </c>
      <c r="D106" s="1" t="s">
        <v>9</v>
      </c>
      <c r="E106" s="1" t="s">
        <v>21</v>
      </c>
      <c r="F106" s="2">
        <v>6000.0</v>
      </c>
      <c r="G106" s="2">
        <v>31.0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1" t="s">
        <v>14</v>
      </c>
      <c r="B107" s="1">
        <v>8708.0</v>
      </c>
      <c r="C107" s="1" t="s">
        <v>58</v>
      </c>
      <c r="D107" s="1" t="s">
        <v>9</v>
      </c>
      <c r="E107" s="1" t="s">
        <v>21</v>
      </c>
      <c r="F107" s="2">
        <v>4701.0</v>
      </c>
      <c r="G107" s="2">
        <v>102.0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1" t="s">
        <v>7</v>
      </c>
      <c r="B108" s="1">
        <v>8708.0</v>
      </c>
      <c r="C108" s="1" t="s">
        <v>58</v>
      </c>
      <c r="D108" s="1" t="s">
        <v>9</v>
      </c>
      <c r="E108" s="1" t="s">
        <v>21</v>
      </c>
      <c r="F108" s="2">
        <v>3942.0</v>
      </c>
      <c r="G108" s="2">
        <v>896.0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1" t="s">
        <v>53</v>
      </c>
      <c r="B109" s="1">
        <v>8708.0</v>
      </c>
      <c r="C109" s="1" t="s">
        <v>58</v>
      </c>
      <c r="D109" s="1" t="s">
        <v>9</v>
      </c>
      <c r="E109" s="1" t="s">
        <v>21</v>
      </c>
      <c r="F109" s="2">
        <v>296.0</v>
      </c>
      <c r="G109" s="2">
        <v>0.0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1" t="s">
        <v>62</v>
      </c>
      <c r="B110" s="1">
        <v>8708.0</v>
      </c>
      <c r="C110" s="1" t="s">
        <v>58</v>
      </c>
      <c r="D110" s="1" t="s">
        <v>9</v>
      </c>
      <c r="E110" s="1" t="s">
        <v>21</v>
      </c>
      <c r="F110" s="2">
        <v>288.0</v>
      </c>
      <c r="G110" s="2">
        <v>180.0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1" t="s">
        <v>42</v>
      </c>
      <c r="B111" s="1">
        <v>8708.0</v>
      </c>
      <c r="C111" s="1" t="s">
        <v>58</v>
      </c>
      <c r="D111" s="1" t="s">
        <v>9</v>
      </c>
      <c r="E111" s="1" t="s">
        <v>13</v>
      </c>
      <c r="F111" s="2">
        <v>1518268.0</v>
      </c>
      <c r="G111" s="2">
        <v>87441.0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1" t="s">
        <v>19</v>
      </c>
      <c r="B112" s="1">
        <v>8708.0</v>
      </c>
      <c r="C112" s="1" t="s">
        <v>58</v>
      </c>
      <c r="D112" s="1" t="s">
        <v>9</v>
      </c>
      <c r="E112" s="1" t="s">
        <v>13</v>
      </c>
      <c r="F112" s="2">
        <v>996559.0</v>
      </c>
      <c r="G112" s="2">
        <v>46895.0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1" t="s">
        <v>60</v>
      </c>
      <c r="B113" s="1">
        <v>8708.0</v>
      </c>
      <c r="C113" s="1" t="s">
        <v>58</v>
      </c>
      <c r="D113" s="1" t="s">
        <v>9</v>
      </c>
      <c r="E113" s="1" t="s">
        <v>13</v>
      </c>
      <c r="F113" s="2">
        <v>711504.0</v>
      </c>
      <c r="G113" s="2">
        <v>76907.0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1" t="s">
        <v>31</v>
      </c>
      <c r="B114" s="1">
        <v>8708.0</v>
      </c>
      <c r="C114" s="1" t="s">
        <v>58</v>
      </c>
      <c r="D114" s="1" t="s">
        <v>9</v>
      </c>
      <c r="E114" s="1" t="s">
        <v>13</v>
      </c>
      <c r="F114" s="2">
        <v>198072.0</v>
      </c>
      <c r="G114" s="2">
        <v>13070.0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1" t="s">
        <v>19</v>
      </c>
      <c r="B115" s="1">
        <v>8708.0</v>
      </c>
      <c r="C115" s="1" t="s">
        <v>58</v>
      </c>
      <c r="D115" s="1" t="s">
        <v>9</v>
      </c>
      <c r="E115" s="1" t="s">
        <v>10</v>
      </c>
      <c r="F115" s="2">
        <v>2.8914429E7</v>
      </c>
      <c r="G115" s="2">
        <v>3103982.0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1" t="s">
        <v>60</v>
      </c>
      <c r="B116" s="1">
        <v>8708.0</v>
      </c>
      <c r="C116" s="1" t="s">
        <v>58</v>
      </c>
      <c r="D116" s="1" t="s">
        <v>9</v>
      </c>
      <c r="E116" s="1" t="s">
        <v>10</v>
      </c>
      <c r="F116" s="2">
        <v>2277490.0</v>
      </c>
      <c r="G116" s="2">
        <v>90580.0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1" t="s">
        <v>25</v>
      </c>
      <c r="B117" s="1">
        <v>8708.0</v>
      </c>
      <c r="C117" s="1" t="s">
        <v>58</v>
      </c>
      <c r="D117" s="1" t="s">
        <v>9</v>
      </c>
      <c r="E117" s="1" t="s">
        <v>10</v>
      </c>
      <c r="F117" s="2">
        <v>1344877.0</v>
      </c>
      <c r="G117" s="2">
        <v>74694.0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1" t="s">
        <v>16</v>
      </c>
      <c r="B118" s="1">
        <v>8708.0</v>
      </c>
      <c r="C118" s="1" t="s">
        <v>58</v>
      </c>
      <c r="D118" s="1" t="s">
        <v>9</v>
      </c>
      <c r="E118" s="1" t="s">
        <v>10</v>
      </c>
      <c r="F118" s="2">
        <v>72369.0</v>
      </c>
      <c r="G118" s="2">
        <v>7169.0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1" t="s">
        <v>25</v>
      </c>
      <c r="B119" s="1">
        <v>8708.0</v>
      </c>
      <c r="C119" s="1" t="s">
        <v>58</v>
      </c>
      <c r="D119" s="1" t="s">
        <v>9</v>
      </c>
      <c r="E119" s="1" t="s">
        <v>13</v>
      </c>
      <c r="F119" s="2">
        <v>178733.0</v>
      </c>
      <c r="G119" s="2">
        <v>28193.0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1" t="s">
        <v>18</v>
      </c>
      <c r="B120" s="1">
        <v>8708.0</v>
      </c>
      <c r="C120" s="1" t="s">
        <v>58</v>
      </c>
      <c r="D120" s="1" t="s">
        <v>9</v>
      </c>
      <c r="E120" s="1" t="s">
        <v>13</v>
      </c>
      <c r="F120" s="2">
        <v>18784.0</v>
      </c>
      <c r="G120" s="2">
        <v>1212.0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1" t="s">
        <v>33</v>
      </c>
      <c r="B121" s="1">
        <v>8708.0</v>
      </c>
      <c r="C121" s="1" t="s">
        <v>58</v>
      </c>
      <c r="D121" s="1" t="s">
        <v>9</v>
      </c>
      <c r="E121" s="1" t="s">
        <v>13</v>
      </c>
      <c r="F121" s="2">
        <v>10924.0</v>
      </c>
      <c r="G121" s="2">
        <v>749.0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1" t="s">
        <v>35</v>
      </c>
      <c r="B122" s="1">
        <v>8708.0</v>
      </c>
      <c r="C122" s="1" t="s">
        <v>58</v>
      </c>
      <c r="D122" s="1" t="s">
        <v>9</v>
      </c>
      <c r="E122" s="1" t="s">
        <v>13</v>
      </c>
      <c r="F122" s="2">
        <v>4212.0</v>
      </c>
      <c r="G122" s="2">
        <v>217.0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1" t="s">
        <v>63</v>
      </c>
      <c r="B123" s="1">
        <v>8708.0</v>
      </c>
      <c r="C123" s="1" t="s">
        <v>58</v>
      </c>
      <c r="D123" s="1" t="s">
        <v>9</v>
      </c>
      <c r="E123" s="1" t="s">
        <v>13</v>
      </c>
      <c r="F123" s="2">
        <v>3450.0</v>
      </c>
      <c r="G123" s="2">
        <v>1422.0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1" t="s">
        <v>11</v>
      </c>
      <c r="B124" s="1">
        <v>8708.0</v>
      </c>
      <c r="C124" s="1" t="s">
        <v>58</v>
      </c>
      <c r="D124" s="1" t="s">
        <v>9</v>
      </c>
      <c r="E124" s="1" t="s">
        <v>13</v>
      </c>
      <c r="F124" s="2">
        <v>67.0</v>
      </c>
      <c r="G124" s="2">
        <v>1.0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1" t="s">
        <v>53</v>
      </c>
      <c r="B125" s="1">
        <v>8708.0</v>
      </c>
      <c r="C125" s="1" t="s">
        <v>58</v>
      </c>
      <c r="D125" s="1" t="s">
        <v>9</v>
      </c>
      <c r="E125" s="1" t="s">
        <v>10</v>
      </c>
      <c r="F125" s="2">
        <v>69257.0</v>
      </c>
      <c r="G125" s="2">
        <v>8006.0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1" t="s">
        <v>31</v>
      </c>
      <c r="B126" s="1">
        <v>8708.0</v>
      </c>
      <c r="C126" s="1" t="s">
        <v>58</v>
      </c>
      <c r="D126" s="1" t="s">
        <v>9</v>
      </c>
      <c r="E126" s="1" t="s">
        <v>10</v>
      </c>
      <c r="F126" s="2">
        <v>23425.0</v>
      </c>
      <c r="G126" s="2">
        <v>249.0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1" t="s">
        <v>12</v>
      </c>
      <c r="B127" s="1">
        <v>8708.0</v>
      </c>
      <c r="C127" s="1" t="s">
        <v>58</v>
      </c>
      <c r="D127" s="1" t="s">
        <v>9</v>
      </c>
      <c r="E127" s="1" t="s">
        <v>10</v>
      </c>
      <c r="F127" s="2">
        <v>22020.0</v>
      </c>
      <c r="G127" s="2">
        <v>196.0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1" t="s">
        <v>61</v>
      </c>
      <c r="B128" s="1">
        <v>8708.0</v>
      </c>
      <c r="C128" s="1" t="s">
        <v>58</v>
      </c>
      <c r="D128" s="1" t="s">
        <v>9</v>
      </c>
      <c r="E128" s="1" t="s">
        <v>10</v>
      </c>
      <c r="F128" s="2">
        <v>10005.0</v>
      </c>
      <c r="G128" s="2">
        <v>217.0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1" t="s">
        <v>42</v>
      </c>
      <c r="B129" s="1">
        <v>8708.0</v>
      </c>
      <c r="C129" s="1" t="s">
        <v>58</v>
      </c>
      <c r="D129" s="1" t="s">
        <v>9</v>
      </c>
      <c r="E129" s="1" t="s">
        <v>10</v>
      </c>
      <c r="F129" s="2">
        <v>6374.0</v>
      </c>
      <c r="G129" s="2">
        <v>4.0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1" t="s">
        <v>7</v>
      </c>
      <c r="B130" s="1">
        <v>8708.0</v>
      </c>
      <c r="C130" s="1" t="s">
        <v>58</v>
      </c>
      <c r="D130" s="1" t="s">
        <v>9</v>
      </c>
      <c r="E130" s="1" t="s">
        <v>10</v>
      </c>
      <c r="F130" s="2">
        <v>5370.0</v>
      </c>
      <c r="G130" s="2">
        <v>23.0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1" t="s">
        <v>64</v>
      </c>
      <c r="B131" s="1">
        <v>8708.0</v>
      </c>
      <c r="C131" s="1" t="s">
        <v>58</v>
      </c>
      <c r="D131" s="1" t="s">
        <v>9</v>
      </c>
      <c r="E131" s="1" t="s">
        <v>10</v>
      </c>
      <c r="F131" s="2">
        <v>1621.0</v>
      </c>
      <c r="G131" s="2">
        <v>69.0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1" t="s">
        <v>65</v>
      </c>
      <c r="B132" s="1">
        <v>8708.0</v>
      </c>
      <c r="C132" s="1" t="s">
        <v>58</v>
      </c>
      <c r="D132" s="1" t="s">
        <v>9</v>
      </c>
      <c r="E132" s="1" t="s">
        <v>10</v>
      </c>
      <c r="F132" s="2">
        <v>1170.0</v>
      </c>
      <c r="G132" s="2">
        <v>21.0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1" t="s">
        <v>62</v>
      </c>
      <c r="B133" s="1">
        <v>8708.0</v>
      </c>
      <c r="C133" s="1" t="s">
        <v>58</v>
      </c>
      <c r="D133" s="1" t="s">
        <v>9</v>
      </c>
      <c r="E133" s="1" t="s">
        <v>10</v>
      </c>
      <c r="F133" s="2">
        <v>663.0</v>
      </c>
      <c r="G133" s="2">
        <v>38.0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1" t="s">
        <v>22</v>
      </c>
      <c r="B134" s="1">
        <v>8708.0</v>
      </c>
      <c r="C134" s="1" t="s">
        <v>58</v>
      </c>
      <c r="D134" s="1" t="s">
        <v>9</v>
      </c>
      <c r="E134" s="1" t="s">
        <v>10</v>
      </c>
      <c r="F134" s="2">
        <v>644.0</v>
      </c>
      <c r="G134" s="2">
        <v>26.0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1" t="s">
        <v>56</v>
      </c>
      <c r="B135" s="1">
        <v>8708.0</v>
      </c>
      <c r="C135" s="1" t="s">
        <v>58</v>
      </c>
      <c r="D135" s="1" t="s">
        <v>9</v>
      </c>
      <c r="E135" s="1" t="s">
        <v>10</v>
      </c>
      <c r="F135" s="2">
        <v>569.0</v>
      </c>
      <c r="G135" s="2">
        <v>251.0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1" t="s">
        <v>36</v>
      </c>
      <c r="B136" s="1">
        <v>8708.0</v>
      </c>
      <c r="C136" s="1" t="s">
        <v>58</v>
      </c>
      <c r="D136" s="1" t="s">
        <v>9</v>
      </c>
      <c r="E136" s="1" t="s">
        <v>10</v>
      </c>
      <c r="F136" s="2">
        <v>548.0</v>
      </c>
      <c r="G136" s="2">
        <v>13.0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1" t="s">
        <v>66</v>
      </c>
      <c r="B137" s="1">
        <v>8708.0</v>
      </c>
      <c r="C137" s="1" t="s">
        <v>58</v>
      </c>
      <c r="D137" s="1" t="s">
        <v>9</v>
      </c>
      <c r="E137" s="1" t="s">
        <v>10</v>
      </c>
      <c r="F137" s="2">
        <v>300.0</v>
      </c>
      <c r="G137" s="2">
        <v>5.0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1" t="s">
        <v>42</v>
      </c>
      <c r="B138" s="1">
        <v>8409.0</v>
      </c>
      <c r="C138" s="1" t="s">
        <v>67</v>
      </c>
      <c r="D138" s="1" t="s">
        <v>9</v>
      </c>
      <c r="E138" s="1" t="s">
        <v>13</v>
      </c>
      <c r="F138" s="2">
        <v>2.3370411E7</v>
      </c>
      <c r="G138" s="2">
        <v>553030.0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1" t="s">
        <v>11</v>
      </c>
      <c r="B139" s="1">
        <v>8409.0</v>
      </c>
      <c r="C139" s="1" t="s">
        <v>67</v>
      </c>
      <c r="D139" s="1" t="s">
        <v>9</v>
      </c>
      <c r="E139" s="1" t="s">
        <v>13</v>
      </c>
      <c r="F139" s="2">
        <v>1619044.0</v>
      </c>
      <c r="G139" s="2">
        <v>56390.0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1" t="s">
        <v>68</v>
      </c>
      <c r="B140" s="1">
        <v>8409.0</v>
      </c>
      <c r="C140" s="1" t="s">
        <v>67</v>
      </c>
      <c r="D140" s="1" t="s">
        <v>9</v>
      </c>
      <c r="E140" s="1" t="s">
        <v>13</v>
      </c>
      <c r="F140" s="2">
        <v>1131284.0</v>
      </c>
      <c r="G140" s="2">
        <v>42767.0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1" t="s">
        <v>19</v>
      </c>
      <c r="B141" s="1">
        <v>8409.0</v>
      </c>
      <c r="C141" s="1" t="s">
        <v>67</v>
      </c>
      <c r="D141" s="1" t="s">
        <v>9</v>
      </c>
      <c r="E141" s="1" t="s">
        <v>13</v>
      </c>
      <c r="F141" s="2">
        <v>938476.0</v>
      </c>
      <c r="G141" s="2">
        <v>34574.0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1" t="s">
        <v>7</v>
      </c>
      <c r="B142" s="1">
        <v>8409.0</v>
      </c>
      <c r="C142" s="1" t="s">
        <v>67</v>
      </c>
      <c r="D142" s="1" t="s">
        <v>9</v>
      </c>
      <c r="E142" s="1" t="s">
        <v>13</v>
      </c>
      <c r="F142" s="2">
        <v>411532.0</v>
      </c>
      <c r="G142" s="2">
        <v>11466.0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1" t="s">
        <v>14</v>
      </c>
      <c r="B143" s="1">
        <v>8409.0</v>
      </c>
      <c r="C143" s="1" t="s">
        <v>67</v>
      </c>
      <c r="D143" s="1" t="s">
        <v>9</v>
      </c>
      <c r="E143" s="1" t="s">
        <v>13</v>
      </c>
      <c r="F143" s="2">
        <v>301964.0</v>
      </c>
      <c r="G143" s="2">
        <v>11415.0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1" t="s">
        <v>56</v>
      </c>
      <c r="B144" s="1">
        <v>8409.0</v>
      </c>
      <c r="C144" s="1" t="s">
        <v>67</v>
      </c>
      <c r="D144" s="1" t="s">
        <v>9</v>
      </c>
      <c r="E144" s="1" t="s">
        <v>13</v>
      </c>
      <c r="F144" s="2">
        <v>156832.0</v>
      </c>
      <c r="G144" s="2">
        <v>3289.0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1" t="s">
        <v>16</v>
      </c>
      <c r="B145" s="1">
        <v>8409.0</v>
      </c>
      <c r="C145" s="1" t="s">
        <v>67</v>
      </c>
      <c r="D145" s="1" t="s">
        <v>9</v>
      </c>
      <c r="E145" s="1" t="s">
        <v>13</v>
      </c>
      <c r="F145" s="2">
        <v>56174.0</v>
      </c>
      <c r="G145" s="2">
        <v>2810.0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1" t="s">
        <v>32</v>
      </c>
      <c r="B146" s="1">
        <v>8409.0</v>
      </c>
      <c r="C146" s="1" t="s">
        <v>67</v>
      </c>
      <c r="D146" s="1" t="s">
        <v>9</v>
      </c>
      <c r="E146" s="1" t="s">
        <v>13</v>
      </c>
      <c r="F146" s="2">
        <v>36615.0</v>
      </c>
      <c r="G146" s="2">
        <v>1156.0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1" t="s">
        <v>30</v>
      </c>
      <c r="B147" s="1">
        <v>8409.0</v>
      </c>
      <c r="C147" s="1" t="s">
        <v>67</v>
      </c>
      <c r="D147" s="1" t="s">
        <v>9</v>
      </c>
      <c r="E147" s="1" t="s">
        <v>13</v>
      </c>
      <c r="F147" s="2">
        <v>17490.0</v>
      </c>
      <c r="G147" s="2">
        <v>544.0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1" t="s">
        <v>69</v>
      </c>
      <c r="B148" s="1">
        <v>8409.0</v>
      </c>
      <c r="C148" s="1" t="s">
        <v>67</v>
      </c>
      <c r="D148" s="1" t="s">
        <v>9</v>
      </c>
      <c r="E148" s="1" t="s">
        <v>13</v>
      </c>
      <c r="F148" s="2">
        <v>14971.0</v>
      </c>
      <c r="G148" s="2">
        <v>290.0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1" t="s">
        <v>70</v>
      </c>
      <c r="B149" s="1">
        <v>8409.0</v>
      </c>
      <c r="C149" s="1" t="s">
        <v>67</v>
      </c>
      <c r="D149" s="1" t="s">
        <v>9</v>
      </c>
      <c r="E149" s="1" t="s">
        <v>13</v>
      </c>
      <c r="F149" s="2">
        <v>10109.0</v>
      </c>
      <c r="G149" s="2">
        <v>406.0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1" t="s">
        <v>33</v>
      </c>
      <c r="B150" s="1">
        <v>8409.0</v>
      </c>
      <c r="C150" s="1" t="s">
        <v>67</v>
      </c>
      <c r="D150" s="1" t="s">
        <v>9</v>
      </c>
      <c r="E150" s="1" t="s">
        <v>13</v>
      </c>
      <c r="F150" s="2">
        <v>7504.0</v>
      </c>
      <c r="G150" s="2">
        <v>222.0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1" t="s">
        <v>34</v>
      </c>
      <c r="B151" s="1">
        <v>8409.0</v>
      </c>
      <c r="C151" s="1" t="s">
        <v>67</v>
      </c>
      <c r="D151" s="1" t="s">
        <v>9</v>
      </c>
      <c r="E151" s="1" t="s">
        <v>13</v>
      </c>
      <c r="F151" s="2">
        <v>5268.0</v>
      </c>
      <c r="G151" s="2">
        <v>164.0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1" t="s">
        <v>17</v>
      </c>
      <c r="B152" s="1">
        <v>8409.0</v>
      </c>
      <c r="C152" s="1" t="s">
        <v>67</v>
      </c>
      <c r="D152" s="1" t="s">
        <v>9</v>
      </c>
      <c r="E152" s="1" t="s">
        <v>13</v>
      </c>
      <c r="F152" s="2">
        <v>1500.0</v>
      </c>
      <c r="G152" s="2">
        <v>9.0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1" t="s">
        <v>56</v>
      </c>
      <c r="B153" s="1">
        <v>8409.0</v>
      </c>
      <c r="C153" s="1" t="s">
        <v>67</v>
      </c>
      <c r="D153" s="1" t="s">
        <v>9</v>
      </c>
      <c r="E153" s="1" t="s">
        <v>10</v>
      </c>
      <c r="F153" s="2">
        <v>44.0</v>
      </c>
      <c r="G153" s="2">
        <v>4.0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1" t="s">
        <v>11</v>
      </c>
      <c r="B154" s="1">
        <v>4011.0</v>
      </c>
      <c r="C154" s="1" t="s">
        <v>71</v>
      </c>
      <c r="D154" s="1" t="s">
        <v>9</v>
      </c>
      <c r="E154" s="1" t="s">
        <v>13</v>
      </c>
      <c r="F154" s="2">
        <v>237168.0</v>
      </c>
      <c r="G154" s="2">
        <v>3518.0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1" t="s">
        <v>7</v>
      </c>
      <c r="B155" s="1">
        <v>4011.0</v>
      </c>
      <c r="C155" s="1" t="s">
        <v>71</v>
      </c>
      <c r="D155" s="1" t="s">
        <v>9</v>
      </c>
      <c r="E155" s="1" t="s">
        <v>13</v>
      </c>
      <c r="F155" s="2">
        <v>167477.0</v>
      </c>
      <c r="G155" s="2">
        <v>2486.0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1" t="s">
        <v>18</v>
      </c>
      <c r="B156" s="1">
        <v>4011.0</v>
      </c>
      <c r="C156" s="1" t="s">
        <v>71</v>
      </c>
      <c r="D156" s="1" t="s">
        <v>9</v>
      </c>
      <c r="E156" s="1" t="s">
        <v>13</v>
      </c>
      <c r="F156" s="2">
        <v>49384.0</v>
      </c>
      <c r="G156" s="2">
        <v>369.0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1" t="s">
        <v>72</v>
      </c>
      <c r="B157" s="1">
        <v>4011.0</v>
      </c>
      <c r="C157" s="1" t="s">
        <v>71</v>
      </c>
      <c r="D157" s="1" t="s">
        <v>9</v>
      </c>
      <c r="E157" s="1" t="s">
        <v>13</v>
      </c>
      <c r="F157" s="2">
        <v>37304.0</v>
      </c>
      <c r="G157" s="2">
        <v>260.0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1" t="s">
        <v>54</v>
      </c>
      <c r="B158" s="1">
        <v>4011.0</v>
      </c>
      <c r="C158" s="1" t="s">
        <v>71</v>
      </c>
      <c r="D158" s="1" t="s">
        <v>9</v>
      </c>
      <c r="E158" s="1" t="s">
        <v>13</v>
      </c>
      <c r="F158" s="2">
        <v>9240.0</v>
      </c>
      <c r="G158" s="2">
        <v>138.0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1" t="s">
        <v>7</v>
      </c>
      <c r="B159" s="1">
        <v>4011.0</v>
      </c>
      <c r="C159" s="1" t="s">
        <v>71</v>
      </c>
      <c r="D159" s="1" t="s">
        <v>9</v>
      </c>
      <c r="E159" s="1" t="s">
        <v>10</v>
      </c>
      <c r="F159" s="2">
        <v>45769.0</v>
      </c>
      <c r="G159" s="2">
        <v>593.0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1" t="s">
        <v>11</v>
      </c>
      <c r="B160" s="1">
        <v>4011.0</v>
      </c>
      <c r="C160" s="1" t="s">
        <v>71</v>
      </c>
      <c r="D160" s="1" t="s">
        <v>9</v>
      </c>
      <c r="E160" s="1" t="s">
        <v>10</v>
      </c>
      <c r="F160" s="2">
        <v>22001.0</v>
      </c>
      <c r="G160" s="2">
        <v>265.0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1" t="s">
        <v>25</v>
      </c>
      <c r="B161" s="1">
        <v>4011.0</v>
      </c>
      <c r="C161" s="1" t="s">
        <v>71</v>
      </c>
      <c r="D161" s="1" t="s">
        <v>9</v>
      </c>
      <c r="E161" s="1" t="s">
        <v>13</v>
      </c>
      <c r="F161" s="2">
        <v>4743.0</v>
      </c>
      <c r="G161" s="2">
        <v>576.0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1" t="s">
        <v>50</v>
      </c>
      <c r="B162" s="1">
        <v>3907.0</v>
      </c>
      <c r="C162" s="1" t="s">
        <v>73</v>
      </c>
      <c r="D162" s="1" t="s">
        <v>9</v>
      </c>
      <c r="E162" s="1" t="s">
        <v>47</v>
      </c>
      <c r="F162" s="2">
        <v>20400.0</v>
      </c>
      <c r="G162" s="2">
        <v>6000.0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1" t="s">
        <v>19</v>
      </c>
      <c r="B163" s="1">
        <v>3907.0</v>
      </c>
      <c r="C163" s="1" t="s">
        <v>73</v>
      </c>
      <c r="D163" s="1" t="s">
        <v>9</v>
      </c>
      <c r="E163" s="1" t="s">
        <v>47</v>
      </c>
      <c r="F163" s="2">
        <v>12936.0</v>
      </c>
      <c r="G163" s="2">
        <v>4400.0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1" t="s">
        <v>14</v>
      </c>
      <c r="B164" s="1">
        <v>3907.0</v>
      </c>
      <c r="C164" s="1" t="s">
        <v>73</v>
      </c>
      <c r="D164" s="1" t="s">
        <v>9</v>
      </c>
      <c r="E164" s="1" t="s">
        <v>47</v>
      </c>
      <c r="F164" s="2">
        <v>10169.0</v>
      </c>
      <c r="G164" s="2">
        <v>4400.0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1" t="s">
        <v>25</v>
      </c>
      <c r="B165" s="1">
        <v>3907.0</v>
      </c>
      <c r="C165" s="1" t="s">
        <v>73</v>
      </c>
      <c r="D165" s="1" t="s">
        <v>9</v>
      </c>
      <c r="E165" s="1" t="s">
        <v>23</v>
      </c>
      <c r="F165" s="2">
        <v>1303345.0</v>
      </c>
      <c r="G165" s="2">
        <v>446020.0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1" t="s">
        <v>32</v>
      </c>
      <c r="B166" s="1">
        <v>3907.0</v>
      </c>
      <c r="C166" s="1" t="s">
        <v>73</v>
      </c>
      <c r="D166" s="1" t="s">
        <v>9</v>
      </c>
      <c r="E166" s="1" t="s">
        <v>21</v>
      </c>
      <c r="F166" s="2">
        <v>12182.0</v>
      </c>
      <c r="G166" s="2">
        <v>1862.0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1" t="s">
        <v>19</v>
      </c>
      <c r="B167" s="1">
        <v>3907.0</v>
      </c>
      <c r="C167" s="1" t="s">
        <v>73</v>
      </c>
      <c r="D167" s="1" t="s">
        <v>9</v>
      </c>
      <c r="E167" s="1" t="s">
        <v>21</v>
      </c>
      <c r="F167" s="2">
        <v>7190.0</v>
      </c>
      <c r="G167" s="2">
        <v>2370.0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1" t="s">
        <v>19</v>
      </c>
      <c r="B168" s="1">
        <v>3907.0</v>
      </c>
      <c r="C168" s="1" t="s">
        <v>73</v>
      </c>
      <c r="D168" s="1" t="s">
        <v>9</v>
      </c>
      <c r="E168" s="1" t="s">
        <v>23</v>
      </c>
      <c r="F168" s="2">
        <v>903931.0</v>
      </c>
      <c r="G168" s="2">
        <v>378010.0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1" t="s">
        <v>18</v>
      </c>
      <c r="B169" s="1">
        <v>3907.0</v>
      </c>
      <c r="C169" s="1" t="s">
        <v>73</v>
      </c>
      <c r="D169" s="1" t="s">
        <v>9</v>
      </c>
      <c r="E169" s="1" t="s">
        <v>23</v>
      </c>
      <c r="F169" s="2">
        <v>107656.0</v>
      </c>
      <c r="G169" s="2">
        <v>42000.0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1" t="s">
        <v>30</v>
      </c>
      <c r="B170" s="1">
        <v>3907.0</v>
      </c>
      <c r="C170" s="1" t="s">
        <v>73</v>
      </c>
      <c r="D170" s="1" t="s">
        <v>9</v>
      </c>
      <c r="E170" s="1" t="s">
        <v>21</v>
      </c>
      <c r="F170" s="2">
        <v>1131.0</v>
      </c>
      <c r="G170" s="2">
        <v>100.0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1" t="s">
        <v>18</v>
      </c>
      <c r="B171" s="1">
        <v>3907.0</v>
      </c>
      <c r="C171" s="1" t="s">
        <v>73</v>
      </c>
      <c r="D171" s="1" t="s">
        <v>9</v>
      </c>
      <c r="E171" s="1" t="s">
        <v>21</v>
      </c>
      <c r="F171" s="2">
        <v>953.0</v>
      </c>
      <c r="G171" s="2">
        <v>1.0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1" t="s">
        <v>31</v>
      </c>
      <c r="B172" s="1">
        <v>3907.0</v>
      </c>
      <c r="C172" s="1" t="s">
        <v>73</v>
      </c>
      <c r="D172" s="1" t="s">
        <v>9</v>
      </c>
      <c r="E172" s="1" t="s">
        <v>23</v>
      </c>
      <c r="F172" s="2">
        <v>93109.0</v>
      </c>
      <c r="G172" s="2">
        <v>32300.0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1" t="s">
        <v>19</v>
      </c>
      <c r="B173" s="1">
        <v>3907.0</v>
      </c>
      <c r="C173" s="1" t="s">
        <v>73</v>
      </c>
      <c r="D173" s="1" t="s">
        <v>9</v>
      </c>
      <c r="E173" s="1" t="s">
        <v>10</v>
      </c>
      <c r="F173" s="2">
        <v>84463.0</v>
      </c>
      <c r="G173" s="2">
        <v>27000.0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1" t="s">
        <v>53</v>
      </c>
      <c r="B174" s="1">
        <v>3907.0</v>
      </c>
      <c r="C174" s="1" t="s">
        <v>73</v>
      </c>
      <c r="D174" s="1" t="s">
        <v>9</v>
      </c>
      <c r="E174" s="1" t="s">
        <v>13</v>
      </c>
      <c r="F174" s="2">
        <v>14951.0</v>
      </c>
      <c r="G174" s="2">
        <v>7500.0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1" t="s">
        <v>25</v>
      </c>
      <c r="B175" s="1">
        <v>3907.0</v>
      </c>
      <c r="C175" s="1" t="s">
        <v>73</v>
      </c>
      <c r="D175" s="1" t="s">
        <v>9</v>
      </c>
      <c r="E175" s="1" t="s">
        <v>10</v>
      </c>
      <c r="F175" s="2">
        <v>7506.0</v>
      </c>
      <c r="G175" s="2">
        <v>129.0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1" t="s">
        <v>19</v>
      </c>
      <c r="B176" s="1">
        <v>3907.0</v>
      </c>
      <c r="C176" s="1" t="s">
        <v>73</v>
      </c>
      <c r="D176" s="1" t="s">
        <v>9</v>
      </c>
      <c r="E176" s="1" t="s">
        <v>13</v>
      </c>
      <c r="F176" s="2">
        <v>11159.0</v>
      </c>
      <c r="G176" s="2">
        <v>519.0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1" t="s">
        <v>11</v>
      </c>
      <c r="B177" s="1">
        <v>3907.0</v>
      </c>
      <c r="C177" s="1" t="s">
        <v>73</v>
      </c>
      <c r="D177" s="1" t="s">
        <v>9</v>
      </c>
      <c r="E177" s="1" t="s">
        <v>13</v>
      </c>
      <c r="F177" s="2">
        <v>9046.0</v>
      </c>
      <c r="G177" s="2">
        <v>73.0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1" t="s">
        <v>57</v>
      </c>
      <c r="B178" s="1">
        <v>3907.0</v>
      </c>
      <c r="C178" s="1" t="s">
        <v>73</v>
      </c>
      <c r="D178" s="1" t="s">
        <v>9</v>
      </c>
      <c r="E178" s="1" t="s">
        <v>13</v>
      </c>
      <c r="F178" s="2">
        <v>1695.0</v>
      </c>
      <c r="G178" s="2">
        <v>13.0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1" t="s">
        <v>51</v>
      </c>
      <c r="B179" s="1">
        <v>3907.0</v>
      </c>
      <c r="C179" s="1" t="s">
        <v>73</v>
      </c>
      <c r="D179" s="1" t="s">
        <v>9</v>
      </c>
      <c r="E179" s="1" t="s">
        <v>13</v>
      </c>
      <c r="F179" s="2">
        <v>805.0</v>
      </c>
      <c r="G179" s="2">
        <v>0.0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1" t="s">
        <v>74</v>
      </c>
      <c r="B180" s="1">
        <v>3907.0</v>
      </c>
      <c r="C180" s="1" t="s">
        <v>73</v>
      </c>
      <c r="D180" s="1" t="s">
        <v>9</v>
      </c>
      <c r="E180" s="1" t="s">
        <v>13</v>
      </c>
      <c r="F180" s="2">
        <v>238.0</v>
      </c>
      <c r="G180" s="2">
        <v>2.0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1" t="s">
        <v>7</v>
      </c>
      <c r="B181" s="1">
        <v>3907.0</v>
      </c>
      <c r="C181" s="1" t="s">
        <v>73</v>
      </c>
      <c r="D181" s="1" t="s">
        <v>9</v>
      </c>
      <c r="E181" s="1" t="s">
        <v>13</v>
      </c>
      <c r="F181" s="2">
        <v>38.0</v>
      </c>
      <c r="G181" s="2">
        <v>1.0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1" t="s">
        <v>19</v>
      </c>
      <c r="B182" s="1">
        <v>3908.0</v>
      </c>
      <c r="C182" s="1" t="s">
        <v>75</v>
      </c>
      <c r="D182" s="1" t="s">
        <v>9</v>
      </c>
      <c r="E182" s="1" t="s">
        <v>47</v>
      </c>
      <c r="F182" s="2">
        <v>378836.0</v>
      </c>
      <c r="G182" s="2">
        <v>97680.0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1" t="s">
        <v>25</v>
      </c>
      <c r="B183" s="1">
        <v>3908.0</v>
      </c>
      <c r="C183" s="1" t="s">
        <v>75</v>
      </c>
      <c r="D183" s="1" t="s">
        <v>9</v>
      </c>
      <c r="E183" s="1" t="s">
        <v>47</v>
      </c>
      <c r="F183" s="2">
        <v>228635.0</v>
      </c>
      <c r="G183" s="2">
        <v>57600.0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1" t="s">
        <v>76</v>
      </c>
      <c r="B184" s="1">
        <v>3908.0</v>
      </c>
      <c r="C184" s="1" t="s">
        <v>75</v>
      </c>
      <c r="D184" s="1" t="s">
        <v>9</v>
      </c>
      <c r="E184" s="1" t="s">
        <v>47</v>
      </c>
      <c r="F184" s="2">
        <v>114931.0</v>
      </c>
      <c r="G184" s="2">
        <v>30000.0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1" t="s">
        <v>33</v>
      </c>
      <c r="B185" s="1">
        <v>3908.0</v>
      </c>
      <c r="C185" s="1" t="s">
        <v>75</v>
      </c>
      <c r="D185" s="1" t="s">
        <v>9</v>
      </c>
      <c r="E185" s="1" t="s">
        <v>47</v>
      </c>
      <c r="F185" s="2">
        <v>20400.0</v>
      </c>
      <c r="G185" s="2">
        <v>4000.0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1" t="s">
        <v>19</v>
      </c>
      <c r="B186" s="1">
        <v>3908.0</v>
      </c>
      <c r="C186" s="1" t="s">
        <v>75</v>
      </c>
      <c r="D186" s="1" t="s">
        <v>9</v>
      </c>
      <c r="E186" s="1" t="s">
        <v>21</v>
      </c>
      <c r="F186" s="2">
        <v>11393.0</v>
      </c>
      <c r="G186" s="2">
        <v>1150.0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1" t="s">
        <v>19</v>
      </c>
      <c r="B187" s="1">
        <v>3913.0</v>
      </c>
      <c r="C187" s="1" t="s">
        <v>77</v>
      </c>
      <c r="D187" s="1" t="s">
        <v>9</v>
      </c>
      <c r="E187" s="1" t="s">
        <v>10</v>
      </c>
      <c r="F187" s="2">
        <v>1454.0</v>
      </c>
      <c r="G187" s="2">
        <v>100.0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1" t="s">
        <v>19</v>
      </c>
      <c r="B188" s="1">
        <v>3918.0</v>
      </c>
      <c r="C188" s="1" t="s">
        <v>78</v>
      </c>
      <c r="D188" s="1" t="s">
        <v>9</v>
      </c>
      <c r="E188" s="1" t="s">
        <v>47</v>
      </c>
      <c r="F188" s="2">
        <v>625425.0</v>
      </c>
      <c r="G188" s="2">
        <v>407610.0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1" t="s">
        <v>32</v>
      </c>
      <c r="B189" s="1">
        <v>3918.0</v>
      </c>
      <c r="C189" s="1" t="s">
        <v>78</v>
      </c>
      <c r="D189" s="1" t="s">
        <v>9</v>
      </c>
      <c r="E189" s="1" t="s">
        <v>47</v>
      </c>
      <c r="F189" s="2">
        <v>308749.0</v>
      </c>
      <c r="G189" s="2">
        <v>178952.0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1" t="s">
        <v>30</v>
      </c>
      <c r="B190" s="1">
        <v>3918.0</v>
      </c>
      <c r="C190" s="1" t="s">
        <v>78</v>
      </c>
      <c r="D190" s="1" t="s">
        <v>9</v>
      </c>
      <c r="E190" s="1" t="s">
        <v>47</v>
      </c>
      <c r="F190" s="2">
        <v>96489.0</v>
      </c>
      <c r="G190" s="2">
        <v>50452.0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1" t="s">
        <v>34</v>
      </c>
      <c r="B191" s="1">
        <v>3918.0</v>
      </c>
      <c r="C191" s="1" t="s">
        <v>78</v>
      </c>
      <c r="D191" s="1" t="s">
        <v>9</v>
      </c>
      <c r="E191" s="1" t="s">
        <v>47</v>
      </c>
      <c r="F191" s="2">
        <v>41448.0</v>
      </c>
      <c r="G191" s="2">
        <v>21467.0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1" t="s">
        <v>33</v>
      </c>
      <c r="B192" s="1">
        <v>3918.0</v>
      </c>
      <c r="C192" s="1" t="s">
        <v>78</v>
      </c>
      <c r="D192" s="1" t="s">
        <v>9</v>
      </c>
      <c r="E192" s="1" t="s">
        <v>47</v>
      </c>
      <c r="F192" s="2">
        <v>24967.0</v>
      </c>
      <c r="G192" s="2">
        <v>13854.0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1" t="s">
        <v>11</v>
      </c>
      <c r="B193" s="1">
        <v>3918.0</v>
      </c>
      <c r="C193" s="1" t="s">
        <v>78</v>
      </c>
      <c r="D193" s="1" t="s">
        <v>9</v>
      </c>
      <c r="E193" s="1" t="s">
        <v>47</v>
      </c>
      <c r="F193" s="2">
        <v>4084.0</v>
      </c>
      <c r="G193" s="2">
        <v>10.0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1" t="s">
        <v>18</v>
      </c>
      <c r="B194" s="1">
        <v>3918.0</v>
      </c>
      <c r="C194" s="1" t="s">
        <v>78</v>
      </c>
      <c r="D194" s="1" t="s">
        <v>9</v>
      </c>
      <c r="E194" s="1" t="s">
        <v>47</v>
      </c>
      <c r="F194" s="2">
        <v>4058.0</v>
      </c>
      <c r="G194" s="2">
        <v>2343.0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1" t="s">
        <v>79</v>
      </c>
      <c r="B195" s="1">
        <v>3918.0</v>
      </c>
      <c r="C195" s="1" t="s">
        <v>78</v>
      </c>
      <c r="D195" s="1" t="s">
        <v>9</v>
      </c>
      <c r="E195" s="1" t="s">
        <v>47</v>
      </c>
      <c r="F195" s="2">
        <v>970.0</v>
      </c>
      <c r="G195" s="2">
        <v>6577.0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1" t="s">
        <v>7</v>
      </c>
      <c r="B196" s="1">
        <v>3918.0</v>
      </c>
      <c r="C196" s="1" t="s">
        <v>78</v>
      </c>
      <c r="D196" s="1" t="s">
        <v>9</v>
      </c>
      <c r="E196" s="1" t="s">
        <v>47</v>
      </c>
      <c r="F196" s="2">
        <v>755.0</v>
      </c>
      <c r="G196" s="2">
        <v>2.0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1" t="s">
        <v>11</v>
      </c>
      <c r="B197" s="1">
        <v>3918.0</v>
      </c>
      <c r="C197" s="1" t="s">
        <v>78</v>
      </c>
      <c r="D197" s="1" t="s">
        <v>9</v>
      </c>
      <c r="E197" s="1" t="s">
        <v>10</v>
      </c>
      <c r="F197" s="2">
        <v>5806.0</v>
      </c>
      <c r="G197" s="2">
        <v>18.0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1" t="s">
        <v>7</v>
      </c>
      <c r="B198" s="1">
        <v>3918.0</v>
      </c>
      <c r="C198" s="1" t="s">
        <v>78</v>
      </c>
      <c r="D198" s="1" t="s">
        <v>9</v>
      </c>
      <c r="E198" s="1" t="s">
        <v>10</v>
      </c>
      <c r="F198" s="2">
        <v>1712.0</v>
      </c>
      <c r="G198" s="2">
        <v>5.0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1" t="s">
        <v>80</v>
      </c>
      <c r="B199" s="1">
        <v>3918.0</v>
      </c>
      <c r="C199" s="1" t="s">
        <v>78</v>
      </c>
      <c r="D199" s="1" t="s">
        <v>9</v>
      </c>
      <c r="E199" s="1" t="s">
        <v>10</v>
      </c>
      <c r="F199" s="2">
        <v>896.0</v>
      </c>
      <c r="G199" s="2">
        <v>0.0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1" t="s">
        <v>7</v>
      </c>
      <c r="B200" s="1">
        <v>3918.0</v>
      </c>
      <c r="C200" s="1" t="s">
        <v>78</v>
      </c>
      <c r="D200" s="1" t="s">
        <v>9</v>
      </c>
      <c r="E200" s="1" t="s">
        <v>13</v>
      </c>
      <c r="F200" s="2">
        <v>8137.0</v>
      </c>
      <c r="G200" s="2">
        <v>93.0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1" t="s">
        <v>54</v>
      </c>
      <c r="B201" s="1">
        <v>3918.0</v>
      </c>
      <c r="C201" s="1" t="s">
        <v>78</v>
      </c>
      <c r="D201" s="1" t="s">
        <v>9</v>
      </c>
      <c r="E201" s="1" t="s">
        <v>10</v>
      </c>
      <c r="F201" s="2">
        <v>109.0</v>
      </c>
      <c r="G201" s="2">
        <v>1.0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1" t="s">
        <v>11</v>
      </c>
      <c r="B202" s="1">
        <v>3918.0</v>
      </c>
      <c r="C202" s="1" t="s">
        <v>78</v>
      </c>
      <c r="D202" s="1" t="s">
        <v>9</v>
      </c>
      <c r="E202" s="1" t="s">
        <v>13</v>
      </c>
      <c r="F202" s="2">
        <v>5868.0</v>
      </c>
      <c r="G202" s="2">
        <v>58.0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1" t="s">
        <v>14</v>
      </c>
      <c r="B203" s="1">
        <v>3918.0</v>
      </c>
      <c r="C203" s="1" t="s">
        <v>78</v>
      </c>
      <c r="D203" s="1" t="s">
        <v>9</v>
      </c>
      <c r="E203" s="1" t="s">
        <v>13</v>
      </c>
      <c r="F203" s="2">
        <v>499.0</v>
      </c>
      <c r="G203" s="2">
        <v>2.0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1" t="s">
        <v>19</v>
      </c>
      <c r="B204" s="1">
        <v>7005.0</v>
      </c>
      <c r="C204" s="1" t="s">
        <v>81</v>
      </c>
      <c r="D204" s="1" t="s">
        <v>9</v>
      </c>
      <c r="E204" s="1" t="s">
        <v>47</v>
      </c>
      <c r="F204" s="2">
        <v>6703121.0</v>
      </c>
      <c r="G204" s="2">
        <v>1.781577E7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1" t="s">
        <v>25</v>
      </c>
      <c r="B205" s="1">
        <v>7005.0</v>
      </c>
      <c r="C205" s="1" t="s">
        <v>81</v>
      </c>
      <c r="D205" s="1" t="s">
        <v>9</v>
      </c>
      <c r="E205" s="1" t="s">
        <v>47</v>
      </c>
      <c r="F205" s="2">
        <v>3541015.0</v>
      </c>
      <c r="G205" s="2">
        <v>8477094.0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1" t="s">
        <v>18</v>
      </c>
      <c r="B206" s="1">
        <v>7005.0</v>
      </c>
      <c r="C206" s="1" t="s">
        <v>81</v>
      </c>
      <c r="D206" s="1" t="s">
        <v>9</v>
      </c>
      <c r="E206" s="1" t="s">
        <v>47</v>
      </c>
      <c r="F206" s="2">
        <v>2032259.0</v>
      </c>
      <c r="G206" s="2">
        <v>5830698.0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1" t="s">
        <v>31</v>
      </c>
      <c r="B207" s="1">
        <v>7005.0</v>
      </c>
      <c r="C207" s="1" t="s">
        <v>81</v>
      </c>
      <c r="D207" s="1" t="s">
        <v>9</v>
      </c>
      <c r="E207" s="1" t="s">
        <v>47</v>
      </c>
      <c r="F207" s="2">
        <v>863603.0</v>
      </c>
      <c r="G207" s="2">
        <v>2046160.0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1" t="s">
        <v>30</v>
      </c>
      <c r="B208" s="1">
        <v>7005.0</v>
      </c>
      <c r="C208" s="1" t="s">
        <v>81</v>
      </c>
      <c r="D208" s="1" t="s">
        <v>9</v>
      </c>
      <c r="E208" s="1" t="s">
        <v>47</v>
      </c>
      <c r="F208" s="2">
        <v>853812.0</v>
      </c>
      <c r="G208" s="2">
        <v>2297695.0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1" t="s">
        <v>32</v>
      </c>
      <c r="B209" s="1">
        <v>7005.0</v>
      </c>
      <c r="C209" s="1" t="s">
        <v>81</v>
      </c>
      <c r="D209" s="1" t="s">
        <v>9</v>
      </c>
      <c r="E209" s="1" t="s">
        <v>47</v>
      </c>
      <c r="F209" s="2">
        <v>382331.0</v>
      </c>
      <c r="G209" s="2">
        <v>1337866.0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1" t="s">
        <v>33</v>
      </c>
      <c r="B210" s="1">
        <v>7005.0</v>
      </c>
      <c r="C210" s="1" t="s">
        <v>81</v>
      </c>
      <c r="D210" s="1" t="s">
        <v>9</v>
      </c>
      <c r="E210" s="1" t="s">
        <v>47</v>
      </c>
      <c r="F210" s="2">
        <v>367762.0</v>
      </c>
      <c r="G210" s="2">
        <v>1774446.0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1" t="s">
        <v>19</v>
      </c>
      <c r="B211" s="1">
        <v>7005.0</v>
      </c>
      <c r="C211" s="1" t="s">
        <v>81</v>
      </c>
      <c r="D211" s="1" t="s">
        <v>9</v>
      </c>
      <c r="E211" s="1" t="s">
        <v>21</v>
      </c>
      <c r="F211" s="2">
        <v>5072391.0</v>
      </c>
      <c r="G211" s="2">
        <v>1.1798852E7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1" t="s">
        <v>25</v>
      </c>
      <c r="B212" s="1">
        <v>7005.0</v>
      </c>
      <c r="C212" s="1" t="s">
        <v>81</v>
      </c>
      <c r="D212" s="1" t="s">
        <v>9</v>
      </c>
      <c r="E212" s="1" t="s">
        <v>21</v>
      </c>
      <c r="F212" s="2">
        <v>479811.0</v>
      </c>
      <c r="G212" s="2">
        <v>1332888.0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1" t="s">
        <v>82</v>
      </c>
      <c r="B213" s="1">
        <v>7005.0</v>
      </c>
      <c r="C213" s="1" t="s">
        <v>81</v>
      </c>
      <c r="D213" s="1" t="s">
        <v>9</v>
      </c>
      <c r="E213" s="1" t="s">
        <v>47</v>
      </c>
      <c r="F213" s="2">
        <v>87436.0</v>
      </c>
      <c r="G213" s="2">
        <v>154142.0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1" t="s">
        <v>34</v>
      </c>
      <c r="B214" s="1">
        <v>7005.0</v>
      </c>
      <c r="C214" s="1" t="s">
        <v>81</v>
      </c>
      <c r="D214" s="1" t="s">
        <v>9</v>
      </c>
      <c r="E214" s="1" t="s">
        <v>47</v>
      </c>
      <c r="F214" s="2">
        <v>64271.0</v>
      </c>
      <c r="G214" s="2">
        <v>141821.0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1" t="s">
        <v>31</v>
      </c>
      <c r="B215" s="1">
        <v>7005.0</v>
      </c>
      <c r="C215" s="1" t="s">
        <v>81</v>
      </c>
      <c r="D215" s="1" t="s">
        <v>9</v>
      </c>
      <c r="E215" s="1" t="s">
        <v>21</v>
      </c>
      <c r="F215" s="2">
        <v>155160.0</v>
      </c>
      <c r="G215" s="2">
        <v>435555.0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1" t="s">
        <v>83</v>
      </c>
      <c r="B216" s="1">
        <v>7005.0</v>
      </c>
      <c r="C216" s="1" t="s">
        <v>81</v>
      </c>
      <c r="D216" s="1" t="s">
        <v>9</v>
      </c>
      <c r="E216" s="1" t="s">
        <v>47</v>
      </c>
      <c r="F216" s="2">
        <v>56832.0</v>
      </c>
      <c r="G216" s="2">
        <v>89088.0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1" t="s">
        <v>30</v>
      </c>
      <c r="B217" s="1">
        <v>7005.0</v>
      </c>
      <c r="C217" s="1" t="s">
        <v>81</v>
      </c>
      <c r="D217" s="1" t="s">
        <v>9</v>
      </c>
      <c r="E217" s="1" t="s">
        <v>23</v>
      </c>
      <c r="F217" s="2">
        <v>2506494.0</v>
      </c>
      <c r="G217" s="2">
        <v>5022615.0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1" t="s">
        <v>34</v>
      </c>
      <c r="B218" s="1">
        <v>7005.0</v>
      </c>
      <c r="C218" s="1" t="s">
        <v>81</v>
      </c>
      <c r="D218" s="1" t="s">
        <v>9</v>
      </c>
      <c r="E218" s="1" t="s">
        <v>21</v>
      </c>
      <c r="F218" s="2">
        <v>49141.0</v>
      </c>
      <c r="G218" s="2">
        <v>170897.0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1" t="s">
        <v>84</v>
      </c>
      <c r="B219" s="1">
        <v>7005.0</v>
      </c>
      <c r="C219" s="1" t="s">
        <v>81</v>
      </c>
      <c r="D219" s="1" t="s">
        <v>9</v>
      </c>
      <c r="E219" s="1" t="s">
        <v>47</v>
      </c>
      <c r="F219" s="2">
        <v>12342.0</v>
      </c>
      <c r="G219" s="2">
        <v>22526.0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1" t="s">
        <v>33</v>
      </c>
      <c r="B220" s="1">
        <v>7005.0</v>
      </c>
      <c r="C220" s="1" t="s">
        <v>81</v>
      </c>
      <c r="D220" s="1" t="s">
        <v>9</v>
      </c>
      <c r="E220" s="1" t="s">
        <v>23</v>
      </c>
      <c r="F220" s="2">
        <v>1867253.0</v>
      </c>
      <c r="G220" s="2">
        <v>3783442.0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1" t="s">
        <v>18</v>
      </c>
      <c r="B221" s="1">
        <v>7005.0</v>
      </c>
      <c r="C221" s="1" t="s">
        <v>81</v>
      </c>
      <c r="D221" s="1" t="s">
        <v>9</v>
      </c>
      <c r="E221" s="1" t="s">
        <v>21</v>
      </c>
      <c r="F221" s="2">
        <v>42820.0</v>
      </c>
      <c r="G221" s="2">
        <v>93197.0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1" t="s">
        <v>32</v>
      </c>
      <c r="B222" s="1">
        <v>7005.0</v>
      </c>
      <c r="C222" s="1" t="s">
        <v>81</v>
      </c>
      <c r="D222" s="1" t="s">
        <v>9</v>
      </c>
      <c r="E222" s="1" t="s">
        <v>23</v>
      </c>
      <c r="F222" s="2">
        <v>1436421.0</v>
      </c>
      <c r="G222" s="2">
        <v>3398488.0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1" t="s">
        <v>30</v>
      </c>
      <c r="B223" s="1">
        <v>7005.0</v>
      </c>
      <c r="C223" s="1" t="s">
        <v>81</v>
      </c>
      <c r="D223" s="1" t="s">
        <v>9</v>
      </c>
      <c r="E223" s="1" t="s">
        <v>21</v>
      </c>
      <c r="F223" s="2">
        <v>9213.0</v>
      </c>
      <c r="G223" s="2">
        <v>24813.0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1" t="s">
        <v>19</v>
      </c>
      <c r="B224" s="1">
        <v>7005.0</v>
      </c>
      <c r="C224" s="1" t="s">
        <v>81</v>
      </c>
      <c r="D224" s="1" t="s">
        <v>9</v>
      </c>
      <c r="E224" s="1" t="s">
        <v>23</v>
      </c>
      <c r="F224" s="2">
        <v>449802.0</v>
      </c>
      <c r="G224" s="2">
        <v>1133275.0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1" t="s">
        <v>7</v>
      </c>
      <c r="B225" s="1">
        <v>7005.0</v>
      </c>
      <c r="C225" s="1" t="s">
        <v>81</v>
      </c>
      <c r="D225" s="1" t="s">
        <v>9</v>
      </c>
      <c r="E225" s="1" t="s">
        <v>47</v>
      </c>
      <c r="F225" s="2">
        <v>4.0</v>
      </c>
      <c r="G225" s="2">
        <v>42.0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1" t="s">
        <v>34</v>
      </c>
      <c r="B226" s="1">
        <v>7005.0</v>
      </c>
      <c r="C226" s="1" t="s">
        <v>81</v>
      </c>
      <c r="D226" s="1" t="s">
        <v>9</v>
      </c>
      <c r="E226" s="1" t="s">
        <v>23</v>
      </c>
      <c r="F226" s="2">
        <v>437766.0</v>
      </c>
      <c r="G226" s="2">
        <v>1365574.0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1" t="s">
        <v>50</v>
      </c>
      <c r="B227" s="1">
        <v>7005.0</v>
      </c>
      <c r="C227" s="1" t="s">
        <v>81</v>
      </c>
      <c r="D227" s="1" t="s">
        <v>9</v>
      </c>
      <c r="E227" s="1" t="s">
        <v>23</v>
      </c>
      <c r="F227" s="2">
        <v>306114.0</v>
      </c>
      <c r="G227" s="2">
        <v>504176.0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1" t="s">
        <v>25</v>
      </c>
      <c r="B228" s="1">
        <v>7005.0</v>
      </c>
      <c r="C228" s="1" t="s">
        <v>81</v>
      </c>
      <c r="D228" s="1" t="s">
        <v>9</v>
      </c>
      <c r="E228" s="1" t="s">
        <v>23</v>
      </c>
      <c r="F228" s="2">
        <v>203782.0</v>
      </c>
      <c r="G228" s="2">
        <v>467331.0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1" t="s">
        <v>79</v>
      </c>
      <c r="B229" s="1">
        <v>7005.0</v>
      </c>
      <c r="C229" s="1" t="s">
        <v>81</v>
      </c>
      <c r="D229" s="1" t="s">
        <v>9</v>
      </c>
      <c r="E229" s="1" t="s">
        <v>23</v>
      </c>
      <c r="F229" s="2">
        <v>17506.0</v>
      </c>
      <c r="G229" s="2">
        <v>50521.0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1" t="s">
        <v>50</v>
      </c>
      <c r="B230" s="1">
        <v>7006.0</v>
      </c>
      <c r="C230" s="1" t="s">
        <v>85</v>
      </c>
      <c r="D230" s="1" t="s">
        <v>9</v>
      </c>
      <c r="E230" s="1" t="s">
        <v>23</v>
      </c>
      <c r="F230" s="2">
        <v>4412.0</v>
      </c>
      <c r="G230" s="2">
        <v>4080.0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1" t="s">
        <v>25</v>
      </c>
      <c r="B231" s="1">
        <v>7007.0</v>
      </c>
      <c r="C231" s="1" t="s">
        <v>86</v>
      </c>
      <c r="D231" s="1" t="s">
        <v>9</v>
      </c>
      <c r="E231" s="1" t="s">
        <v>47</v>
      </c>
      <c r="F231" s="2">
        <v>218744.0</v>
      </c>
      <c r="G231" s="2">
        <v>312763.0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1" t="s">
        <v>19</v>
      </c>
      <c r="B232" s="1">
        <v>7007.0</v>
      </c>
      <c r="C232" s="1" t="s">
        <v>86</v>
      </c>
      <c r="D232" s="1" t="s">
        <v>9</v>
      </c>
      <c r="E232" s="1" t="s">
        <v>21</v>
      </c>
      <c r="F232" s="2">
        <v>6997877.0</v>
      </c>
      <c r="G232" s="2">
        <v>4349867.0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1" t="s">
        <v>31</v>
      </c>
      <c r="B233" s="1">
        <v>7007.0</v>
      </c>
      <c r="C233" s="1" t="s">
        <v>86</v>
      </c>
      <c r="D233" s="1" t="s">
        <v>9</v>
      </c>
      <c r="E233" s="1" t="s">
        <v>47</v>
      </c>
      <c r="F233" s="2">
        <v>85082.0</v>
      </c>
      <c r="G233" s="2">
        <v>120923.0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1" t="s">
        <v>11</v>
      </c>
      <c r="B234" s="1">
        <v>7007.0</v>
      </c>
      <c r="C234" s="1" t="s">
        <v>86</v>
      </c>
      <c r="D234" s="1" t="s">
        <v>9</v>
      </c>
      <c r="E234" s="1" t="s">
        <v>21</v>
      </c>
      <c r="F234" s="2">
        <v>4608110.0</v>
      </c>
      <c r="G234" s="2">
        <v>1385908.0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1" t="s">
        <v>42</v>
      </c>
      <c r="B235" s="1">
        <v>7007.0</v>
      </c>
      <c r="C235" s="1" t="s">
        <v>86</v>
      </c>
      <c r="D235" s="1" t="s">
        <v>9</v>
      </c>
      <c r="E235" s="1" t="s">
        <v>21</v>
      </c>
      <c r="F235" s="2">
        <v>3823396.0</v>
      </c>
      <c r="G235" s="2">
        <v>1338665.0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1" t="s">
        <v>32</v>
      </c>
      <c r="B236" s="1">
        <v>7007.0</v>
      </c>
      <c r="C236" s="1" t="s">
        <v>86</v>
      </c>
      <c r="D236" s="1" t="s">
        <v>9</v>
      </c>
      <c r="E236" s="1" t="s">
        <v>21</v>
      </c>
      <c r="F236" s="2">
        <v>1041321.0</v>
      </c>
      <c r="G236" s="2">
        <v>157607.0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1" t="s">
        <v>34</v>
      </c>
      <c r="B237" s="1">
        <v>7007.0</v>
      </c>
      <c r="C237" s="1" t="s">
        <v>86</v>
      </c>
      <c r="D237" s="1" t="s">
        <v>9</v>
      </c>
      <c r="E237" s="1" t="s">
        <v>47</v>
      </c>
      <c r="F237" s="2">
        <v>50795.0</v>
      </c>
      <c r="G237" s="2">
        <v>74180.0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1" t="s">
        <v>7</v>
      </c>
      <c r="B238" s="1">
        <v>7007.0</v>
      </c>
      <c r="C238" s="1" t="s">
        <v>86</v>
      </c>
      <c r="D238" s="1" t="s">
        <v>9</v>
      </c>
      <c r="E238" s="1" t="s">
        <v>21</v>
      </c>
      <c r="F238" s="2">
        <v>344293.0</v>
      </c>
      <c r="G238" s="2">
        <v>113693.0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1" t="s">
        <v>32</v>
      </c>
      <c r="B239" s="1">
        <v>7007.0</v>
      </c>
      <c r="C239" s="1" t="s">
        <v>86</v>
      </c>
      <c r="D239" s="1" t="s">
        <v>9</v>
      </c>
      <c r="E239" s="1" t="s">
        <v>23</v>
      </c>
      <c r="F239" s="2">
        <v>64382.0</v>
      </c>
      <c r="G239" s="2">
        <v>26878.0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1" t="s">
        <v>19</v>
      </c>
      <c r="B240" s="1">
        <v>7007.0</v>
      </c>
      <c r="C240" s="1" t="s">
        <v>86</v>
      </c>
      <c r="D240" s="1" t="s">
        <v>9</v>
      </c>
      <c r="E240" s="1" t="s">
        <v>47</v>
      </c>
      <c r="F240" s="2">
        <v>31950.0</v>
      </c>
      <c r="G240" s="2">
        <v>48638.0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1" t="s">
        <v>30</v>
      </c>
      <c r="B241" s="1">
        <v>7007.0</v>
      </c>
      <c r="C241" s="1" t="s">
        <v>86</v>
      </c>
      <c r="D241" s="1" t="s">
        <v>9</v>
      </c>
      <c r="E241" s="1" t="s">
        <v>47</v>
      </c>
      <c r="F241" s="2">
        <v>19097.0</v>
      </c>
      <c r="G241" s="2">
        <v>25516.0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1" t="s">
        <v>50</v>
      </c>
      <c r="B242" s="1">
        <v>7007.0</v>
      </c>
      <c r="C242" s="1" t="s">
        <v>86</v>
      </c>
      <c r="D242" s="1" t="s">
        <v>9</v>
      </c>
      <c r="E242" s="1" t="s">
        <v>23</v>
      </c>
      <c r="F242" s="2">
        <v>38741.0</v>
      </c>
      <c r="G242" s="2">
        <v>54571.0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1" t="s">
        <v>18</v>
      </c>
      <c r="B243" s="1">
        <v>7007.0</v>
      </c>
      <c r="C243" s="1" t="s">
        <v>86</v>
      </c>
      <c r="D243" s="1" t="s">
        <v>9</v>
      </c>
      <c r="E243" s="1" t="s">
        <v>23</v>
      </c>
      <c r="F243" s="2">
        <v>36756.0</v>
      </c>
      <c r="G243" s="2">
        <v>13434.0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1" t="s">
        <v>87</v>
      </c>
      <c r="B244" s="1">
        <v>7007.0</v>
      </c>
      <c r="C244" s="1" t="s">
        <v>86</v>
      </c>
      <c r="D244" s="1" t="s">
        <v>9</v>
      </c>
      <c r="E244" s="1" t="s">
        <v>21</v>
      </c>
      <c r="F244" s="2">
        <v>332959.0</v>
      </c>
      <c r="G244" s="2">
        <v>49311.0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1" t="s">
        <v>30</v>
      </c>
      <c r="B245" s="1">
        <v>7007.0</v>
      </c>
      <c r="C245" s="1" t="s">
        <v>86</v>
      </c>
      <c r="D245" s="1" t="s">
        <v>9</v>
      </c>
      <c r="E245" s="1" t="s">
        <v>23</v>
      </c>
      <c r="F245" s="2">
        <v>6766.0</v>
      </c>
      <c r="G245" s="2">
        <v>6353.0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1" t="s">
        <v>45</v>
      </c>
      <c r="B246" s="1">
        <v>7007.0</v>
      </c>
      <c r="C246" s="1" t="s">
        <v>86</v>
      </c>
      <c r="D246" s="1" t="s">
        <v>9</v>
      </c>
      <c r="E246" s="1" t="s">
        <v>21</v>
      </c>
      <c r="F246" s="2">
        <v>47851.0</v>
      </c>
      <c r="G246" s="2">
        <v>10170.0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1" t="s">
        <v>31</v>
      </c>
      <c r="B247" s="1">
        <v>7007.0</v>
      </c>
      <c r="C247" s="1" t="s">
        <v>86</v>
      </c>
      <c r="D247" s="1" t="s">
        <v>9</v>
      </c>
      <c r="E247" s="1" t="s">
        <v>21</v>
      </c>
      <c r="F247" s="2">
        <v>1000.0</v>
      </c>
      <c r="G247" s="2">
        <v>130.0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1" t="s">
        <v>14</v>
      </c>
      <c r="B248" s="1">
        <v>7007.0</v>
      </c>
      <c r="C248" s="1" t="s">
        <v>86</v>
      </c>
      <c r="D248" s="1" t="s">
        <v>9</v>
      </c>
      <c r="E248" s="1" t="s">
        <v>23</v>
      </c>
      <c r="F248" s="2">
        <v>939.0</v>
      </c>
      <c r="G248" s="2">
        <v>326.0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1" t="s">
        <v>87</v>
      </c>
      <c r="B249" s="1">
        <v>7007.0</v>
      </c>
      <c r="C249" s="1" t="s">
        <v>86</v>
      </c>
      <c r="D249" s="1" t="s">
        <v>9</v>
      </c>
      <c r="E249" s="1" t="s">
        <v>23</v>
      </c>
      <c r="F249" s="2">
        <v>625.0</v>
      </c>
      <c r="G249" s="2">
        <v>118.0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1" t="s">
        <v>14</v>
      </c>
      <c r="B250" s="1">
        <v>7007.0</v>
      </c>
      <c r="C250" s="1" t="s">
        <v>86</v>
      </c>
      <c r="D250" s="1" t="s">
        <v>9</v>
      </c>
      <c r="E250" s="1" t="s">
        <v>21</v>
      </c>
      <c r="F250" s="2">
        <v>591.0</v>
      </c>
      <c r="G250" s="2">
        <v>131.0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1" t="s">
        <v>33</v>
      </c>
      <c r="B251" s="1">
        <v>7007.0</v>
      </c>
      <c r="C251" s="1" t="s">
        <v>86</v>
      </c>
      <c r="D251" s="1" t="s">
        <v>9</v>
      </c>
      <c r="E251" s="1" t="s">
        <v>47</v>
      </c>
      <c r="F251" s="2">
        <v>17680.0</v>
      </c>
      <c r="G251" s="2">
        <v>25516.0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1" t="s">
        <v>32</v>
      </c>
      <c r="B252" s="1">
        <v>7007.0</v>
      </c>
      <c r="C252" s="1" t="s">
        <v>86</v>
      </c>
      <c r="D252" s="1" t="s">
        <v>9</v>
      </c>
      <c r="E252" s="1" t="s">
        <v>47</v>
      </c>
      <c r="F252" s="2">
        <v>14098.0</v>
      </c>
      <c r="G252" s="2">
        <v>21488.0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1" t="s">
        <v>16</v>
      </c>
      <c r="B253" s="1">
        <v>7007.0</v>
      </c>
      <c r="C253" s="1" t="s">
        <v>86</v>
      </c>
      <c r="D253" s="1" t="s">
        <v>9</v>
      </c>
      <c r="E253" s="1" t="s">
        <v>21</v>
      </c>
      <c r="F253" s="2">
        <v>36.0</v>
      </c>
      <c r="G253" s="2">
        <v>47.0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G$253">
    <sortState ref="A1:G253">
      <sortCondition ref="C1:C253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10.86"/>
    <col customWidth="1" hidden="1" min="3" max="3" width="239.57"/>
    <col customWidth="1" min="4" max="4" width="17.0"/>
    <col customWidth="1" min="5" max="5" width="23.57"/>
    <col customWidth="1" min="6" max="6" width="20.86"/>
    <col customWidth="1" min="7" max="7" width="24.29"/>
    <col customWidth="1" min="8" max="9" width="8.71"/>
    <col customWidth="1" min="10" max="10" width="14.43"/>
    <col customWidth="1" min="11" max="26" width="8.71"/>
  </cols>
  <sheetData>
    <row r="1" ht="14.25" customHeight="1">
      <c r="A1" s="5" t="s">
        <v>88</v>
      </c>
      <c r="B1" s="6"/>
      <c r="C1" s="6"/>
      <c r="D1" s="6"/>
      <c r="E1" s="6"/>
      <c r="F1" s="6"/>
      <c r="G1" s="7"/>
    </row>
    <row r="2" ht="14.25" customHeight="1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1" t="s">
        <v>6</v>
      </c>
    </row>
    <row r="3" ht="14.25" customHeight="1">
      <c r="A3" s="12" t="s">
        <v>14</v>
      </c>
      <c r="B3" s="13">
        <v>8511.0</v>
      </c>
      <c r="C3" s="13" t="s">
        <v>8</v>
      </c>
      <c r="D3" s="13" t="s">
        <v>9</v>
      </c>
      <c r="E3" s="13" t="s">
        <v>13</v>
      </c>
      <c r="F3" s="14">
        <v>111744.0</v>
      </c>
      <c r="G3" s="15">
        <v>1792.0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2" t="s">
        <v>25</v>
      </c>
      <c r="B4" s="13">
        <v>8512.0</v>
      </c>
      <c r="C4" s="13" t="s">
        <v>20</v>
      </c>
      <c r="D4" s="13" t="s">
        <v>9</v>
      </c>
      <c r="E4" s="13" t="s">
        <v>13</v>
      </c>
      <c r="F4" s="14">
        <v>145.0</v>
      </c>
      <c r="G4" s="15">
        <v>11.0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7" t="s">
        <v>25</v>
      </c>
      <c r="B5" s="18">
        <v>8703.0</v>
      </c>
      <c r="C5" s="18" t="s">
        <v>29</v>
      </c>
      <c r="D5" s="18" t="s">
        <v>9</v>
      </c>
      <c r="E5" s="18" t="s">
        <v>13</v>
      </c>
      <c r="F5" s="19">
        <v>8897698.0</v>
      </c>
      <c r="G5" s="19">
        <v>694715.0</v>
      </c>
      <c r="H5" s="16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2" t="s">
        <v>25</v>
      </c>
      <c r="B6" s="13">
        <v>8407.0</v>
      </c>
      <c r="C6" s="13" t="s">
        <v>46</v>
      </c>
      <c r="D6" s="13" t="s">
        <v>9</v>
      </c>
      <c r="E6" s="13" t="s">
        <v>13</v>
      </c>
      <c r="F6" s="14">
        <v>24498.0</v>
      </c>
      <c r="G6" s="15">
        <v>1556.0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2" t="s">
        <v>11</v>
      </c>
      <c r="B7" s="13">
        <v>8408.0</v>
      </c>
      <c r="C7" s="13" t="s">
        <v>48</v>
      </c>
      <c r="D7" s="13" t="s">
        <v>9</v>
      </c>
      <c r="E7" s="13" t="s">
        <v>13</v>
      </c>
      <c r="F7" s="14">
        <v>8348877.0</v>
      </c>
      <c r="G7" s="15">
        <v>469762.0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2" t="s">
        <v>52</v>
      </c>
      <c r="B8" s="13">
        <v>3921.0</v>
      </c>
      <c r="C8" s="13" t="s">
        <v>49</v>
      </c>
      <c r="D8" s="13" t="s">
        <v>9</v>
      </c>
      <c r="E8" s="13" t="s">
        <v>13</v>
      </c>
      <c r="F8" s="14">
        <v>253.0</v>
      </c>
      <c r="G8" s="15">
        <v>231.0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2" t="s">
        <v>57</v>
      </c>
      <c r="B9" s="13">
        <v>3920.0</v>
      </c>
      <c r="C9" s="13" t="s">
        <v>55</v>
      </c>
      <c r="D9" s="13" t="s">
        <v>9</v>
      </c>
      <c r="E9" s="13" t="s">
        <v>13</v>
      </c>
      <c r="F9" s="14">
        <v>9721.0</v>
      </c>
      <c r="G9" s="15">
        <v>64.0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2" t="s">
        <v>42</v>
      </c>
      <c r="B10" s="13">
        <v>8708.0</v>
      </c>
      <c r="C10" s="13" t="s">
        <v>58</v>
      </c>
      <c r="D10" s="13" t="s">
        <v>9</v>
      </c>
      <c r="E10" s="13" t="s">
        <v>13</v>
      </c>
      <c r="F10" s="14">
        <v>1518268.0</v>
      </c>
      <c r="G10" s="15">
        <v>87441.0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2" t="s">
        <v>42</v>
      </c>
      <c r="B11" s="13">
        <v>8409.0</v>
      </c>
      <c r="C11" s="13" t="s">
        <v>67</v>
      </c>
      <c r="D11" s="13" t="s">
        <v>9</v>
      </c>
      <c r="E11" s="13" t="s">
        <v>13</v>
      </c>
      <c r="F11" s="14">
        <v>2.3370411E7</v>
      </c>
      <c r="G11" s="15">
        <v>553030.0</v>
      </c>
      <c r="H11" s="16"/>
      <c r="I11" s="20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2" t="s">
        <v>11</v>
      </c>
      <c r="B12" s="13">
        <v>4011.0</v>
      </c>
      <c r="C12" s="13" t="s">
        <v>71</v>
      </c>
      <c r="D12" s="13" t="s">
        <v>9</v>
      </c>
      <c r="E12" s="13" t="s">
        <v>13</v>
      </c>
      <c r="F12" s="14">
        <v>237168.0</v>
      </c>
      <c r="G12" s="15">
        <v>3518.0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2" t="s">
        <v>53</v>
      </c>
      <c r="B13" s="13">
        <v>3907.0</v>
      </c>
      <c r="C13" s="13" t="s">
        <v>73</v>
      </c>
      <c r="D13" s="13" t="s">
        <v>9</v>
      </c>
      <c r="E13" s="13" t="s">
        <v>13</v>
      </c>
      <c r="F13" s="14">
        <v>14951.0</v>
      </c>
      <c r="G13" s="15">
        <v>7500.0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21" t="s">
        <v>7</v>
      </c>
      <c r="B14" s="22">
        <v>3918.0</v>
      </c>
      <c r="C14" s="22" t="s">
        <v>78</v>
      </c>
      <c r="D14" s="22" t="s">
        <v>9</v>
      </c>
      <c r="E14" s="22" t="s">
        <v>13</v>
      </c>
      <c r="F14" s="23">
        <v>8137.0</v>
      </c>
      <c r="G14" s="24">
        <v>93.0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5" t="s">
        <v>89</v>
      </c>
      <c r="B15" s="6"/>
      <c r="C15" s="6"/>
      <c r="D15" s="6"/>
      <c r="E15" s="6"/>
      <c r="F15" s="6"/>
      <c r="G15" s="7"/>
      <c r="H15" s="16"/>
      <c r="I15" s="16"/>
      <c r="J15" s="16"/>
      <c r="K15" s="16"/>
      <c r="L15" s="16"/>
      <c r="M15" s="16"/>
      <c r="N15" s="16"/>
      <c r="O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8" t="s">
        <v>0</v>
      </c>
      <c r="B16" s="9" t="s">
        <v>1</v>
      </c>
      <c r="C16" s="9" t="s">
        <v>2</v>
      </c>
      <c r="D16" s="9" t="s">
        <v>3</v>
      </c>
      <c r="E16" s="9" t="s">
        <v>4</v>
      </c>
      <c r="F16" s="10" t="s">
        <v>5</v>
      </c>
      <c r="G16" s="11" t="s">
        <v>6</v>
      </c>
      <c r="J16" s="25" t="s">
        <v>90</v>
      </c>
      <c r="K16" s="20">
        <f>SUM(G42++G53+G54)</f>
        <v>64651</v>
      </c>
    </row>
    <row r="17" ht="14.25" customHeight="1">
      <c r="A17" s="12" t="s">
        <v>11</v>
      </c>
      <c r="B17" s="13">
        <v>8511.0</v>
      </c>
      <c r="C17" s="13" t="s">
        <v>8</v>
      </c>
      <c r="D17" s="13" t="s">
        <v>9</v>
      </c>
      <c r="E17" s="13" t="s">
        <v>10</v>
      </c>
      <c r="F17" s="14">
        <v>21170.0</v>
      </c>
      <c r="G17" s="15">
        <v>38.0</v>
      </c>
      <c r="H17" s="16"/>
      <c r="I17" s="16"/>
      <c r="J17" s="16" t="s">
        <v>91</v>
      </c>
      <c r="K17" s="20">
        <f>SUM(G30+G52)</f>
        <v>5089203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7" t="s">
        <v>18</v>
      </c>
      <c r="B18" s="18">
        <v>8703.0</v>
      </c>
      <c r="C18" s="18" t="s">
        <v>29</v>
      </c>
      <c r="D18" s="18" t="s">
        <v>9</v>
      </c>
      <c r="E18" s="18" t="s">
        <v>10</v>
      </c>
      <c r="F18" s="19">
        <v>6.1401287E7</v>
      </c>
      <c r="G18" s="19">
        <v>8597050.0</v>
      </c>
      <c r="H18" s="16"/>
      <c r="I18" s="16"/>
      <c r="J18" s="16" t="s">
        <v>92</v>
      </c>
      <c r="K18" s="20">
        <f>SUM(G4+G5+G6+G31+G46+G51)</f>
        <v>1532195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2" t="s">
        <v>19</v>
      </c>
      <c r="B19" s="13">
        <v>3921.0</v>
      </c>
      <c r="C19" s="13" t="s">
        <v>49</v>
      </c>
      <c r="D19" s="13" t="s">
        <v>9</v>
      </c>
      <c r="E19" s="13" t="s">
        <v>10</v>
      </c>
      <c r="F19" s="14">
        <v>625916.0</v>
      </c>
      <c r="G19" s="15">
        <v>38606.0</v>
      </c>
      <c r="H19" s="16"/>
      <c r="I19" s="16"/>
      <c r="J19" s="16" t="s">
        <v>93</v>
      </c>
      <c r="K19" s="20">
        <f>SUM(G18)</f>
        <v>8597050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2" t="s">
        <v>11</v>
      </c>
      <c r="B20" s="13">
        <v>3920.0</v>
      </c>
      <c r="C20" s="13" t="s">
        <v>55</v>
      </c>
      <c r="D20" s="13" t="s">
        <v>9</v>
      </c>
      <c r="E20" s="13" t="s">
        <v>10</v>
      </c>
      <c r="F20" s="14">
        <v>20430.0</v>
      </c>
      <c r="G20" s="15">
        <v>125.0</v>
      </c>
      <c r="H20" s="16"/>
      <c r="I20" s="16"/>
      <c r="J20" s="16" t="s">
        <v>94</v>
      </c>
      <c r="K20" s="20">
        <f>SUM(G14+G23)</f>
        <v>686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2" t="s">
        <v>19</v>
      </c>
      <c r="B21" s="13">
        <v>8708.0</v>
      </c>
      <c r="C21" s="13" t="s">
        <v>58</v>
      </c>
      <c r="D21" s="13" t="s">
        <v>9</v>
      </c>
      <c r="E21" s="13" t="s">
        <v>10</v>
      </c>
      <c r="F21" s="14">
        <v>2.8914429E7</v>
      </c>
      <c r="G21" s="15">
        <v>3103982.0</v>
      </c>
      <c r="H21" s="16"/>
      <c r="I21" s="16"/>
      <c r="J21" s="16" t="s">
        <v>95</v>
      </c>
      <c r="K21" s="20">
        <f>SUM(G7+G12+G17+G20+G26+G50)</f>
        <v>540362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2" t="s">
        <v>56</v>
      </c>
      <c r="B22" s="13">
        <v>8409.0</v>
      </c>
      <c r="C22" s="13" t="s">
        <v>67</v>
      </c>
      <c r="D22" s="13" t="s">
        <v>9</v>
      </c>
      <c r="E22" s="13" t="s">
        <v>10</v>
      </c>
      <c r="F22" s="14">
        <v>44.0</v>
      </c>
      <c r="G22" s="15">
        <v>4.0</v>
      </c>
      <c r="H22" s="16"/>
      <c r="I22" s="16"/>
      <c r="J22" s="16" t="s">
        <v>96</v>
      </c>
      <c r="K22" s="20">
        <f>SUM(G21+G24+G25+G29+G32+G33+G34+G35+G36+G40+G41+G43+G44+G45)</f>
        <v>38966649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2" t="s">
        <v>7</v>
      </c>
      <c r="B23" s="13">
        <v>4011.0</v>
      </c>
      <c r="C23" s="13" t="s">
        <v>71</v>
      </c>
      <c r="D23" s="13" t="s">
        <v>9</v>
      </c>
      <c r="E23" s="13" t="s">
        <v>10</v>
      </c>
      <c r="F23" s="14">
        <v>45769.0</v>
      </c>
      <c r="G23" s="15">
        <v>593.0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2" t="s">
        <v>19</v>
      </c>
      <c r="B24" s="13">
        <v>3907.0</v>
      </c>
      <c r="C24" s="13" t="s">
        <v>73</v>
      </c>
      <c r="D24" s="13" t="s">
        <v>9</v>
      </c>
      <c r="E24" s="13" t="s">
        <v>10</v>
      </c>
      <c r="F24" s="14">
        <v>84463.0</v>
      </c>
      <c r="G24" s="15">
        <v>27000.0</v>
      </c>
      <c r="H24" s="16"/>
      <c r="I24" s="20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2" t="s">
        <v>19</v>
      </c>
      <c r="B25" s="13">
        <v>3913.0</v>
      </c>
      <c r="C25" s="13" t="s">
        <v>77</v>
      </c>
      <c r="D25" s="13" t="s">
        <v>9</v>
      </c>
      <c r="E25" s="13" t="s">
        <v>10</v>
      </c>
      <c r="F25" s="14">
        <v>1454.0</v>
      </c>
      <c r="G25" s="15">
        <v>100.0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21" t="s">
        <v>11</v>
      </c>
      <c r="B26" s="22">
        <v>3918.0</v>
      </c>
      <c r="C26" s="22" t="s">
        <v>78</v>
      </c>
      <c r="D26" s="22" t="s">
        <v>9</v>
      </c>
      <c r="E26" s="22" t="s">
        <v>10</v>
      </c>
      <c r="F26" s="23">
        <v>5806.0</v>
      </c>
      <c r="G26" s="24">
        <v>18.0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5" t="s">
        <v>97</v>
      </c>
      <c r="B27" s="6"/>
      <c r="C27" s="6"/>
      <c r="D27" s="6"/>
      <c r="E27" s="6"/>
      <c r="F27" s="6"/>
      <c r="G27" s="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8" t="s">
        <v>0</v>
      </c>
      <c r="B28" s="9" t="s">
        <v>1</v>
      </c>
      <c r="C28" s="9" t="s">
        <v>2</v>
      </c>
      <c r="D28" s="9" t="s">
        <v>3</v>
      </c>
      <c r="E28" s="9" t="s">
        <v>4</v>
      </c>
      <c r="F28" s="10" t="s">
        <v>5</v>
      </c>
      <c r="G28" s="11" t="s">
        <v>6</v>
      </c>
      <c r="P28" s="16"/>
    </row>
    <row r="29" ht="14.25" customHeight="1">
      <c r="A29" s="12" t="s">
        <v>19</v>
      </c>
      <c r="B29" s="13">
        <v>8512.0</v>
      </c>
      <c r="C29" s="26" t="s">
        <v>20</v>
      </c>
      <c r="D29" s="13" t="s">
        <v>9</v>
      </c>
      <c r="E29" s="13" t="s">
        <v>21</v>
      </c>
      <c r="F29" s="14">
        <v>61107.0</v>
      </c>
      <c r="G29" s="15">
        <v>1065.0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12" t="s">
        <v>30</v>
      </c>
      <c r="B30" s="13">
        <v>3921.0</v>
      </c>
      <c r="C30" s="26" t="s">
        <v>49</v>
      </c>
      <c r="D30" s="13" t="s">
        <v>9</v>
      </c>
      <c r="E30" s="13" t="s">
        <v>21</v>
      </c>
      <c r="F30" s="14">
        <v>175568.0</v>
      </c>
      <c r="G30" s="15">
        <v>66588.0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12" t="s">
        <v>25</v>
      </c>
      <c r="B31" s="13">
        <v>3920.0</v>
      </c>
      <c r="C31" s="26" t="s">
        <v>55</v>
      </c>
      <c r="D31" s="13" t="s">
        <v>9</v>
      </c>
      <c r="E31" s="13" t="s">
        <v>21</v>
      </c>
      <c r="F31" s="14">
        <v>194616.0</v>
      </c>
      <c r="G31" s="15">
        <v>77130.0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12" t="s">
        <v>19</v>
      </c>
      <c r="B32" s="13">
        <v>8708.0</v>
      </c>
      <c r="C32" s="26" t="s">
        <v>58</v>
      </c>
      <c r="D32" s="13" t="s">
        <v>9</v>
      </c>
      <c r="E32" s="13" t="s">
        <v>21</v>
      </c>
      <c r="F32" s="14">
        <v>4806539.0</v>
      </c>
      <c r="G32" s="15">
        <v>1296831.0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12" t="s">
        <v>19</v>
      </c>
      <c r="B33" s="13">
        <v>3907.0</v>
      </c>
      <c r="C33" s="26" t="s">
        <v>73</v>
      </c>
      <c r="D33" s="13" t="s">
        <v>9</v>
      </c>
      <c r="E33" s="13" t="s">
        <v>21</v>
      </c>
      <c r="F33" s="14">
        <v>7190.0</v>
      </c>
      <c r="G33" s="15">
        <v>2370.0</v>
      </c>
      <c r="H33" s="16"/>
      <c r="I33" s="16"/>
      <c r="J33" s="20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12" t="s">
        <v>19</v>
      </c>
      <c r="B34" s="13">
        <v>3908.0</v>
      </c>
      <c r="C34" s="26" t="s">
        <v>75</v>
      </c>
      <c r="D34" s="13" t="s">
        <v>9</v>
      </c>
      <c r="E34" s="13" t="s">
        <v>21</v>
      </c>
      <c r="F34" s="14">
        <v>11393.0</v>
      </c>
      <c r="G34" s="15">
        <v>1150.0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7" t="s">
        <v>19</v>
      </c>
      <c r="B35" s="18">
        <v>7005.0</v>
      </c>
      <c r="C35" s="27" t="s">
        <v>81</v>
      </c>
      <c r="D35" s="18" t="s">
        <v>9</v>
      </c>
      <c r="E35" s="18" t="s">
        <v>21</v>
      </c>
      <c r="F35" s="19">
        <v>5072391.0</v>
      </c>
      <c r="G35" s="19">
        <v>1.1798852E7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21" t="s">
        <v>19</v>
      </c>
      <c r="B36" s="22">
        <v>7007.0</v>
      </c>
      <c r="C36" s="28" t="s">
        <v>86</v>
      </c>
      <c r="D36" s="22" t="s">
        <v>9</v>
      </c>
      <c r="E36" s="22" t="s">
        <v>21</v>
      </c>
      <c r="F36" s="23">
        <v>6997877.0</v>
      </c>
      <c r="G36" s="24">
        <v>4349867.0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>
      <c r="A37" s="5" t="s">
        <v>98</v>
      </c>
      <c r="B37" s="6"/>
      <c r="C37" s="6"/>
      <c r="D37" s="6"/>
      <c r="E37" s="6"/>
      <c r="F37" s="6"/>
      <c r="G37" s="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>
      <c r="A38" s="8" t="s">
        <v>0</v>
      </c>
      <c r="B38" s="9" t="s">
        <v>1</v>
      </c>
      <c r="C38" s="9" t="s">
        <v>2</v>
      </c>
      <c r="D38" s="9" t="s">
        <v>3</v>
      </c>
      <c r="E38" s="9" t="s">
        <v>4</v>
      </c>
      <c r="F38" s="10" t="s">
        <v>5</v>
      </c>
      <c r="G38" s="11" t="s">
        <v>6</v>
      </c>
      <c r="P38" s="16"/>
    </row>
    <row r="39" ht="14.25" customHeight="1">
      <c r="A39" s="12" t="s">
        <v>45</v>
      </c>
      <c r="B39" s="26">
        <v>8407.0</v>
      </c>
      <c r="C39" s="26" t="s">
        <v>46</v>
      </c>
      <c r="D39" s="26" t="s">
        <v>9</v>
      </c>
      <c r="E39" s="26" t="s">
        <v>47</v>
      </c>
      <c r="F39" s="14">
        <v>10659.0</v>
      </c>
      <c r="G39" s="15">
        <v>417.0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>
      <c r="A40" s="12" t="s">
        <v>19</v>
      </c>
      <c r="B40" s="26">
        <v>3920.0</v>
      </c>
      <c r="C40" s="26" t="s">
        <v>55</v>
      </c>
      <c r="D40" s="26" t="s">
        <v>9</v>
      </c>
      <c r="E40" s="26" t="s">
        <v>47</v>
      </c>
      <c r="F40" s="14">
        <v>543235.0</v>
      </c>
      <c r="G40" s="15">
        <v>58515.0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>
      <c r="A41" s="12" t="s">
        <v>19</v>
      </c>
      <c r="B41" s="26">
        <v>8708.0</v>
      </c>
      <c r="C41" s="26" t="s">
        <v>58</v>
      </c>
      <c r="D41" s="26" t="s">
        <v>9</v>
      </c>
      <c r="E41" s="26" t="s">
        <v>47</v>
      </c>
      <c r="F41" s="14">
        <v>145973.0</v>
      </c>
      <c r="G41" s="15">
        <v>5857.0</v>
      </c>
      <c r="H41" s="16"/>
      <c r="I41" s="16"/>
      <c r="J41" s="20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>
      <c r="A42" s="12" t="s">
        <v>50</v>
      </c>
      <c r="B42" s="26">
        <v>3907.0</v>
      </c>
      <c r="C42" s="26" t="s">
        <v>73</v>
      </c>
      <c r="D42" s="26" t="s">
        <v>9</v>
      </c>
      <c r="E42" s="26" t="s">
        <v>47</v>
      </c>
      <c r="F42" s="14">
        <v>20400.0</v>
      </c>
      <c r="G42" s="15">
        <v>6000.0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>
      <c r="A43" s="12" t="s">
        <v>19</v>
      </c>
      <c r="B43" s="26">
        <v>3908.0</v>
      </c>
      <c r="C43" s="26" t="s">
        <v>75</v>
      </c>
      <c r="D43" s="26" t="s">
        <v>9</v>
      </c>
      <c r="E43" s="26" t="s">
        <v>47</v>
      </c>
      <c r="F43" s="14">
        <v>378836.0</v>
      </c>
      <c r="G43" s="15">
        <v>97680.0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>
      <c r="A44" s="12" t="s">
        <v>19</v>
      </c>
      <c r="B44" s="26">
        <v>3918.0</v>
      </c>
      <c r="C44" s="26" t="s">
        <v>78</v>
      </c>
      <c r="D44" s="26" t="s">
        <v>9</v>
      </c>
      <c r="E44" s="26" t="s">
        <v>47</v>
      </c>
      <c r="F44" s="14">
        <v>625425.0</v>
      </c>
      <c r="G44" s="15">
        <v>407610.0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>
      <c r="A45" s="17" t="s">
        <v>19</v>
      </c>
      <c r="B45" s="27">
        <v>7005.0</v>
      </c>
      <c r="C45" s="27" t="s">
        <v>81</v>
      </c>
      <c r="D45" s="27" t="s">
        <v>9</v>
      </c>
      <c r="E45" s="27" t="s">
        <v>47</v>
      </c>
      <c r="F45" s="19">
        <v>6703121.0</v>
      </c>
      <c r="G45" s="19">
        <v>1.781577E7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>
      <c r="A46" s="21" t="s">
        <v>25</v>
      </c>
      <c r="B46" s="28">
        <v>7007.0</v>
      </c>
      <c r="C46" s="28" t="s">
        <v>86</v>
      </c>
      <c r="D46" s="28" t="s">
        <v>9</v>
      </c>
      <c r="E46" s="28" t="s">
        <v>47</v>
      </c>
      <c r="F46" s="23">
        <v>218744.0</v>
      </c>
      <c r="G46" s="24">
        <v>312763.0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>
      <c r="A47" s="5" t="s">
        <v>99</v>
      </c>
      <c r="B47" s="6"/>
      <c r="C47" s="6"/>
      <c r="D47" s="6"/>
      <c r="E47" s="6"/>
      <c r="F47" s="6"/>
      <c r="G47" s="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>
      <c r="A48" s="8" t="s">
        <v>0</v>
      </c>
      <c r="B48" s="9" t="s">
        <v>1</v>
      </c>
      <c r="C48" s="9" t="s">
        <v>2</v>
      </c>
      <c r="D48" s="9" t="s">
        <v>3</v>
      </c>
      <c r="E48" s="9" t="s">
        <v>4</v>
      </c>
      <c r="F48" s="10" t="s">
        <v>5</v>
      </c>
      <c r="G48" s="11" t="s">
        <v>6</v>
      </c>
      <c r="P48" s="16"/>
    </row>
    <row r="49" ht="14.25" customHeight="1">
      <c r="A49" s="12" t="s">
        <v>22</v>
      </c>
      <c r="B49" s="26">
        <v>8512.0</v>
      </c>
      <c r="C49" s="26" t="s">
        <v>20</v>
      </c>
      <c r="D49" s="26" t="s">
        <v>9</v>
      </c>
      <c r="E49" s="26" t="s">
        <v>23</v>
      </c>
      <c r="F49" s="14">
        <v>8350.0</v>
      </c>
      <c r="G49" s="15">
        <v>266.0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>
      <c r="A50" s="12" t="s">
        <v>11</v>
      </c>
      <c r="B50" s="26">
        <v>8708.0</v>
      </c>
      <c r="C50" s="26" t="s">
        <v>58</v>
      </c>
      <c r="D50" s="26" t="s">
        <v>9</v>
      </c>
      <c r="E50" s="26" t="s">
        <v>23</v>
      </c>
      <c r="F50" s="14">
        <v>697136.0</v>
      </c>
      <c r="G50" s="15">
        <v>66901.0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>
      <c r="A51" s="12" t="s">
        <v>25</v>
      </c>
      <c r="B51" s="26">
        <v>3907.0</v>
      </c>
      <c r="C51" s="26" t="s">
        <v>73</v>
      </c>
      <c r="D51" s="26" t="s">
        <v>9</v>
      </c>
      <c r="E51" s="26" t="s">
        <v>23</v>
      </c>
      <c r="F51" s="14">
        <v>1303345.0</v>
      </c>
      <c r="G51" s="15">
        <v>446020.0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>
      <c r="A52" s="17" t="s">
        <v>30</v>
      </c>
      <c r="B52" s="27">
        <v>7005.0</v>
      </c>
      <c r="C52" s="27" t="s">
        <v>81</v>
      </c>
      <c r="D52" s="27" t="s">
        <v>9</v>
      </c>
      <c r="E52" s="27" t="s">
        <v>23</v>
      </c>
      <c r="F52" s="19">
        <v>2506494.0</v>
      </c>
      <c r="G52" s="19">
        <v>5022615.0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12" t="s">
        <v>50</v>
      </c>
      <c r="B53" s="26">
        <v>7006.0</v>
      </c>
      <c r="C53" s="26" t="s">
        <v>85</v>
      </c>
      <c r="D53" s="26" t="s">
        <v>9</v>
      </c>
      <c r="E53" s="26" t="s">
        <v>23</v>
      </c>
      <c r="F53" s="14">
        <v>4412.0</v>
      </c>
      <c r="G53" s="15">
        <v>4080.0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>
      <c r="A54" s="21" t="s">
        <v>50</v>
      </c>
      <c r="B54" s="28">
        <v>7007.0</v>
      </c>
      <c r="C54" s="28" t="s">
        <v>86</v>
      </c>
      <c r="D54" s="28" t="s">
        <v>9</v>
      </c>
      <c r="E54" s="28" t="s">
        <v>23</v>
      </c>
      <c r="F54" s="23">
        <v>38741.0</v>
      </c>
      <c r="G54" s="24">
        <v>54571.0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>
      <c r="A55" s="5" t="s">
        <v>100</v>
      </c>
      <c r="B55" s="6"/>
      <c r="C55" s="6"/>
      <c r="D55" s="6"/>
      <c r="E55" s="6"/>
      <c r="F55" s="6"/>
      <c r="G55" s="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>
      <c r="A56" s="8" t="s">
        <v>0</v>
      </c>
      <c r="B56" s="9" t="s">
        <v>1</v>
      </c>
      <c r="C56" s="9" t="s">
        <v>2</v>
      </c>
      <c r="D56" s="9" t="s">
        <v>3</v>
      </c>
      <c r="E56" s="9" t="s">
        <v>4</v>
      </c>
      <c r="F56" s="10" t="s">
        <v>5</v>
      </c>
      <c r="G56" s="11" t="s">
        <v>6</v>
      </c>
      <c r="P56" s="16"/>
    </row>
    <row r="57" ht="14.25" customHeight="1">
      <c r="A57" s="12" t="s">
        <v>27</v>
      </c>
      <c r="B57" s="26">
        <v>8512.0</v>
      </c>
      <c r="C57" s="26" t="s">
        <v>20</v>
      </c>
      <c r="D57" s="26" t="s">
        <v>9</v>
      </c>
      <c r="E57" s="26" t="s">
        <v>28</v>
      </c>
      <c r="F57" s="14">
        <v>550.0</v>
      </c>
      <c r="G57" s="15">
        <v>1.0</v>
      </c>
    </row>
    <row r="58" ht="14.25" customHeight="1">
      <c r="A58" s="12" t="s">
        <v>53</v>
      </c>
      <c r="B58" s="26">
        <v>3921.0</v>
      </c>
      <c r="C58" s="26" t="s">
        <v>49</v>
      </c>
      <c r="D58" s="26" t="s">
        <v>9</v>
      </c>
      <c r="E58" s="26" t="s">
        <v>28</v>
      </c>
      <c r="F58" s="14">
        <v>332.0</v>
      </c>
      <c r="G58" s="15">
        <v>4.0</v>
      </c>
    </row>
    <row r="59" ht="14.25" customHeight="1">
      <c r="A59" s="29" t="s">
        <v>53</v>
      </c>
      <c r="B59" s="30">
        <v>3920.0</v>
      </c>
      <c r="C59" s="30" t="s">
        <v>55</v>
      </c>
      <c r="D59" s="30" t="s">
        <v>9</v>
      </c>
      <c r="E59" s="30" t="s">
        <v>28</v>
      </c>
      <c r="F59" s="31">
        <v>1681.0</v>
      </c>
      <c r="G59" s="32">
        <v>233.0</v>
      </c>
    </row>
    <row r="60" ht="14.25" customHeight="1">
      <c r="F60" s="33"/>
      <c r="G60" s="33"/>
    </row>
    <row r="61" ht="14.25" customHeight="1">
      <c r="F61" s="33"/>
      <c r="G61" s="33"/>
    </row>
    <row r="62" ht="14.25" customHeight="1">
      <c r="F62" s="33"/>
      <c r="G62" s="33"/>
    </row>
    <row r="63" ht="14.25" customHeight="1">
      <c r="F63" s="33"/>
      <c r="G63" s="33"/>
    </row>
    <row r="64" ht="14.25" customHeight="1">
      <c r="F64" s="33"/>
      <c r="G64" s="33"/>
    </row>
    <row r="65" ht="14.25" customHeight="1">
      <c r="F65" s="33"/>
      <c r="G65" s="33"/>
    </row>
    <row r="66" ht="14.25" customHeight="1">
      <c r="F66" s="33"/>
      <c r="G66" s="33"/>
    </row>
    <row r="67" ht="14.25" customHeight="1">
      <c r="F67" s="33"/>
      <c r="G67" s="33"/>
    </row>
    <row r="68" ht="14.25" customHeight="1">
      <c r="F68" s="33"/>
      <c r="G68" s="33"/>
    </row>
    <row r="69" ht="14.25" customHeight="1">
      <c r="F69" s="33"/>
      <c r="G69" s="33"/>
    </row>
    <row r="70" ht="14.25" customHeight="1">
      <c r="F70" s="33"/>
      <c r="G70" s="33"/>
    </row>
    <row r="71" ht="14.25" customHeight="1">
      <c r="F71" s="33"/>
      <c r="G71" s="33"/>
    </row>
    <row r="72" ht="14.25" customHeight="1">
      <c r="F72" s="33"/>
      <c r="G72" s="33"/>
    </row>
    <row r="73" ht="14.25" customHeight="1">
      <c r="F73" s="33"/>
      <c r="G73" s="33"/>
    </row>
    <row r="74" ht="14.25" customHeight="1">
      <c r="F74" s="33"/>
      <c r="G74" s="33"/>
    </row>
    <row r="75" ht="14.25" customHeight="1">
      <c r="F75" s="33"/>
      <c r="G75" s="33"/>
    </row>
    <row r="76" ht="14.25" customHeight="1">
      <c r="F76" s="33"/>
      <c r="G76" s="33"/>
    </row>
    <row r="77" ht="14.25" customHeight="1">
      <c r="F77" s="33"/>
      <c r="G77" s="33"/>
    </row>
    <row r="78" ht="14.25" customHeight="1">
      <c r="F78" s="33"/>
      <c r="G78" s="33"/>
    </row>
    <row r="79" ht="14.25" customHeight="1">
      <c r="F79" s="33"/>
      <c r="G79" s="33"/>
    </row>
    <row r="80" ht="14.25" customHeight="1">
      <c r="F80" s="33"/>
      <c r="G80" s="33"/>
    </row>
    <row r="81" ht="14.25" customHeight="1">
      <c r="F81" s="33"/>
      <c r="G81" s="33"/>
    </row>
    <row r="82" ht="14.25" customHeight="1">
      <c r="F82" s="33"/>
      <c r="G82" s="33"/>
    </row>
    <row r="83" ht="14.25" customHeight="1">
      <c r="F83" s="33"/>
      <c r="G83" s="33"/>
    </row>
    <row r="84" ht="14.25" customHeight="1">
      <c r="F84" s="33"/>
      <c r="G84" s="33"/>
    </row>
    <row r="85" ht="14.25" customHeight="1">
      <c r="F85" s="33"/>
      <c r="G85" s="33"/>
    </row>
    <row r="86" ht="14.25" customHeight="1">
      <c r="F86" s="33"/>
      <c r="G86" s="33"/>
    </row>
    <row r="87" ht="14.25" customHeight="1">
      <c r="F87" s="33"/>
      <c r="G87" s="33"/>
    </row>
    <row r="88" ht="14.25" customHeight="1">
      <c r="F88" s="33"/>
      <c r="G88" s="33"/>
    </row>
    <row r="89" ht="14.25" customHeight="1">
      <c r="F89" s="33"/>
      <c r="G89" s="33"/>
    </row>
    <row r="90" ht="14.25" customHeight="1">
      <c r="F90" s="33"/>
      <c r="G90" s="33"/>
    </row>
    <row r="91" ht="14.25" customHeight="1">
      <c r="F91" s="33"/>
      <c r="G91" s="33"/>
    </row>
    <row r="92" ht="14.25" customHeight="1">
      <c r="F92" s="33"/>
      <c r="G92" s="33"/>
    </row>
    <row r="93" ht="14.25" customHeight="1">
      <c r="F93" s="33"/>
      <c r="G93" s="33"/>
    </row>
    <row r="94" ht="14.25" customHeight="1">
      <c r="F94" s="33"/>
      <c r="G94" s="33"/>
    </row>
    <row r="95" ht="14.25" customHeight="1">
      <c r="F95" s="33"/>
      <c r="G95" s="33"/>
    </row>
    <row r="96" ht="14.25" customHeight="1">
      <c r="F96" s="33"/>
      <c r="G96" s="33"/>
    </row>
    <row r="97" ht="14.25" customHeight="1">
      <c r="F97" s="33"/>
      <c r="G97" s="33"/>
    </row>
    <row r="98" ht="14.25" customHeight="1">
      <c r="F98" s="33"/>
      <c r="G98" s="33"/>
    </row>
    <row r="99" ht="14.25" customHeight="1">
      <c r="F99" s="33"/>
      <c r="G99" s="33"/>
    </row>
    <row r="100" ht="14.25" customHeight="1">
      <c r="F100" s="33"/>
      <c r="G100" s="33"/>
    </row>
    <row r="101" ht="14.25" customHeight="1">
      <c r="F101" s="33"/>
      <c r="G101" s="33"/>
    </row>
    <row r="102" ht="14.25" customHeight="1">
      <c r="F102" s="33"/>
      <c r="G102" s="33"/>
    </row>
    <row r="103" ht="14.25" customHeight="1">
      <c r="F103" s="33"/>
      <c r="G103" s="33"/>
    </row>
    <row r="104" ht="14.25" customHeight="1">
      <c r="F104" s="33"/>
      <c r="G104" s="33"/>
    </row>
    <row r="105" ht="14.25" customHeight="1">
      <c r="F105" s="33"/>
      <c r="G105" s="33"/>
    </row>
    <row r="106" ht="14.25" customHeight="1">
      <c r="F106" s="33"/>
      <c r="G106" s="33"/>
    </row>
    <row r="107" ht="14.25" customHeight="1">
      <c r="F107" s="33"/>
      <c r="G107" s="33"/>
    </row>
    <row r="108" ht="14.25" customHeight="1">
      <c r="F108" s="33"/>
      <c r="G108" s="33"/>
    </row>
    <row r="109" ht="14.25" customHeight="1">
      <c r="F109" s="33"/>
      <c r="G109" s="33"/>
    </row>
    <row r="110" ht="14.25" customHeight="1">
      <c r="F110" s="33"/>
      <c r="G110" s="33"/>
    </row>
    <row r="111" ht="14.25" customHeight="1">
      <c r="F111" s="33"/>
      <c r="G111" s="33"/>
    </row>
    <row r="112" ht="14.25" customHeight="1">
      <c r="F112" s="33"/>
      <c r="G112" s="33"/>
    </row>
    <row r="113" ht="14.25" customHeight="1">
      <c r="F113" s="33"/>
      <c r="G113" s="33"/>
    </row>
    <row r="114" ht="14.25" customHeight="1">
      <c r="F114" s="33"/>
      <c r="G114" s="33"/>
    </row>
    <row r="115" ht="14.25" customHeight="1">
      <c r="F115" s="33"/>
      <c r="G115" s="33"/>
    </row>
    <row r="116" ht="14.25" customHeight="1">
      <c r="F116" s="33"/>
      <c r="G116" s="33"/>
    </row>
    <row r="117" ht="14.25" customHeight="1">
      <c r="F117" s="33"/>
      <c r="G117" s="33"/>
    </row>
    <row r="118" ht="14.25" customHeight="1">
      <c r="F118" s="33"/>
      <c r="G118" s="33"/>
    </row>
    <row r="119" ht="14.25" customHeight="1">
      <c r="F119" s="33"/>
      <c r="G119" s="33"/>
    </row>
    <row r="120" ht="14.25" customHeight="1">
      <c r="F120" s="33"/>
      <c r="G120" s="33"/>
    </row>
    <row r="121" ht="14.25" customHeight="1">
      <c r="F121" s="33"/>
      <c r="G121" s="33"/>
    </row>
    <row r="122" ht="14.25" customHeight="1">
      <c r="F122" s="33"/>
      <c r="G122" s="33"/>
    </row>
    <row r="123" ht="14.25" customHeight="1">
      <c r="F123" s="33"/>
      <c r="G123" s="33"/>
    </row>
    <row r="124" ht="14.25" customHeight="1">
      <c r="F124" s="33"/>
      <c r="G124" s="33"/>
    </row>
    <row r="125" ht="14.25" customHeight="1">
      <c r="F125" s="33"/>
      <c r="G125" s="33"/>
    </row>
    <row r="126" ht="14.25" customHeight="1">
      <c r="F126" s="33"/>
      <c r="G126" s="33"/>
    </row>
    <row r="127" ht="14.25" customHeight="1">
      <c r="F127" s="33"/>
      <c r="G127" s="33"/>
    </row>
    <row r="128" ht="14.25" customHeight="1">
      <c r="F128" s="33"/>
      <c r="G128" s="33"/>
    </row>
    <row r="129" ht="14.25" customHeight="1">
      <c r="F129" s="33"/>
      <c r="G129" s="33"/>
    </row>
    <row r="130" ht="14.25" customHeight="1">
      <c r="F130" s="33"/>
      <c r="G130" s="33"/>
    </row>
    <row r="131" ht="14.25" customHeight="1">
      <c r="F131" s="33"/>
      <c r="G131" s="33"/>
    </row>
    <row r="132" ht="14.25" customHeight="1">
      <c r="F132" s="33"/>
      <c r="G132" s="33"/>
    </row>
    <row r="133" ht="14.25" customHeight="1">
      <c r="F133" s="33"/>
      <c r="G133" s="33"/>
    </row>
    <row r="134" ht="14.25" customHeight="1">
      <c r="F134" s="33"/>
      <c r="G134" s="33"/>
    </row>
    <row r="135" ht="14.25" customHeight="1">
      <c r="F135" s="33"/>
      <c r="G135" s="33"/>
    </row>
    <row r="136" ht="14.25" customHeight="1">
      <c r="F136" s="33"/>
      <c r="G136" s="33"/>
    </row>
    <row r="137" ht="14.25" customHeight="1">
      <c r="F137" s="33"/>
      <c r="G137" s="33"/>
    </row>
    <row r="138" ht="14.25" customHeight="1">
      <c r="F138" s="33"/>
      <c r="G138" s="33"/>
    </row>
    <row r="139" ht="14.25" customHeight="1">
      <c r="F139" s="33"/>
      <c r="G139" s="33"/>
    </row>
    <row r="140" ht="14.25" customHeight="1">
      <c r="F140" s="33"/>
      <c r="G140" s="33"/>
    </row>
    <row r="141" ht="14.25" customHeight="1">
      <c r="F141" s="33"/>
      <c r="G141" s="33"/>
    </row>
    <row r="142" ht="14.25" customHeight="1">
      <c r="F142" s="33"/>
      <c r="G142" s="33"/>
    </row>
    <row r="143" ht="14.25" customHeight="1">
      <c r="F143" s="33"/>
      <c r="G143" s="33"/>
    </row>
    <row r="144" ht="14.25" customHeight="1">
      <c r="F144" s="33"/>
      <c r="G144" s="33"/>
    </row>
    <row r="145" ht="14.25" customHeight="1">
      <c r="F145" s="33"/>
      <c r="G145" s="33"/>
    </row>
    <row r="146" ht="14.25" customHeight="1">
      <c r="F146" s="33"/>
      <c r="G146" s="33"/>
    </row>
    <row r="147" ht="14.25" customHeight="1">
      <c r="F147" s="33"/>
      <c r="G147" s="33"/>
    </row>
    <row r="148" ht="14.25" customHeight="1">
      <c r="F148" s="33"/>
      <c r="G148" s="33"/>
    </row>
    <row r="149" ht="14.25" customHeight="1">
      <c r="F149" s="33"/>
      <c r="G149" s="33"/>
    </row>
    <row r="150" ht="14.25" customHeight="1">
      <c r="F150" s="33"/>
      <c r="G150" s="33"/>
    </row>
    <row r="151" ht="14.25" customHeight="1">
      <c r="F151" s="33"/>
      <c r="G151" s="33"/>
    </row>
    <row r="152" ht="14.25" customHeight="1">
      <c r="F152" s="33"/>
      <c r="G152" s="33"/>
    </row>
    <row r="153" ht="14.25" customHeight="1">
      <c r="F153" s="33"/>
      <c r="G153" s="33"/>
    </row>
    <row r="154" ht="14.25" customHeight="1">
      <c r="F154" s="33"/>
      <c r="G154" s="33"/>
    </row>
    <row r="155" ht="14.25" customHeight="1">
      <c r="F155" s="33"/>
      <c r="G155" s="33"/>
    </row>
    <row r="156" ht="14.25" customHeight="1">
      <c r="F156" s="33"/>
      <c r="G156" s="33"/>
    </row>
    <row r="157" ht="14.25" customHeight="1">
      <c r="F157" s="33"/>
      <c r="G157" s="33"/>
    </row>
    <row r="158" ht="14.25" customHeight="1">
      <c r="F158" s="33"/>
      <c r="G158" s="33"/>
    </row>
    <row r="159" ht="14.25" customHeight="1">
      <c r="F159" s="33"/>
      <c r="G159" s="33"/>
    </row>
    <row r="160" ht="14.25" customHeight="1">
      <c r="F160" s="33"/>
      <c r="G160" s="33"/>
    </row>
    <row r="161" ht="14.25" customHeight="1">
      <c r="F161" s="33"/>
      <c r="G161" s="33"/>
    </row>
    <row r="162" ht="14.25" customHeight="1">
      <c r="F162" s="33"/>
      <c r="G162" s="33"/>
    </row>
    <row r="163" ht="14.25" customHeight="1">
      <c r="F163" s="33"/>
      <c r="G163" s="33"/>
    </row>
    <row r="164" ht="14.25" customHeight="1">
      <c r="F164" s="33"/>
      <c r="G164" s="33"/>
    </row>
    <row r="165" ht="14.25" customHeight="1">
      <c r="F165" s="33"/>
      <c r="G165" s="33"/>
    </row>
    <row r="166" ht="14.25" customHeight="1">
      <c r="F166" s="33"/>
      <c r="G166" s="33"/>
    </row>
    <row r="167" ht="14.25" customHeight="1">
      <c r="F167" s="33"/>
      <c r="G167" s="33"/>
    </row>
    <row r="168" ht="14.25" customHeight="1">
      <c r="F168" s="33"/>
      <c r="G168" s="33"/>
    </row>
    <row r="169" ht="14.25" customHeight="1">
      <c r="F169" s="33"/>
      <c r="G169" s="33"/>
    </row>
    <row r="170" ht="14.25" customHeight="1">
      <c r="F170" s="33"/>
      <c r="G170" s="33"/>
    </row>
    <row r="171" ht="14.25" customHeight="1">
      <c r="F171" s="33"/>
      <c r="G171" s="33"/>
    </row>
    <row r="172" ht="14.25" customHeight="1">
      <c r="F172" s="33"/>
      <c r="G172" s="33"/>
    </row>
    <row r="173" ht="14.25" customHeight="1">
      <c r="F173" s="33"/>
      <c r="G173" s="33"/>
    </row>
    <row r="174" ht="14.25" customHeight="1">
      <c r="F174" s="33"/>
      <c r="G174" s="33"/>
    </row>
    <row r="175" ht="14.25" customHeight="1">
      <c r="F175" s="33"/>
      <c r="G175" s="33"/>
    </row>
    <row r="176" ht="14.25" customHeight="1">
      <c r="F176" s="33"/>
      <c r="G176" s="33"/>
    </row>
    <row r="177" ht="14.25" customHeight="1">
      <c r="F177" s="33"/>
      <c r="G177" s="33"/>
    </row>
    <row r="178" ht="14.25" customHeight="1">
      <c r="F178" s="33"/>
      <c r="G178" s="33"/>
    </row>
    <row r="179" ht="14.25" customHeight="1">
      <c r="F179" s="33"/>
      <c r="G179" s="33"/>
    </row>
    <row r="180" ht="14.25" customHeight="1">
      <c r="F180" s="33"/>
      <c r="G180" s="33"/>
    </row>
    <row r="181" ht="14.25" customHeight="1">
      <c r="F181" s="33"/>
      <c r="G181" s="33"/>
    </row>
    <row r="182" ht="14.25" customHeight="1">
      <c r="F182" s="33"/>
      <c r="G182" s="33"/>
    </row>
    <row r="183" ht="14.25" customHeight="1">
      <c r="F183" s="33"/>
      <c r="G183" s="33"/>
    </row>
    <row r="184" ht="14.25" customHeight="1">
      <c r="F184" s="33"/>
      <c r="G184" s="33"/>
    </row>
    <row r="185" ht="14.25" customHeight="1">
      <c r="F185" s="33"/>
      <c r="G185" s="33"/>
    </row>
    <row r="186" ht="14.25" customHeight="1">
      <c r="F186" s="33"/>
      <c r="G186" s="33"/>
    </row>
    <row r="187" ht="14.25" customHeight="1">
      <c r="F187" s="33"/>
      <c r="G187" s="33"/>
    </row>
    <row r="188" ht="14.25" customHeight="1">
      <c r="F188" s="33"/>
      <c r="G188" s="33"/>
    </row>
    <row r="189" ht="14.25" customHeight="1">
      <c r="F189" s="33"/>
      <c r="G189" s="33"/>
    </row>
    <row r="190" ht="14.25" customHeight="1">
      <c r="F190" s="33"/>
      <c r="G190" s="33"/>
    </row>
    <row r="191" ht="14.25" customHeight="1">
      <c r="F191" s="33"/>
      <c r="G191" s="33"/>
    </row>
    <row r="192" ht="14.25" customHeight="1">
      <c r="F192" s="33"/>
      <c r="G192" s="33"/>
    </row>
    <row r="193" ht="14.25" customHeight="1">
      <c r="F193" s="33"/>
      <c r="G193" s="33"/>
    </row>
    <row r="194" ht="14.25" customHeight="1">
      <c r="F194" s="33"/>
      <c r="G194" s="33"/>
    </row>
    <row r="195" ht="14.25" customHeight="1">
      <c r="F195" s="33"/>
      <c r="G195" s="33"/>
    </row>
    <row r="196" ht="14.25" customHeight="1">
      <c r="F196" s="33"/>
      <c r="G196" s="33"/>
    </row>
    <row r="197" ht="14.25" customHeight="1">
      <c r="F197" s="33"/>
      <c r="G197" s="33"/>
    </row>
    <row r="198" ht="14.25" customHeight="1">
      <c r="F198" s="33"/>
      <c r="G198" s="33"/>
    </row>
    <row r="199" ht="14.25" customHeight="1">
      <c r="F199" s="33"/>
      <c r="G199" s="33"/>
    </row>
    <row r="200" ht="14.25" customHeight="1">
      <c r="F200" s="33"/>
      <c r="G200" s="33"/>
    </row>
    <row r="201" ht="14.25" customHeight="1">
      <c r="F201" s="33"/>
      <c r="G201" s="33"/>
    </row>
    <row r="202" ht="14.25" customHeight="1">
      <c r="F202" s="33"/>
      <c r="G202" s="33"/>
    </row>
    <row r="203" ht="14.25" customHeight="1">
      <c r="F203" s="33"/>
      <c r="G203" s="33"/>
    </row>
    <row r="204" ht="14.25" customHeight="1">
      <c r="F204" s="33"/>
      <c r="G204" s="33"/>
    </row>
    <row r="205" ht="14.25" customHeight="1">
      <c r="F205" s="33"/>
      <c r="G205" s="33"/>
    </row>
    <row r="206" ht="14.25" customHeight="1">
      <c r="F206" s="33"/>
      <c r="G206" s="33"/>
    </row>
    <row r="207" ht="14.25" customHeight="1">
      <c r="F207" s="33"/>
      <c r="G207" s="33"/>
    </row>
    <row r="208" ht="14.25" customHeight="1">
      <c r="F208" s="33"/>
      <c r="G208" s="33"/>
    </row>
    <row r="209" ht="14.25" customHeight="1">
      <c r="F209" s="33"/>
      <c r="G209" s="33"/>
    </row>
    <row r="210" ht="14.25" customHeight="1">
      <c r="F210" s="33"/>
      <c r="G210" s="33"/>
    </row>
    <row r="211" ht="14.25" customHeight="1">
      <c r="F211" s="33"/>
      <c r="G211" s="33"/>
    </row>
    <row r="212" ht="14.25" customHeight="1">
      <c r="F212" s="33"/>
      <c r="G212" s="33"/>
    </row>
    <row r="213" ht="14.25" customHeight="1">
      <c r="F213" s="33"/>
      <c r="G213" s="33"/>
    </row>
    <row r="214" ht="14.25" customHeight="1">
      <c r="F214" s="33"/>
      <c r="G214" s="33"/>
    </row>
    <row r="215" ht="14.25" customHeight="1">
      <c r="F215" s="33"/>
      <c r="G215" s="33"/>
    </row>
    <row r="216" ht="14.25" customHeight="1">
      <c r="F216" s="33"/>
      <c r="G216" s="33"/>
    </row>
    <row r="217" ht="14.25" customHeight="1">
      <c r="F217" s="33"/>
      <c r="G217" s="33"/>
    </row>
    <row r="218" ht="14.25" customHeight="1">
      <c r="F218" s="33"/>
      <c r="G218" s="33"/>
    </row>
    <row r="219" ht="14.25" customHeight="1">
      <c r="F219" s="33"/>
      <c r="G219" s="33"/>
    </row>
    <row r="220" ht="14.25" customHeight="1">
      <c r="F220" s="33"/>
      <c r="G220" s="33"/>
    </row>
    <row r="221" ht="14.25" customHeight="1">
      <c r="F221" s="33"/>
      <c r="G221" s="33"/>
    </row>
    <row r="222" ht="14.25" customHeight="1">
      <c r="F222" s="33"/>
      <c r="G222" s="33"/>
    </row>
    <row r="223" ht="14.25" customHeight="1">
      <c r="F223" s="33"/>
      <c r="G223" s="33"/>
    </row>
    <row r="224" ht="14.25" customHeight="1">
      <c r="F224" s="33"/>
      <c r="G224" s="33"/>
    </row>
    <row r="225" ht="14.25" customHeight="1">
      <c r="F225" s="33"/>
      <c r="G225" s="33"/>
    </row>
    <row r="226" ht="14.25" customHeight="1">
      <c r="F226" s="33"/>
      <c r="G226" s="33"/>
    </row>
    <row r="227" ht="14.25" customHeight="1">
      <c r="F227" s="33"/>
      <c r="G227" s="33"/>
    </row>
    <row r="228" ht="14.25" customHeight="1">
      <c r="F228" s="33"/>
      <c r="G228" s="33"/>
    </row>
    <row r="229" ht="14.25" customHeight="1">
      <c r="F229" s="33"/>
      <c r="G229" s="33"/>
    </row>
    <row r="230" ht="14.25" customHeight="1">
      <c r="F230" s="33"/>
      <c r="G230" s="33"/>
    </row>
    <row r="231" ht="14.25" customHeight="1">
      <c r="F231" s="33"/>
      <c r="G231" s="33"/>
    </row>
    <row r="232" ht="14.25" customHeight="1">
      <c r="F232" s="33"/>
      <c r="G232" s="33"/>
    </row>
    <row r="233" ht="14.25" customHeight="1">
      <c r="F233" s="33"/>
      <c r="G233" s="33"/>
    </row>
    <row r="234" ht="14.25" customHeight="1">
      <c r="F234" s="33"/>
      <c r="G234" s="33"/>
    </row>
    <row r="235" ht="14.25" customHeight="1">
      <c r="F235" s="33"/>
      <c r="G235" s="33"/>
    </row>
    <row r="236" ht="14.25" customHeight="1">
      <c r="F236" s="33"/>
      <c r="G236" s="33"/>
    </row>
    <row r="237" ht="14.25" customHeight="1">
      <c r="F237" s="33"/>
      <c r="G237" s="33"/>
    </row>
    <row r="238" ht="14.25" customHeight="1">
      <c r="F238" s="33"/>
      <c r="G238" s="33"/>
    </row>
    <row r="239" ht="14.25" customHeight="1">
      <c r="F239" s="33"/>
      <c r="G239" s="33"/>
    </row>
    <row r="240" ht="14.25" customHeight="1">
      <c r="F240" s="33"/>
      <c r="G240" s="33"/>
    </row>
    <row r="241" ht="14.25" customHeight="1">
      <c r="F241" s="33"/>
      <c r="G241" s="33"/>
    </row>
    <row r="242" ht="14.25" customHeight="1">
      <c r="F242" s="33"/>
      <c r="G242" s="33"/>
    </row>
    <row r="243" ht="14.25" customHeight="1">
      <c r="F243" s="33"/>
      <c r="G243" s="33"/>
    </row>
    <row r="244" ht="14.25" customHeight="1">
      <c r="F244" s="33"/>
      <c r="G244" s="33"/>
    </row>
    <row r="245" ht="14.25" customHeight="1">
      <c r="F245" s="33"/>
      <c r="G245" s="33"/>
    </row>
    <row r="246" ht="14.25" customHeight="1">
      <c r="F246" s="33"/>
      <c r="G246" s="33"/>
    </row>
    <row r="247" ht="14.25" customHeight="1">
      <c r="F247" s="33"/>
      <c r="G247" s="33"/>
    </row>
    <row r="248" ht="14.25" customHeight="1">
      <c r="F248" s="33"/>
      <c r="G248" s="33"/>
    </row>
    <row r="249" ht="14.25" customHeight="1">
      <c r="F249" s="33"/>
      <c r="G249" s="33"/>
    </row>
    <row r="250" ht="14.25" customHeight="1">
      <c r="F250" s="33"/>
      <c r="G250" s="33"/>
    </row>
    <row r="251" ht="14.25" customHeight="1">
      <c r="F251" s="33"/>
      <c r="G251" s="33"/>
    </row>
    <row r="252" ht="14.25" customHeight="1">
      <c r="F252" s="33"/>
      <c r="G252" s="33"/>
    </row>
    <row r="253" ht="14.25" customHeight="1">
      <c r="F253" s="33"/>
      <c r="G253" s="33"/>
    </row>
    <row r="254" ht="14.25" customHeight="1">
      <c r="F254" s="33"/>
      <c r="G254" s="33"/>
    </row>
    <row r="255" ht="14.25" customHeight="1">
      <c r="F255" s="33"/>
      <c r="G255" s="33"/>
    </row>
    <row r="256" ht="14.25" customHeight="1">
      <c r="F256" s="33"/>
      <c r="G256" s="33"/>
    </row>
    <row r="257" ht="14.25" customHeight="1">
      <c r="F257" s="33"/>
      <c r="G257" s="33"/>
    </row>
    <row r="258" ht="14.25" customHeight="1">
      <c r="F258" s="33"/>
      <c r="G258" s="33"/>
    </row>
    <row r="259" ht="14.25" customHeight="1">
      <c r="F259" s="33"/>
      <c r="G259" s="33"/>
    </row>
    <row r="260" ht="14.25" customHeight="1">
      <c r="F260" s="33"/>
      <c r="G260" s="33"/>
    </row>
    <row r="261" ht="14.25" customHeight="1">
      <c r="F261" s="33"/>
      <c r="G261" s="33"/>
    </row>
    <row r="262" ht="14.25" customHeight="1">
      <c r="F262" s="33"/>
      <c r="G262" s="33"/>
    </row>
    <row r="263" ht="14.25" customHeight="1">
      <c r="F263" s="33"/>
      <c r="G263" s="33"/>
    </row>
    <row r="264" ht="14.25" customHeight="1">
      <c r="F264" s="33"/>
      <c r="G264" s="33"/>
    </row>
    <row r="265" ht="14.25" customHeight="1">
      <c r="F265" s="33"/>
      <c r="G265" s="33"/>
    </row>
    <row r="266" ht="14.25" customHeight="1">
      <c r="F266" s="33"/>
      <c r="G266" s="33"/>
    </row>
    <row r="267" ht="14.25" customHeight="1">
      <c r="F267" s="33"/>
      <c r="G267" s="33"/>
    </row>
    <row r="268" ht="14.25" customHeight="1">
      <c r="F268" s="33"/>
      <c r="G268" s="33"/>
    </row>
    <row r="269" ht="14.25" customHeight="1">
      <c r="F269" s="33"/>
      <c r="G269" s="33"/>
    </row>
    <row r="270" ht="14.25" customHeight="1">
      <c r="F270" s="33"/>
      <c r="G270" s="33"/>
    </row>
    <row r="271" ht="14.25" customHeight="1">
      <c r="F271" s="33"/>
      <c r="G271" s="33"/>
    </row>
    <row r="272" ht="14.25" customHeight="1">
      <c r="F272" s="33"/>
      <c r="G272" s="33"/>
    </row>
    <row r="273" ht="14.25" customHeight="1">
      <c r="F273" s="33"/>
      <c r="G273" s="33"/>
    </row>
    <row r="274" ht="14.25" customHeight="1">
      <c r="F274" s="33"/>
      <c r="G274" s="33"/>
    </row>
    <row r="275" ht="14.25" customHeight="1">
      <c r="F275" s="33"/>
      <c r="G275" s="33"/>
    </row>
    <row r="276" ht="14.25" customHeight="1">
      <c r="F276" s="33"/>
      <c r="G276" s="33"/>
    </row>
    <row r="277" ht="14.25" customHeight="1">
      <c r="F277" s="33"/>
      <c r="G277" s="33"/>
    </row>
    <row r="278" ht="14.25" customHeight="1">
      <c r="F278" s="33"/>
      <c r="G278" s="33"/>
    </row>
    <row r="279" ht="14.25" customHeight="1">
      <c r="F279" s="33"/>
      <c r="G279" s="33"/>
    </row>
    <row r="280" ht="14.25" customHeight="1">
      <c r="F280" s="33"/>
      <c r="G280" s="33"/>
    </row>
    <row r="281" ht="14.25" customHeight="1">
      <c r="F281" s="33"/>
      <c r="G281" s="33"/>
    </row>
    <row r="282" ht="14.25" customHeight="1">
      <c r="F282" s="33"/>
      <c r="G282" s="33"/>
    </row>
    <row r="283" ht="14.25" customHeight="1">
      <c r="F283" s="33"/>
      <c r="G283" s="33"/>
    </row>
    <row r="284" ht="14.25" customHeight="1">
      <c r="F284" s="33"/>
      <c r="G284" s="33"/>
    </row>
    <row r="285" ht="14.25" customHeight="1">
      <c r="F285" s="33"/>
      <c r="G285" s="33"/>
    </row>
    <row r="286" ht="14.25" customHeight="1">
      <c r="F286" s="33"/>
      <c r="G286" s="33"/>
    </row>
    <row r="287" ht="14.25" customHeight="1">
      <c r="F287" s="33"/>
      <c r="G287" s="33"/>
    </row>
    <row r="288" ht="14.25" customHeight="1">
      <c r="F288" s="33"/>
      <c r="G288" s="33"/>
    </row>
    <row r="289" ht="14.25" customHeight="1">
      <c r="F289" s="33"/>
      <c r="G289" s="33"/>
    </row>
    <row r="290" ht="14.25" customHeight="1">
      <c r="F290" s="33"/>
      <c r="G290" s="33"/>
    </row>
    <row r="291" ht="14.25" customHeight="1">
      <c r="F291" s="33"/>
      <c r="G291" s="33"/>
    </row>
    <row r="292" ht="14.25" customHeight="1">
      <c r="F292" s="33"/>
      <c r="G292" s="33"/>
    </row>
    <row r="293" ht="14.25" customHeight="1">
      <c r="F293" s="33"/>
      <c r="G293" s="33"/>
    </row>
    <row r="294" ht="14.25" customHeight="1">
      <c r="F294" s="33"/>
      <c r="G294" s="33"/>
    </row>
    <row r="295" ht="14.25" customHeight="1">
      <c r="F295" s="33"/>
      <c r="G295" s="33"/>
    </row>
    <row r="296" ht="14.25" customHeight="1">
      <c r="F296" s="33"/>
      <c r="G296" s="33"/>
    </row>
    <row r="297" ht="14.25" customHeight="1">
      <c r="F297" s="33"/>
      <c r="G297" s="33"/>
    </row>
    <row r="298" ht="14.25" customHeight="1">
      <c r="F298" s="33"/>
      <c r="G298" s="33"/>
    </row>
    <row r="299" ht="14.25" customHeight="1">
      <c r="F299" s="33"/>
      <c r="G299" s="33"/>
    </row>
    <row r="300" ht="14.25" customHeight="1">
      <c r="F300" s="33"/>
      <c r="G300" s="33"/>
    </row>
    <row r="301" ht="14.25" customHeight="1">
      <c r="F301" s="33"/>
      <c r="G301" s="33"/>
    </row>
    <row r="302" ht="14.25" customHeight="1">
      <c r="F302" s="33"/>
      <c r="G302" s="33"/>
    </row>
    <row r="303" ht="14.25" customHeight="1">
      <c r="F303" s="33"/>
      <c r="G303" s="33"/>
    </row>
    <row r="304" ht="14.25" customHeight="1">
      <c r="F304" s="33"/>
      <c r="G304" s="33"/>
    </row>
    <row r="305" ht="14.25" customHeight="1">
      <c r="F305" s="33"/>
      <c r="G305" s="33"/>
    </row>
    <row r="306" ht="14.25" customHeight="1">
      <c r="F306" s="33"/>
      <c r="G306" s="33"/>
    </row>
    <row r="307" ht="14.25" customHeight="1">
      <c r="F307" s="33"/>
      <c r="G307" s="33"/>
    </row>
    <row r="308" ht="14.25" customHeight="1">
      <c r="F308" s="33"/>
      <c r="G308" s="33"/>
    </row>
    <row r="309" ht="14.25" customHeight="1">
      <c r="F309" s="33"/>
      <c r="G309" s="33"/>
    </row>
    <row r="310" ht="14.25" customHeight="1">
      <c r="F310" s="33"/>
      <c r="G310" s="33"/>
    </row>
    <row r="311" ht="14.25" customHeight="1">
      <c r="F311" s="33"/>
      <c r="G311" s="33"/>
    </row>
    <row r="312" ht="14.25" customHeight="1">
      <c r="F312" s="33"/>
      <c r="G312" s="33"/>
    </row>
    <row r="313" ht="14.25" customHeight="1">
      <c r="F313" s="33"/>
      <c r="G313" s="33"/>
    </row>
    <row r="314" ht="14.25" customHeight="1">
      <c r="F314" s="33"/>
      <c r="G314" s="33"/>
    </row>
    <row r="315" ht="14.25" customHeight="1">
      <c r="F315" s="33"/>
      <c r="G315" s="33"/>
    </row>
    <row r="316" ht="14.25" customHeight="1">
      <c r="F316" s="33"/>
      <c r="G316" s="33"/>
    </row>
    <row r="317" ht="14.25" customHeight="1">
      <c r="F317" s="33"/>
      <c r="G317" s="33"/>
    </row>
    <row r="318" ht="14.25" customHeight="1">
      <c r="F318" s="33"/>
      <c r="G318" s="33"/>
    </row>
    <row r="319" ht="14.25" customHeight="1">
      <c r="F319" s="33"/>
      <c r="G319" s="33"/>
    </row>
    <row r="320" ht="14.25" customHeight="1">
      <c r="F320" s="33"/>
      <c r="G320" s="33"/>
    </row>
    <row r="321" ht="14.25" customHeight="1">
      <c r="F321" s="33"/>
      <c r="G321" s="33"/>
    </row>
    <row r="322" ht="14.25" customHeight="1">
      <c r="F322" s="33"/>
      <c r="G322" s="33"/>
    </row>
    <row r="323" ht="14.25" customHeight="1">
      <c r="F323" s="33"/>
      <c r="G323" s="33"/>
    </row>
    <row r="324" ht="14.25" customHeight="1">
      <c r="F324" s="33"/>
      <c r="G324" s="33"/>
    </row>
    <row r="325" ht="14.25" customHeight="1">
      <c r="F325" s="33"/>
      <c r="G325" s="33"/>
    </row>
    <row r="326" ht="14.25" customHeight="1">
      <c r="F326" s="33"/>
      <c r="G326" s="33"/>
    </row>
    <row r="327" ht="14.25" customHeight="1">
      <c r="F327" s="33"/>
      <c r="G327" s="33"/>
    </row>
    <row r="328" ht="14.25" customHeight="1">
      <c r="F328" s="33"/>
      <c r="G328" s="33"/>
    </row>
    <row r="329" ht="14.25" customHeight="1">
      <c r="F329" s="33"/>
      <c r="G329" s="33"/>
    </row>
    <row r="330" ht="14.25" customHeight="1">
      <c r="F330" s="33"/>
      <c r="G330" s="33"/>
    </row>
    <row r="331" ht="14.25" customHeight="1">
      <c r="F331" s="33"/>
      <c r="G331" s="33"/>
    </row>
    <row r="332" ht="14.25" customHeight="1">
      <c r="F332" s="33"/>
      <c r="G332" s="33"/>
    </row>
    <row r="333" ht="14.25" customHeight="1">
      <c r="F333" s="33"/>
      <c r="G333" s="33"/>
    </row>
    <row r="334" ht="14.25" customHeight="1">
      <c r="F334" s="33"/>
      <c r="G334" s="33"/>
    </row>
    <row r="335" ht="14.25" customHeight="1">
      <c r="F335" s="33"/>
      <c r="G335" s="33"/>
    </row>
    <row r="336" ht="14.25" customHeight="1">
      <c r="F336" s="33"/>
      <c r="G336" s="33"/>
    </row>
    <row r="337" ht="14.25" customHeight="1">
      <c r="F337" s="33"/>
      <c r="G337" s="33"/>
    </row>
    <row r="338" ht="14.25" customHeight="1">
      <c r="F338" s="33"/>
      <c r="G338" s="33"/>
    </row>
    <row r="339" ht="14.25" customHeight="1">
      <c r="F339" s="33"/>
      <c r="G339" s="33"/>
    </row>
    <row r="340" ht="14.25" customHeight="1">
      <c r="F340" s="33"/>
      <c r="G340" s="33"/>
    </row>
    <row r="341" ht="14.25" customHeight="1">
      <c r="F341" s="33"/>
      <c r="G341" s="33"/>
    </row>
    <row r="342" ht="14.25" customHeight="1">
      <c r="F342" s="33"/>
      <c r="G342" s="33"/>
    </row>
    <row r="343" ht="14.25" customHeight="1">
      <c r="F343" s="33"/>
      <c r="G343" s="33"/>
    </row>
    <row r="344" ht="14.25" customHeight="1">
      <c r="F344" s="33"/>
      <c r="G344" s="33"/>
    </row>
    <row r="345" ht="14.25" customHeight="1">
      <c r="F345" s="33"/>
      <c r="G345" s="33"/>
    </row>
    <row r="346" ht="14.25" customHeight="1">
      <c r="F346" s="33"/>
      <c r="G346" s="33"/>
    </row>
    <row r="347" ht="14.25" customHeight="1">
      <c r="F347" s="33"/>
      <c r="G347" s="33"/>
    </row>
    <row r="348" ht="14.25" customHeight="1">
      <c r="F348" s="33"/>
      <c r="G348" s="33"/>
    </row>
    <row r="349" ht="14.25" customHeight="1">
      <c r="F349" s="33"/>
      <c r="G349" s="33"/>
    </row>
    <row r="350" ht="14.25" customHeight="1">
      <c r="F350" s="33"/>
      <c r="G350" s="33"/>
    </row>
    <row r="351" ht="14.25" customHeight="1">
      <c r="F351" s="33"/>
      <c r="G351" s="33"/>
    </row>
    <row r="352" ht="14.25" customHeight="1">
      <c r="F352" s="33"/>
      <c r="G352" s="33"/>
    </row>
    <row r="353" ht="14.25" customHeight="1">
      <c r="F353" s="33"/>
      <c r="G353" s="33"/>
    </row>
    <row r="354" ht="14.25" customHeight="1">
      <c r="F354" s="33"/>
      <c r="G354" s="33"/>
    </row>
    <row r="355" ht="14.25" customHeight="1">
      <c r="F355" s="33"/>
      <c r="G355" s="33"/>
    </row>
    <row r="356" ht="14.25" customHeight="1">
      <c r="F356" s="33"/>
      <c r="G356" s="33"/>
    </row>
    <row r="357" ht="14.25" customHeight="1">
      <c r="F357" s="33"/>
      <c r="G357" s="33"/>
    </row>
    <row r="358" ht="14.25" customHeight="1">
      <c r="F358" s="33"/>
      <c r="G358" s="33"/>
    </row>
    <row r="359" ht="14.25" customHeight="1">
      <c r="F359" s="33"/>
      <c r="G359" s="33"/>
    </row>
    <row r="360" ht="14.25" customHeight="1">
      <c r="F360" s="33"/>
      <c r="G360" s="33"/>
    </row>
    <row r="361" ht="14.25" customHeight="1">
      <c r="F361" s="33"/>
      <c r="G361" s="33"/>
    </row>
    <row r="362" ht="14.25" customHeight="1">
      <c r="F362" s="33"/>
      <c r="G362" s="33"/>
    </row>
    <row r="363" ht="14.25" customHeight="1">
      <c r="F363" s="33"/>
      <c r="G363" s="33"/>
    </row>
    <row r="364" ht="14.25" customHeight="1">
      <c r="F364" s="33"/>
      <c r="G364" s="33"/>
    </row>
    <row r="365" ht="14.25" customHeight="1">
      <c r="F365" s="33"/>
      <c r="G365" s="33"/>
    </row>
    <row r="366" ht="14.25" customHeight="1">
      <c r="F366" s="33"/>
      <c r="G366" s="33"/>
    </row>
    <row r="367" ht="14.25" customHeight="1">
      <c r="F367" s="33"/>
      <c r="G367" s="33"/>
    </row>
    <row r="368" ht="14.25" customHeight="1">
      <c r="F368" s="33"/>
      <c r="G368" s="33"/>
    </row>
    <row r="369" ht="14.25" customHeight="1">
      <c r="F369" s="33"/>
      <c r="G369" s="33"/>
    </row>
    <row r="370" ht="14.25" customHeight="1">
      <c r="F370" s="33"/>
      <c r="G370" s="33"/>
    </row>
    <row r="371" ht="14.25" customHeight="1">
      <c r="F371" s="33"/>
      <c r="G371" s="33"/>
    </row>
    <row r="372" ht="14.25" customHeight="1">
      <c r="F372" s="33"/>
      <c r="G372" s="33"/>
    </row>
    <row r="373" ht="14.25" customHeight="1">
      <c r="F373" s="33"/>
      <c r="G373" s="33"/>
    </row>
    <row r="374" ht="14.25" customHeight="1">
      <c r="F374" s="33"/>
      <c r="G374" s="33"/>
    </row>
    <row r="375" ht="14.25" customHeight="1">
      <c r="F375" s="33"/>
      <c r="G375" s="33"/>
    </row>
    <row r="376" ht="14.25" customHeight="1">
      <c r="F376" s="33"/>
      <c r="G376" s="33"/>
    </row>
    <row r="377" ht="14.25" customHeight="1">
      <c r="F377" s="33"/>
      <c r="G377" s="33"/>
    </row>
    <row r="378" ht="14.25" customHeight="1">
      <c r="F378" s="33"/>
      <c r="G378" s="33"/>
    </row>
    <row r="379" ht="14.25" customHeight="1">
      <c r="F379" s="33"/>
      <c r="G379" s="33"/>
    </row>
    <row r="380" ht="14.25" customHeight="1">
      <c r="F380" s="33"/>
      <c r="G380" s="33"/>
    </row>
    <row r="381" ht="14.25" customHeight="1">
      <c r="F381" s="33"/>
      <c r="G381" s="33"/>
    </row>
    <row r="382" ht="14.25" customHeight="1">
      <c r="F382" s="33"/>
      <c r="G382" s="33"/>
    </row>
    <row r="383" ht="14.25" customHeight="1">
      <c r="F383" s="33"/>
      <c r="G383" s="33"/>
    </row>
    <row r="384" ht="14.25" customHeight="1">
      <c r="F384" s="33"/>
      <c r="G384" s="33"/>
    </row>
    <row r="385" ht="14.25" customHeight="1">
      <c r="F385" s="33"/>
      <c r="G385" s="33"/>
    </row>
    <row r="386" ht="14.25" customHeight="1">
      <c r="F386" s="33"/>
      <c r="G386" s="33"/>
    </row>
    <row r="387" ht="14.25" customHeight="1">
      <c r="F387" s="33"/>
      <c r="G387" s="33"/>
    </row>
    <row r="388" ht="14.25" customHeight="1">
      <c r="F388" s="33"/>
      <c r="G388" s="33"/>
    </row>
    <row r="389" ht="14.25" customHeight="1">
      <c r="F389" s="33"/>
      <c r="G389" s="33"/>
    </row>
    <row r="390" ht="14.25" customHeight="1">
      <c r="F390" s="33"/>
      <c r="G390" s="33"/>
    </row>
    <row r="391" ht="14.25" customHeight="1">
      <c r="F391" s="33"/>
      <c r="G391" s="33"/>
    </row>
    <row r="392" ht="14.25" customHeight="1">
      <c r="F392" s="33"/>
      <c r="G392" s="33"/>
    </row>
    <row r="393" ht="14.25" customHeight="1">
      <c r="F393" s="33"/>
      <c r="G393" s="33"/>
    </row>
    <row r="394" ht="14.25" customHeight="1">
      <c r="F394" s="33"/>
      <c r="G394" s="33"/>
    </row>
    <row r="395" ht="14.25" customHeight="1">
      <c r="F395" s="33"/>
      <c r="G395" s="33"/>
    </row>
    <row r="396" ht="14.25" customHeight="1">
      <c r="F396" s="33"/>
      <c r="G396" s="33"/>
    </row>
    <row r="397" ht="14.25" customHeight="1">
      <c r="F397" s="33"/>
      <c r="G397" s="33"/>
    </row>
    <row r="398" ht="14.25" customHeight="1">
      <c r="F398" s="33"/>
      <c r="G398" s="33"/>
    </row>
    <row r="399" ht="14.25" customHeight="1">
      <c r="F399" s="33"/>
      <c r="G399" s="33"/>
    </row>
    <row r="400" ht="14.25" customHeight="1">
      <c r="F400" s="33"/>
      <c r="G400" s="33"/>
    </row>
    <row r="401" ht="14.25" customHeight="1">
      <c r="F401" s="33"/>
      <c r="G401" s="33"/>
    </row>
    <row r="402" ht="14.25" customHeight="1">
      <c r="F402" s="33"/>
      <c r="G402" s="33"/>
    </row>
    <row r="403" ht="14.25" customHeight="1">
      <c r="F403" s="33"/>
      <c r="G403" s="33"/>
    </row>
    <row r="404" ht="14.25" customHeight="1">
      <c r="F404" s="33"/>
      <c r="G404" s="33"/>
    </row>
    <row r="405" ht="14.25" customHeight="1">
      <c r="F405" s="33"/>
      <c r="G405" s="33"/>
    </row>
    <row r="406" ht="14.25" customHeight="1">
      <c r="F406" s="33"/>
      <c r="G406" s="33"/>
    </row>
    <row r="407" ht="14.25" customHeight="1">
      <c r="F407" s="33"/>
      <c r="G407" s="33"/>
    </row>
    <row r="408" ht="14.25" customHeight="1">
      <c r="F408" s="33"/>
      <c r="G408" s="33"/>
    </row>
    <row r="409" ht="14.25" customHeight="1">
      <c r="F409" s="33"/>
      <c r="G409" s="33"/>
    </row>
    <row r="410" ht="14.25" customHeight="1">
      <c r="F410" s="33"/>
      <c r="G410" s="33"/>
    </row>
    <row r="411" ht="14.25" customHeight="1">
      <c r="F411" s="33"/>
      <c r="G411" s="33"/>
    </row>
    <row r="412" ht="14.25" customHeight="1">
      <c r="F412" s="33"/>
      <c r="G412" s="33"/>
    </row>
    <row r="413" ht="14.25" customHeight="1">
      <c r="F413" s="33"/>
      <c r="G413" s="33"/>
    </row>
    <row r="414" ht="14.25" customHeight="1">
      <c r="F414" s="33"/>
      <c r="G414" s="33"/>
    </row>
    <row r="415" ht="14.25" customHeight="1">
      <c r="F415" s="33"/>
      <c r="G415" s="33"/>
    </row>
    <row r="416" ht="14.25" customHeight="1">
      <c r="F416" s="33"/>
      <c r="G416" s="33"/>
    </row>
    <row r="417" ht="14.25" customHeight="1">
      <c r="F417" s="33"/>
      <c r="G417" s="33"/>
    </row>
    <row r="418" ht="14.25" customHeight="1">
      <c r="F418" s="33"/>
      <c r="G418" s="33"/>
    </row>
    <row r="419" ht="14.25" customHeight="1">
      <c r="F419" s="33"/>
      <c r="G419" s="33"/>
    </row>
    <row r="420" ht="14.25" customHeight="1">
      <c r="F420" s="33"/>
      <c r="G420" s="33"/>
    </row>
    <row r="421" ht="14.25" customHeight="1">
      <c r="F421" s="33"/>
      <c r="G421" s="33"/>
    </row>
    <row r="422" ht="14.25" customHeight="1">
      <c r="F422" s="33"/>
      <c r="G422" s="33"/>
    </row>
    <row r="423" ht="14.25" customHeight="1">
      <c r="F423" s="33"/>
      <c r="G423" s="33"/>
    </row>
    <row r="424" ht="14.25" customHeight="1">
      <c r="F424" s="33"/>
      <c r="G424" s="33"/>
    </row>
    <row r="425" ht="14.25" customHeight="1">
      <c r="F425" s="33"/>
      <c r="G425" s="33"/>
    </row>
    <row r="426" ht="14.25" customHeight="1">
      <c r="F426" s="33"/>
      <c r="G426" s="33"/>
    </row>
    <row r="427" ht="14.25" customHeight="1">
      <c r="F427" s="33"/>
      <c r="G427" s="33"/>
    </row>
    <row r="428" ht="14.25" customHeight="1">
      <c r="F428" s="33"/>
      <c r="G428" s="33"/>
    </row>
    <row r="429" ht="14.25" customHeight="1">
      <c r="F429" s="33"/>
      <c r="G429" s="33"/>
    </row>
    <row r="430" ht="14.25" customHeight="1">
      <c r="F430" s="33"/>
      <c r="G430" s="33"/>
    </row>
    <row r="431" ht="14.25" customHeight="1">
      <c r="F431" s="33"/>
      <c r="G431" s="33"/>
    </row>
    <row r="432" ht="14.25" customHeight="1">
      <c r="F432" s="33"/>
      <c r="G432" s="33"/>
    </row>
    <row r="433" ht="14.25" customHeight="1">
      <c r="F433" s="33"/>
      <c r="G433" s="33"/>
    </row>
    <row r="434" ht="14.25" customHeight="1">
      <c r="F434" s="33"/>
      <c r="G434" s="33"/>
    </row>
    <row r="435" ht="14.25" customHeight="1">
      <c r="F435" s="33"/>
      <c r="G435" s="33"/>
    </row>
    <row r="436" ht="14.25" customHeight="1">
      <c r="F436" s="33"/>
      <c r="G436" s="33"/>
    </row>
    <row r="437" ht="14.25" customHeight="1">
      <c r="F437" s="33"/>
      <c r="G437" s="33"/>
    </row>
    <row r="438" ht="14.25" customHeight="1">
      <c r="F438" s="33"/>
      <c r="G438" s="33"/>
    </row>
    <row r="439" ht="14.25" customHeight="1">
      <c r="F439" s="33"/>
      <c r="G439" s="33"/>
    </row>
    <row r="440" ht="14.25" customHeight="1">
      <c r="F440" s="33"/>
      <c r="G440" s="33"/>
    </row>
    <row r="441" ht="14.25" customHeight="1">
      <c r="F441" s="33"/>
      <c r="G441" s="33"/>
    </row>
    <row r="442" ht="14.25" customHeight="1">
      <c r="F442" s="33"/>
      <c r="G442" s="33"/>
    </row>
    <row r="443" ht="14.25" customHeight="1">
      <c r="F443" s="33"/>
      <c r="G443" s="33"/>
    </row>
    <row r="444" ht="14.25" customHeight="1">
      <c r="F444" s="33"/>
      <c r="G444" s="33"/>
    </row>
    <row r="445" ht="14.25" customHeight="1">
      <c r="F445" s="33"/>
      <c r="G445" s="33"/>
    </row>
    <row r="446" ht="14.25" customHeight="1">
      <c r="F446" s="33"/>
      <c r="G446" s="33"/>
    </row>
    <row r="447" ht="14.25" customHeight="1">
      <c r="F447" s="33"/>
      <c r="G447" s="33"/>
    </row>
    <row r="448" ht="14.25" customHeight="1">
      <c r="F448" s="33"/>
      <c r="G448" s="33"/>
    </row>
    <row r="449" ht="14.25" customHeight="1">
      <c r="F449" s="33"/>
      <c r="G449" s="33"/>
    </row>
    <row r="450" ht="14.25" customHeight="1">
      <c r="F450" s="33"/>
      <c r="G450" s="33"/>
    </row>
    <row r="451" ht="14.25" customHeight="1">
      <c r="F451" s="33"/>
      <c r="G451" s="33"/>
    </row>
    <row r="452" ht="14.25" customHeight="1">
      <c r="F452" s="33"/>
      <c r="G452" s="33"/>
    </row>
    <row r="453" ht="14.25" customHeight="1">
      <c r="F453" s="33"/>
      <c r="G453" s="33"/>
    </row>
    <row r="454" ht="14.25" customHeight="1">
      <c r="F454" s="33"/>
      <c r="G454" s="33"/>
    </row>
    <row r="455" ht="14.25" customHeight="1">
      <c r="F455" s="33"/>
      <c r="G455" s="33"/>
    </row>
    <row r="456" ht="14.25" customHeight="1">
      <c r="F456" s="33"/>
      <c r="G456" s="33"/>
    </row>
    <row r="457" ht="14.25" customHeight="1">
      <c r="F457" s="33"/>
      <c r="G457" s="33"/>
    </row>
    <row r="458" ht="14.25" customHeight="1">
      <c r="F458" s="33"/>
      <c r="G458" s="33"/>
    </row>
    <row r="459" ht="14.25" customHeight="1">
      <c r="F459" s="33"/>
      <c r="G459" s="33"/>
    </row>
    <row r="460" ht="14.25" customHeight="1">
      <c r="F460" s="33"/>
      <c r="G460" s="33"/>
    </row>
    <row r="461" ht="14.25" customHeight="1">
      <c r="F461" s="33"/>
      <c r="G461" s="33"/>
    </row>
    <row r="462" ht="14.25" customHeight="1">
      <c r="F462" s="33"/>
      <c r="G462" s="33"/>
    </row>
    <row r="463" ht="14.25" customHeight="1">
      <c r="F463" s="33"/>
      <c r="G463" s="33"/>
    </row>
    <row r="464" ht="14.25" customHeight="1">
      <c r="F464" s="33"/>
      <c r="G464" s="33"/>
    </row>
    <row r="465" ht="14.25" customHeight="1">
      <c r="F465" s="33"/>
      <c r="G465" s="33"/>
    </row>
    <row r="466" ht="14.25" customHeight="1">
      <c r="F466" s="33"/>
      <c r="G466" s="33"/>
    </row>
    <row r="467" ht="14.25" customHeight="1">
      <c r="F467" s="33"/>
      <c r="G467" s="33"/>
    </row>
    <row r="468" ht="14.25" customHeight="1">
      <c r="F468" s="33"/>
      <c r="G468" s="33"/>
    </row>
    <row r="469" ht="14.25" customHeight="1">
      <c r="F469" s="33"/>
      <c r="G469" s="33"/>
    </row>
    <row r="470" ht="14.25" customHeight="1">
      <c r="F470" s="33"/>
      <c r="G470" s="33"/>
    </row>
    <row r="471" ht="14.25" customHeight="1">
      <c r="F471" s="33"/>
      <c r="G471" s="33"/>
    </row>
    <row r="472" ht="14.25" customHeight="1">
      <c r="F472" s="33"/>
      <c r="G472" s="33"/>
    </row>
    <row r="473" ht="14.25" customHeight="1">
      <c r="F473" s="33"/>
      <c r="G473" s="33"/>
    </row>
    <row r="474" ht="14.25" customHeight="1">
      <c r="F474" s="33"/>
      <c r="G474" s="33"/>
    </row>
    <row r="475" ht="14.25" customHeight="1">
      <c r="F475" s="33"/>
      <c r="G475" s="33"/>
    </row>
    <row r="476" ht="14.25" customHeight="1">
      <c r="F476" s="33"/>
      <c r="G476" s="33"/>
    </row>
    <row r="477" ht="14.25" customHeight="1">
      <c r="F477" s="33"/>
      <c r="G477" s="33"/>
    </row>
    <row r="478" ht="14.25" customHeight="1">
      <c r="F478" s="33"/>
      <c r="G478" s="33"/>
    </row>
    <row r="479" ht="14.25" customHeight="1">
      <c r="F479" s="33"/>
      <c r="G479" s="33"/>
    </row>
    <row r="480" ht="14.25" customHeight="1">
      <c r="F480" s="33"/>
      <c r="G480" s="33"/>
    </row>
    <row r="481" ht="14.25" customHeight="1">
      <c r="F481" s="33"/>
      <c r="G481" s="33"/>
    </row>
    <row r="482" ht="14.25" customHeight="1">
      <c r="F482" s="33"/>
      <c r="G482" s="33"/>
    </row>
    <row r="483" ht="14.25" customHeight="1">
      <c r="F483" s="33"/>
      <c r="G483" s="33"/>
    </row>
    <row r="484" ht="14.25" customHeight="1">
      <c r="F484" s="33"/>
      <c r="G484" s="33"/>
    </row>
    <row r="485" ht="14.25" customHeight="1">
      <c r="F485" s="33"/>
      <c r="G485" s="33"/>
    </row>
    <row r="486" ht="14.25" customHeight="1">
      <c r="F486" s="33"/>
      <c r="G486" s="33"/>
    </row>
    <row r="487" ht="14.25" customHeight="1">
      <c r="F487" s="33"/>
      <c r="G487" s="33"/>
    </row>
    <row r="488" ht="14.25" customHeight="1">
      <c r="F488" s="33"/>
      <c r="G488" s="33"/>
    </row>
    <row r="489" ht="14.25" customHeight="1">
      <c r="F489" s="33"/>
      <c r="G489" s="33"/>
    </row>
    <row r="490" ht="14.25" customHeight="1">
      <c r="F490" s="33"/>
      <c r="G490" s="33"/>
    </row>
    <row r="491" ht="14.25" customHeight="1">
      <c r="F491" s="33"/>
      <c r="G491" s="33"/>
    </row>
    <row r="492" ht="14.25" customHeight="1">
      <c r="F492" s="33"/>
      <c r="G492" s="33"/>
    </row>
    <row r="493" ht="14.25" customHeight="1">
      <c r="F493" s="33"/>
      <c r="G493" s="33"/>
    </row>
    <row r="494" ht="14.25" customHeight="1">
      <c r="F494" s="33"/>
      <c r="G494" s="33"/>
    </row>
    <row r="495" ht="14.25" customHeight="1">
      <c r="F495" s="33"/>
      <c r="G495" s="33"/>
    </row>
    <row r="496" ht="14.25" customHeight="1">
      <c r="F496" s="33"/>
      <c r="G496" s="33"/>
    </row>
    <row r="497" ht="14.25" customHeight="1">
      <c r="F497" s="33"/>
      <c r="G497" s="33"/>
    </row>
    <row r="498" ht="14.25" customHeight="1">
      <c r="F498" s="33"/>
      <c r="G498" s="33"/>
    </row>
    <row r="499" ht="14.25" customHeight="1">
      <c r="F499" s="33"/>
      <c r="G499" s="33"/>
    </row>
    <row r="500" ht="14.25" customHeight="1">
      <c r="F500" s="33"/>
      <c r="G500" s="33"/>
    </row>
    <row r="501" ht="14.25" customHeight="1">
      <c r="F501" s="33"/>
      <c r="G501" s="33"/>
    </row>
    <row r="502" ht="14.25" customHeight="1">
      <c r="F502" s="33"/>
      <c r="G502" s="33"/>
    </row>
    <row r="503" ht="14.25" customHeight="1">
      <c r="F503" s="33"/>
      <c r="G503" s="33"/>
    </row>
    <row r="504" ht="14.25" customHeight="1">
      <c r="F504" s="33"/>
      <c r="G504" s="33"/>
    </row>
    <row r="505" ht="14.25" customHeight="1">
      <c r="F505" s="33"/>
      <c r="G505" s="33"/>
    </row>
    <row r="506" ht="14.25" customHeight="1">
      <c r="F506" s="33"/>
      <c r="G506" s="33"/>
    </row>
    <row r="507" ht="14.25" customHeight="1">
      <c r="F507" s="33"/>
      <c r="G507" s="33"/>
    </row>
    <row r="508" ht="14.25" customHeight="1">
      <c r="F508" s="33"/>
      <c r="G508" s="33"/>
    </row>
    <row r="509" ht="14.25" customHeight="1">
      <c r="F509" s="33"/>
      <c r="G509" s="33"/>
    </row>
    <row r="510" ht="14.25" customHeight="1">
      <c r="F510" s="33"/>
      <c r="G510" s="33"/>
    </row>
    <row r="511" ht="14.25" customHeight="1">
      <c r="F511" s="33"/>
      <c r="G511" s="33"/>
    </row>
    <row r="512" ht="14.25" customHeight="1">
      <c r="F512" s="33"/>
      <c r="G512" s="33"/>
    </row>
    <row r="513" ht="14.25" customHeight="1">
      <c r="F513" s="33"/>
      <c r="G513" s="33"/>
    </row>
    <row r="514" ht="14.25" customHeight="1">
      <c r="F514" s="33"/>
      <c r="G514" s="33"/>
    </row>
    <row r="515" ht="14.25" customHeight="1">
      <c r="F515" s="33"/>
      <c r="G515" s="33"/>
    </row>
    <row r="516" ht="14.25" customHeight="1">
      <c r="F516" s="33"/>
      <c r="G516" s="33"/>
    </row>
    <row r="517" ht="14.25" customHeight="1">
      <c r="F517" s="33"/>
      <c r="G517" s="33"/>
    </row>
    <row r="518" ht="14.25" customHeight="1">
      <c r="F518" s="33"/>
      <c r="G518" s="33"/>
    </row>
    <row r="519" ht="14.25" customHeight="1">
      <c r="F519" s="33"/>
      <c r="G519" s="33"/>
    </row>
    <row r="520" ht="14.25" customHeight="1">
      <c r="F520" s="33"/>
      <c r="G520" s="33"/>
    </row>
    <row r="521" ht="14.25" customHeight="1">
      <c r="F521" s="33"/>
      <c r="G521" s="33"/>
    </row>
    <row r="522" ht="14.25" customHeight="1">
      <c r="F522" s="33"/>
      <c r="G522" s="33"/>
    </row>
    <row r="523" ht="14.25" customHeight="1">
      <c r="F523" s="33"/>
      <c r="G523" s="33"/>
    </row>
    <row r="524" ht="14.25" customHeight="1">
      <c r="F524" s="33"/>
      <c r="G524" s="33"/>
    </row>
    <row r="525" ht="14.25" customHeight="1">
      <c r="F525" s="33"/>
      <c r="G525" s="33"/>
    </row>
    <row r="526" ht="14.25" customHeight="1">
      <c r="F526" s="33"/>
      <c r="G526" s="33"/>
    </row>
    <row r="527" ht="14.25" customHeight="1">
      <c r="F527" s="33"/>
      <c r="G527" s="33"/>
    </row>
    <row r="528" ht="14.25" customHeight="1">
      <c r="F528" s="33"/>
      <c r="G528" s="33"/>
    </row>
    <row r="529" ht="14.25" customHeight="1">
      <c r="F529" s="33"/>
      <c r="G529" s="33"/>
    </row>
    <row r="530" ht="14.25" customHeight="1">
      <c r="F530" s="33"/>
      <c r="G530" s="33"/>
    </row>
    <row r="531" ht="14.25" customHeight="1">
      <c r="F531" s="33"/>
      <c r="G531" s="33"/>
    </row>
    <row r="532" ht="14.25" customHeight="1">
      <c r="F532" s="33"/>
      <c r="G532" s="33"/>
    </row>
    <row r="533" ht="14.25" customHeight="1">
      <c r="F533" s="33"/>
      <c r="G533" s="33"/>
    </row>
    <row r="534" ht="14.25" customHeight="1">
      <c r="F534" s="33"/>
      <c r="G534" s="33"/>
    </row>
    <row r="535" ht="14.25" customHeight="1">
      <c r="F535" s="33"/>
      <c r="G535" s="33"/>
    </row>
    <row r="536" ht="14.25" customHeight="1">
      <c r="F536" s="33"/>
      <c r="G536" s="33"/>
    </row>
    <row r="537" ht="14.25" customHeight="1">
      <c r="F537" s="33"/>
      <c r="G537" s="33"/>
    </row>
    <row r="538" ht="14.25" customHeight="1">
      <c r="F538" s="33"/>
      <c r="G538" s="33"/>
    </row>
    <row r="539" ht="14.25" customHeight="1">
      <c r="F539" s="33"/>
      <c r="G539" s="33"/>
    </row>
    <row r="540" ht="14.25" customHeight="1">
      <c r="F540" s="33"/>
      <c r="G540" s="33"/>
    </row>
    <row r="541" ht="14.25" customHeight="1">
      <c r="F541" s="33"/>
      <c r="G541" s="33"/>
    </row>
    <row r="542" ht="14.25" customHeight="1">
      <c r="F542" s="33"/>
      <c r="G542" s="33"/>
    </row>
    <row r="543" ht="14.25" customHeight="1">
      <c r="F543" s="33"/>
      <c r="G543" s="33"/>
    </row>
    <row r="544" ht="14.25" customHeight="1">
      <c r="F544" s="33"/>
      <c r="G544" s="33"/>
    </row>
    <row r="545" ht="14.25" customHeight="1">
      <c r="F545" s="33"/>
      <c r="G545" s="33"/>
    </row>
    <row r="546" ht="14.25" customHeight="1">
      <c r="F546" s="33"/>
      <c r="G546" s="33"/>
    </row>
    <row r="547" ht="14.25" customHeight="1">
      <c r="F547" s="33"/>
      <c r="G547" s="33"/>
    </row>
    <row r="548" ht="14.25" customHeight="1">
      <c r="F548" s="33"/>
      <c r="G548" s="33"/>
    </row>
    <row r="549" ht="14.25" customHeight="1">
      <c r="F549" s="33"/>
      <c r="G549" s="33"/>
    </row>
    <row r="550" ht="14.25" customHeight="1">
      <c r="F550" s="33"/>
      <c r="G550" s="33"/>
    </row>
    <row r="551" ht="14.25" customHeight="1">
      <c r="F551" s="33"/>
      <c r="G551" s="33"/>
    </row>
    <row r="552" ht="14.25" customHeight="1">
      <c r="F552" s="33"/>
      <c r="G552" s="33"/>
    </row>
    <row r="553" ht="14.25" customHeight="1">
      <c r="F553" s="33"/>
      <c r="G553" s="33"/>
    </row>
    <row r="554" ht="14.25" customHeight="1">
      <c r="F554" s="33"/>
      <c r="G554" s="33"/>
    </row>
    <row r="555" ht="14.25" customHeight="1">
      <c r="F555" s="33"/>
      <c r="G555" s="33"/>
    </row>
    <row r="556" ht="14.25" customHeight="1">
      <c r="F556" s="33"/>
      <c r="G556" s="33"/>
    </row>
    <row r="557" ht="14.25" customHeight="1">
      <c r="F557" s="33"/>
      <c r="G557" s="33"/>
    </row>
    <row r="558" ht="14.25" customHeight="1">
      <c r="F558" s="33"/>
      <c r="G558" s="33"/>
    </row>
    <row r="559" ht="14.25" customHeight="1">
      <c r="F559" s="33"/>
      <c r="G559" s="33"/>
    </row>
    <row r="560" ht="14.25" customHeight="1">
      <c r="F560" s="33"/>
      <c r="G560" s="33"/>
    </row>
    <row r="561" ht="14.25" customHeight="1">
      <c r="F561" s="33"/>
      <c r="G561" s="33"/>
    </row>
    <row r="562" ht="14.25" customHeight="1">
      <c r="F562" s="33"/>
      <c r="G562" s="33"/>
    </row>
    <row r="563" ht="14.25" customHeight="1">
      <c r="F563" s="33"/>
      <c r="G563" s="33"/>
    </row>
    <row r="564" ht="14.25" customHeight="1">
      <c r="F564" s="33"/>
      <c r="G564" s="33"/>
    </row>
    <row r="565" ht="14.25" customHeight="1">
      <c r="F565" s="33"/>
      <c r="G565" s="33"/>
    </row>
    <row r="566" ht="14.25" customHeight="1">
      <c r="F566" s="33"/>
      <c r="G566" s="33"/>
    </row>
    <row r="567" ht="14.25" customHeight="1">
      <c r="F567" s="33"/>
      <c r="G567" s="33"/>
    </row>
    <row r="568" ht="14.25" customHeight="1">
      <c r="F568" s="33"/>
      <c r="G568" s="33"/>
    </row>
    <row r="569" ht="14.25" customHeight="1">
      <c r="F569" s="33"/>
      <c r="G569" s="33"/>
    </row>
    <row r="570" ht="14.25" customHeight="1">
      <c r="F570" s="33"/>
      <c r="G570" s="33"/>
    </row>
    <row r="571" ht="14.25" customHeight="1">
      <c r="F571" s="33"/>
      <c r="G571" s="33"/>
    </row>
    <row r="572" ht="14.25" customHeight="1">
      <c r="F572" s="33"/>
      <c r="G572" s="33"/>
    </row>
    <row r="573" ht="14.25" customHeight="1">
      <c r="F573" s="33"/>
      <c r="G573" s="33"/>
    </row>
    <row r="574" ht="14.25" customHeight="1">
      <c r="F574" s="33"/>
      <c r="G574" s="33"/>
    </row>
    <row r="575" ht="14.25" customHeight="1">
      <c r="F575" s="33"/>
      <c r="G575" s="33"/>
    </row>
    <row r="576" ht="14.25" customHeight="1">
      <c r="F576" s="33"/>
      <c r="G576" s="33"/>
    </row>
    <row r="577" ht="14.25" customHeight="1">
      <c r="F577" s="33"/>
      <c r="G577" s="33"/>
    </row>
    <row r="578" ht="14.25" customHeight="1">
      <c r="F578" s="33"/>
      <c r="G578" s="33"/>
    </row>
    <row r="579" ht="14.25" customHeight="1">
      <c r="F579" s="33"/>
      <c r="G579" s="33"/>
    </row>
    <row r="580" ht="14.25" customHeight="1">
      <c r="F580" s="33"/>
      <c r="G580" s="33"/>
    </row>
    <row r="581" ht="14.25" customHeight="1">
      <c r="F581" s="33"/>
      <c r="G581" s="33"/>
    </row>
    <row r="582" ht="14.25" customHeight="1">
      <c r="F582" s="33"/>
      <c r="G582" s="33"/>
    </row>
    <row r="583" ht="14.25" customHeight="1">
      <c r="F583" s="33"/>
      <c r="G583" s="33"/>
    </row>
    <row r="584" ht="14.25" customHeight="1">
      <c r="F584" s="33"/>
      <c r="G584" s="33"/>
    </row>
    <row r="585" ht="14.25" customHeight="1">
      <c r="F585" s="33"/>
      <c r="G585" s="33"/>
    </row>
    <row r="586" ht="14.25" customHeight="1">
      <c r="F586" s="33"/>
      <c r="G586" s="33"/>
    </row>
    <row r="587" ht="14.25" customHeight="1">
      <c r="F587" s="33"/>
      <c r="G587" s="33"/>
    </row>
    <row r="588" ht="14.25" customHeight="1">
      <c r="F588" s="33"/>
      <c r="G588" s="33"/>
    </row>
    <row r="589" ht="14.25" customHeight="1">
      <c r="F589" s="33"/>
      <c r="G589" s="33"/>
    </row>
    <row r="590" ht="14.25" customHeight="1">
      <c r="F590" s="33"/>
      <c r="G590" s="33"/>
    </row>
    <row r="591" ht="14.25" customHeight="1">
      <c r="F591" s="33"/>
      <c r="G591" s="33"/>
    </row>
    <row r="592" ht="14.25" customHeight="1">
      <c r="F592" s="33"/>
      <c r="G592" s="33"/>
    </row>
    <row r="593" ht="14.25" customHeight="1">
      <c r="F593" s="33"/>
      <c r="G593" s="33"/>
    </row>
    <row r="594" ht="14.25" customHeight="1">
      <c r="F594" s="33"/>
      <c r="G594" s="33"/>
    </row>
    <row r="595" ht="14.25" customHeight="1">
      <c r="F595" s="33"/>
      <c r="G595" s="33"/>
    </row>
    <row r="596" ht="14.25" customHeight="1">
      <c r="F596" s="33"/>
      <c r="G596" s="33"/>
    </row>
    <row r="597" ht="14.25" customHeight="1">
      <c r="F597" s="33"/>
      <c r="G597" s="33"/>
    </row>
    <row r="598" ht="14.25" customHeight="1">
      <c r="F598" s="33"/>
      <c r="G598" s="33"/>
    </row>
    <row r="599" ht="14.25" customHeight="1">
      <c r="F599" s="33"/>
      <c r="G599" s="33"/>
    </row>
    <row r="600" ht="14.25" customHeight="1">
      <c r="F600" s="33"/>
      <c r="G600" s="33"/>
    </row>
    <row r="601" ht="14.25" customHeight="1">
      <c r="F601" s="33"/>
      <c r="G601" s="33"/>
    </row>
    <row r="602" ht="14.25" customHeight="1">
      <c r="F602" s="33"/>
      <c r="G602" s="33"/>
    </row>
    <row r="603" ht="14.25" customHeight="1">
      <c r="F603" s="33"/>
      <c r="G603" s="33"/>
    </row>
    <row r="604" ht="14.25" customHeight="1">
      <c r="F604" s="33"/>
      <c r="G604" s="33"/>
    </row>
    <row r="605" ht="14.25" customHeight="1">
      <c r="F605" s="33"/>
      <c r="G605" s="33"/>
    </row>
    <row r="606" ht="14.25" customHeight="1">
      <c r="F606" s="33"/>
      <c r="G606" s="33"/>
    </row>
    <row r="607" ht="14.25" customHeight="1">
      <c r="F607" s="33"/>
      <c r="G607" s="33"/>
    </row>
    <row r="608" ht="14.25" customHeight="1">
      <c r="F608" s="33"/>
      <c r="G608" s="33"/>
    </row>
    <row r="609" ht="14.25" customHeight="1">
      <c r="F609" s="33"/>
      <c r="G609" s="33"/>
    </row>
    <row r="610" ht="14.25" customHeight="1">
      <c r="F610" s="33"/>
      <c r="G610" s="33"/>
    </row>
    <row r="611" ht="14.25" customHeight="1">
      <c r="F611" s="33"/>
      <c r="G611" s="33"/>
    </row>
    <row r="612" ht="14.25" customHeight="1">
      <c r="F612" s="33"/>
      <c r="G612" s="33"/>
    </row>
    <row r="613" ht="14.25" customHeight="1">
      <c r="F613" s="33"/>
      <c r="G613" s="33"/>
    </row>
    <row r="614" ht="14.25" customHeight="1">
      <c r="F614" s="33"/>
      <c r="G614" s="33"/>
    </row>
    <row r="615" ht="14.25" customHeight="1">
      <c r="F615" s="33"/>
      <c r="G615" s="33"/>
    </row>
    <row r="616" ht="14.25" customHeight="1">
      <c r="F616" s="33"/>
      <c r="G616" s="33"/>
    </row>
    <row r="617" ht="14.25" customHeight="1">
      <c r="F617" s="33"/>
      <c r="G617" s="33"/>
    </row>
    <row r="618" ht="14.25" customHeight="1">
      <c r="F618" s="33"/>
      <c r="G618" s="33"/>
    </row>
    <row r="619" ht="14.25" customHeight="1">
      <c r="F619" s="33"/>
      <c r="G619" s="33"/>
    </row>
    <row r="620" ht="14.25" customHeight="1">
      <c r="F620" s="33"/>
      <c r="G620" s="33"/>
    </row>
    <row r="621" ht="14.25" customHeight="1">
      <c r="F621" s="33"/>
      <c r="G621" s="33"/>
    </row>
    <row r="622" ht="14.25" customHeight="1">
      <c r="F622" s="33"/>
      <c r="G622" s="33"/>
    </row>
    <row r="623" ht="14.25" customHeight="1">
      <c r="F623" s="33"/>
      <c r="G623" s="33"/>
    </row>
    <row r="624" ht="14.25" customHeight="1">
      <c r="F624" s="33"/>
      <c r="G624" s="33"/>
    </row>
    <row r="625" ht="14.25" customHeight="1">
      <c r="F625" s="33"/>
      <c r="G625" s="33"/>
    </row>
    <row r="626" ht="14.25" customHeight="1">
      <c r="F626" s="33"/>
      <c r="G626" s="33"/>
    </row>
    <row r="627" ht="14.25" customHeight="1">
      <c r="F627" s="33"/>
      <c r="G627" s="33"/>
    </row>
    <row r="628" ht="14.25" customHeight="1">
      <c r="F628" s="33"/>
      <c r="G628" s="33"/>
    </row>
    <row r="629" ht="14.25" customHeight="1">
      <c r="F629" s="33"/>
      <c r="G629" s="33"/>
    </row>
    <row r="630" ht="14.25" customHeight="1">
      <c r="F630" s="33"/>
      <c r="G630" s="33"/>
    </row>
    <row r="631" ht="14.25" customHeight="1">
      <c r="F631" s="33"/>
      <c r="G631" s="33"/>
    </row>
    <row r="632" ht="14.25" customHeight="1">
      <c r="F632" s="33"/>
      <c r="G632" s="33"/>
    </row>
    <row r="633" ht="14.25" customHeight="1">
      <c r="F633" s="33"/>
      <c r="G633" s="33"/>
    </row>
    <row r="634" ht="14.25" customHeight="1">
      <c r="F634" s="33"/>
      <c r="G634" s="33"/>
    </row>
    <row r="635" ht="14.25" customHeight="1">
      <c r="F635" s="33"/>
      <c r="G635" s="33"/>
    </row>
    <row r="636" ht="14.25" customHeight="1">
      <c r="F636" s="33"/>
      <c r="G636" s="33"/>
    </row>
    <row r="637" ht="14.25" customHeight="1">
      <c r="F637" s="33"/>
      <c r="G637" s="33"/>
    </row>
    <row r="638" ht="14.25" customHeight="1">
      <c r="F638" s="33"/>
      <c r="G638" s="33"/>
    </row>
    <row r="639" ht="14.25" customHeight="1">
      <c r="F639" s="33"/>
      <c r="G639" s="33"/>
    </row>
    <row r="640" ht="14.25" customHeight="1">
      <c r="F640" s="33"/>
      <c r="G640" s="33"/>
    </row>
    <row r="641" ht="14.25" customHeight="1">
      <c r="F641" s="33"/>
      <c r="G641" s="33"/>
    </row>
    <row r="642" ht="14.25" customHeight="1">
      <c r="F642" s="33"/>
      <c r="G642" s="33"/>
    </row>
    <row r="643" ht="14.25" customHeight="1">
      <c r="F643" s="33"/>
      <c r="G643" s="33"/>
    </row>
    <row r="644" ht="14.25" customHeight="1">
      <c r="F644" s="33"/>
      <c r="G644" s="33"/>
    </row>
    <row r="645" ht="14.25" customHeight="1">
      <c r="F645" s="33"/>
      <c r="G645" s="33"/>
    </row>
    <row r="646" ht="14.25" customHeight="1">
      <c r="F646" s="33"/>
      <c r="G646" s="33"/>
    </row>
    <row r="647" ht="14.25" customHeight="1">
      <c r="F647" s="33"/>
      <c r="G647" s="33"/>
    </row>
    <row r="648" ht="14.25" customHeight="1">
      <c r="F648" s="33"/>
      <c r="G648" s="33"/>
    </row>
    <row r="649" ht="14.25" customHeight="1">
      <c r="F649" s="33"/>
      <c r="G649" s="33"/>
    </row>
    <row r="650" ht="14.25" customHeight="1">
      <c r="F650" s="33"/>
      <c r="G650" s="33"/>
    </row>
    <row r="651" ht="14.25" customHeight="1">
      <c r="F651" s="33"/>
      <c r="G651" s="33"/>
    </row>
    <row r="652" ht="14.25" customHeight="1">
      <c r="F652" s="33"/>
      <c r="G652" s="33"/>
    </row>
    <row r="653" ht="14.25" customHeight="1">
      <c r="F653" s="33"/>
      <c r="G653" s="33"/>
    </row>
    <row r="654" ht="14.25" customHeight="1">
      <c r="F654" s="33"/>
      <c r="G654" s="33"/>
    </row>
    <row r="655" ht="14.25" customHeight="1">
      <c r="F655" s="33"/>
      <c r="G655" s="33"/>
    </row>
    <row r="656" ht="14.25" customHeight="1">
      <c r="F656" s="33"/>
      <c r="G656" s="33"/>
    </row>
    <row r="657" ht="14.25" customHeight="1">
      <c r="F657" s="33"/>
      <c r="G657" s="33"/>
    </row>
    <row r="658" ht="14.25" customHeight="1">
      <c r="F658" s="33"/>
      <c r="G658" s="33"/>
    </row>
    <row r="659" ht="14.25" customHeight="1">
      <c r="F659" s="33"/>
      <c r="G659" s="33"/>
    </row>
    <row r="660" ht="14.25" customHeight="1">
      <c r="F660" s="33"/>
      <c r="G660" s="33"/>
    </row>
    <row r="661" ht="14.25" customHeight="1">
      <c r="F661" s="33"/>
      <c r="G661" s="33"/>
    </row>
    <row r="662" ht="14.25" customHeight="1">
      <c r="F662" s="33"/>
      <c r="G662" s="33"/>
    </row>
    <row r="663" ht="14.25" customHeight="1">
      <c r="F663" s="33"/>
      <c r="G663" s="33"/>
    </row>
    <row r="664" ht="14.25" customHeight="1">
      <c r="F664" s="33"/>
      <c r="G664" s="33"/>
    </row>
    <row r="665" ht="14.25" customHeight="1">
      <c r="F665" s="33"/>
      <c r="G665" s="33"/>
    </row>
    <row r="666" ht="14.25" customHeight="1">
      <c r="F666" s="33"/>
      <c r="G666" s="33"/>
    </row>
    <row r="667" ht="14.25" customHeight="1">
      <c r="F667" s="33"/>
      <c r="G667" s="33"/>
    </row>
    <row r="668" ht="14.25" customHeight="1">
      <c r="F668" s="33"/>
      <c r="G668" s="33"/>
    </row>
    <row r="669" ht="14.25" customHeight="1">
      <c r="F669" s="33"/>
      <c r="G669" s="33"/>
    </row>
    <row r="670" ht="14.25" customHeight="1">
      <c r="F670" s="33"/>
      <c r="G670" s="33"/>
    </row>
    <row r="671" ht="14.25" customHeight="1">
      <c r="F671" s="33"/>
      <c r="G671" s="33"/>
    </row>
    <row r="672" ht="14.25" customHeight="1">
      <c r="F672" s="33"/>
      <c r="G672" s="33"/>
    </row>
    <row r="673" ht="14.25" customHeight="1">
      <c r="F673" s="33"/>
      <c r="G673" s="33"/>
    </row>
    <row r="674" ht="14.25" customHeight="1">
      <c r="F674" s="33"/>
      <c r="G674" s="33"/>
    </row>
    <row r="675" ht="14.25" customHeight="1">
      <c r="F675" s="33"/>
      <c r="G675" s="33"/>
    </row>
    <row r="676" ht="14.25" customHeight="1">
      <c r="F676" s="33"/>
      <c r="G676" s="33"/>
    </row>
    <row r="677" ht="14.25" customHeight="1">
      <c r="F677" s="33"/>
      <c r="G677" s="33"/>
    </row>
    <row r="678" ht="14.25" customHeight="1">
      <c r="F678" s="33"/>
      <c r="G678" s="33"/>
    </row>
    <row r="679" ht="14.25" customHeight="1">
      <c r="F679" s="33"/>
      <c r="G679" s="33"/>
    </row>
    <row r="680" ht="14.25" customHeight="1">
      <c r="F680" s="33"/>
      <c r="G680" s="33"/>
    </row>
    <row r="681" ht="14.25" customHeight="1">
      <c r="F681" s="33"/>
      <c r="G681" s="33"/>
    </row>
    <row r="682" ht="14.25" customHeight="1">
      <c r="F682" s="33"/>
      <c r="G682" s="33"/>
    </row>
    <row r="683" ht="14.25" customHeight="1">
      <c r="F683" s="33"/>
      <c r="G683" s="33"/>
    </row>
    <row r="684" ht="14.25" customHeight="1">
      <c r="F684" s="33"/>
      <c r="G684" s="33"/>
    </row>
    <row r="685" ht="14.25" customHeight="1">
      <c r="F685" s="33"/>
      <c r="G685" s="33"/>
    </row>
    <row r="686" ht="14.25" customHeight="1">
      <c r="F686" s="33"/>
      <c r="G686" s="33"/>
    </row>
    <row r="687" ht="14.25" customHeight="1">
      <c r="F687" s="33"/>
      <c r="G687" s="33"/>
    </row>
    <row r="688" ht="14.25" customHeight="1">
      <c r="F688" s="33"/>
      <c r="G688" s="33"/>
    </row>
    <row r="689" ht="14.25" customHeight="1">
      <c r="F689" s="33"/>
      <c r="G689" s="33"/>
    </row>
    <row r="690" ht="14.25" customHeight="1">
      <c r="F690" s="33"/>
      <c r="G690" s="33"/>
    </row>
    <row r="691" ht="14.25" customHeight="1">
      <c r="F691" s="33"/>
      <c r="G691" s="33"/>
    </row>
    <row r="692" ht="14.25" customHeight="1">
      <c r="F692" s="33"/>
      <c r="G692" s="33"/>
    </row>
    <row r="693" ht="14.25" customHeight="1">
      <c r="F693" s="33"/>
      <c r="G693" s="33"/>
    </row>
    <row r="694" ht="14.25" customHeight="1">
      <c r="F694" s="33"/>
      <c r="G694" s="33"/>
    </row>
    <row r="695" ht="14.25" customHeight="1">
      <c r="F695" s="33"/>
      <c r="G695" s="33"/>
    </row>
    <row r="696" ht="14.25" customHeight="1">
      <c r="F696" s="33"/>
      <c r="G696" s="33"/>
    </row>
    <row r="697" ht="14.25" customHeight="1">
      <c r="F697" s="33"/>
      <c r="G697" s="33"/>
    </row>
    <row r="698" ht="14.25" customHeight="1">
      <c r="F698" s="33"/>
      <c r="G698" s="33"/>
    </row>
    <row r="699" ht="14.25" customHeight="1">
      <c r="F699" s="33"/>
      <c r="G699" s="33"/>
    </row>
    <row r="700" ht="14.25" customHeight="1">
      <c r="F700" s="33"/>
      <c r="G700" s="33"/>
    </row>
    <row r="701" ht="14.25" customHeight="1">
      <c r="F701" s="33"/>
      <c r="G701" s="33"/>
    </row>
    <row r="702" ht="14.25" customHeight="1">
      <c r="F702" s="33"/>
      <c r="G702" s="33"/>
    </row>
    <row r="703" ht="14.25" customHeight="1">
      <c r="F703" s="33"/>
      <c r="G703" s="33"/>
    </row>
    <row r="704" ht="14.25" customHeight="1">
      <c r="F704" s="33"/>
      <c r="G704" s="33"/>
    </row>
    <row r="705" ht="14.25" customHeight="1">
      <c r="F705" s="33"/>
      <c r="G705" s="33"/>
    </row>
    <row r="706" ht="14.25" customHeight="1">
      <c r="F706" s="33"/>
      <c r="G706" s="33"/>
    </row>
    <row r="707" ht="14.25" customHeight="1">
      <c r="F707" s="33"/>
      <c r="G707" s="33"/>
    </row>
    <row r="708" ht="14.25" customHeight="1">
      <c r="F708" s="33"/>
      <c r="G708" s="33"/>
    </row>
    <row r="709" ht="14.25" customHeight="1">
      <c r="F709" s="33"/>
      <c r="G709" s="33"/>
    </row>
    <row r="710" ht="14.25" customHeight="1">
      <c r="F710" s="33"/>
      <c r="G710" s="33"/>
    </row>
    <row r="711" ht="14.25" customHeight="1">
      <c r="F711" s="33"/>
      <c r="G711" s="33"/>
    </row>
    <row r="712" ht="14.25" customHeight="1">
      <c r="F712" s="33"/>
      <c r="G712" s="33"/>
    </row>
    <row r="713" ht="14.25" customHeight="1">
      <c r="F713" s="33"/>
      <c r="G713" s="33"/>
    </row>
    <row r="714" ht="14.25" customHeight="1">
      <c r="F714" s="33"/>
      <c r="G714" s="33"/>
    </row>
    <row r="715" ht="14.25" customHeight="1">
      <c r="F715" s="33"/>
      <c r="G715" s="33"/>
    </row>
    <row r="716" ht="14.25" customHeight="1">
      <c r="F716" s="33"/>
      <c r="G716" s="33"/>
    </row>
    <row r="717" ht="14.25" customHeight="1">
      <c r="F717" s="33"/>
      <c r="G717" s="33"/>
    </row>
    <row r="718" ht="14.25" customHeight="1">
      <c r="F718" s="33"/>
      <c r="G718" s="33"/>
    </row>
    <row r="719" ht="14.25" customHeight="1">
      <c r="F719" s="33"/>
      <c r="G719" s="33"/>
    </row>
    <row r="720" ht="14.25" customHeight="1">
      <c r="F720" s="33"/>
      <c r="G720" s="33"/>
    </row>
    <row r="721" ht="14.25" customHeight="1">
      <c r="F721" s="33"/>
      <c r="G721" s="33"/>
    </row>
    <row r="722" ht="14.25" customHeight="1">
      <c r="F722" s="33"/>
      <c r="G722" s="33"/>
    </row>
    <row r="723" ht="14.25" customHeight="1">
      <c r="F723" s="33"/>
      <c r="G723" s="33"/>
    </row>
    <row r="724" ht="14.25" customHeight="1">
      <c r="F724" s="33"/>
      <c r="G724" s="33"/>
    </row>
    <row r="725" ht="14.25" customHeight="1">
      <c r="F725" s="33"/>
      <c r="G725" s="33"/>
    </row>
    <row r="726" ht="14.25" customHeight="1">
      <c r="F726" s="33"/>
      <c r="G726" s="33"/>
    </row>
    <row r="727" ht="14.25" customHeight="1">
      <c r="F727" s="33"/>
      <c r="G727" s="33"/>
    </row>
    <row r="728" ht="14.25" customHeight="1">
      <c r="F728" s="33"/>
      <c r="G728" s="33"/>
    </row>
    <row r="729" ht="14.25" customHeight="1">
      <c r="F729" s="33"/>
      <c r="G729" s="33"/>
    </row>
    <row r="730" ht="14.25" customHeight="1">
      <c r="F730" s="33"/>
      <c r="G730" s="33"/>
    </row>
    <row r="731" ht="14.25" customHeight="1">
      <c r="F731" s="33"/>
      <c r="G731" s="33"/>
    </row>
    <row r="732" ht="14.25" customHeight="1">
      <c r="F732" s="33"/>
      <c r="G732" s="33"/>
    </row>
    <row r="733" ht="14.25" customHeight="1">
      <c r="F733" s="33"/>
      <c r="G733" s="33"/>
    </row>
    <row r="734" ht="14.25" customHeight="1">
      <c r="F734" s="33"/>
      <c r="G734" s="33"/>
    </row>
    <row r="735" ht="14.25" customHeight="1">
      <c r="F735" s="33"/>
      <c r="G735" s="33"/>
    </row>
    <row r="736" ht="14.25" customHeight="1">
      <c r="F736" s="33"/>
      <c r="G736" s="33"/>
    </row>
    <row r="737" ht="14.25" customHeight="1">
      <c r="F737" s="33"/>
      <c r="G737" s="33"/>
    </row>
    <row r="738" ht="14.25" customHeight="1">
      <c r="F738" s="33"/>
      <c r="G738" s="33"/>
    </row>
    <row r="739" ht="14.25" customHeight="1">
      <c r="F739" s="33"/>
      <c r="G739" s="33"/>
    </row>
    <row r="740" ht="14.25" customHeight="1">
      <c r="F740" s="33"/>
      <c r="G740" s="33"/>
    </row>
    <row r="741" ht="14.25" customHeight="1">
      <c r="F741" s="33"/>
      <c r="G741" s="33"/>
    </row>
    <row r="742" ht="14.25" customHeight="1">
      <c r="F742" s="33"/>
      <c r="G742" s="33"/>
    </row>
    <row r="743" ht="14.25" customHeight="1">
      <c r="F743" s="33"/>
      <c r="G743" s="33"/>
    </row>
    <row r="744" ht="14.25" customHeight="1">
      <c r="F744" s="33"/>
      <c r="G744" s="33"/>
    </row>
    <row r="745" ht="14.25" customHeight="1">
      <c r="F745" s="33"/>
      <c r="G745" s="33"/>
    </row>
    <row r="746" ht="14.25" customHeight="1">
      <c r="F746" s="33"/>
      <c r="G746" s="33"/>
    </row>
    <row r="747" ht="14.25" customHeight="1">
      <c r="F747" s="33"/>
      <c r="G747" s="33"/>
    </row>
    <row r="748" ht="14.25" customHeight="1">
      <c r="F748" s="33"/>
      <c r="G748" s="33"/>
    </row>
    <row r="749" ht="14.25" customHeight="1">
      <c r="F749" s="33"/>
      <c r="G749" s="33"/>
    </row>
    <row r="750" ht="14.25" customHeight="1">
      <c r="F750" s="33"/>
      <c r="G750" s="33"/>
    </row>
    <row r="751" ht="14.25" customHeight="1">
      <c r="F751" s="33"/>
      <c r="G751" s="33"/>
    </row>
    <row r="752" ht="14.25" customHeight="1">
      <c r="F752" s="33"/>
      <c r="G752" s="33"/>
    </row>
    <row r="753" ht="14.25" customHeight="1">
      <c r="F753" s="33"/>
      <c r="G753" s="33"/>
    </row>
    <row r="754" ht="14.25" customHeight="1">
      <c r="F754" s="33"/>
      <c r="G754" s="33"/>
    </row>
    <row r="755" ht="14.25" customHeight="1">
      <c r="F755" s="33"/>
      <c r="G755" s="33"/>
    </row>
    <row r="756" ht="14.25" customHeight="1">
      <c r="F756" s="33"/>
      <c r="G756" s="33"/>
    </row>
    <row r="757" ht="14.25" customHeight="1">
      <c r="F757" s="33"/>
      <c r="G757" s="33"/>
    </row>
    <row r="758" ht="14.25" customHeight="1">
      <c r="F758" s="33"/>
      <c r="G758" s="33"/>
    </row>
    <row r="759" ht="14.25" customHeight="1">
      <c r="F759" s="33"/>
      <c r="G759" s="33"/>
    </row>
    <row r="760" ht="14.25" customHeight="1">
      <c r="F760" s="33"/>
      <c r="G760" s="33"/>
    </row>
    <row r="761" ht="14.25" customHeight="1">
      <c r="F761" s="33"/>
      <c r="G761" s="33"/>
    </row>
    <row r="762" ht="14.25" customHeight="1">
      <c r="F762" s="33"/>
      <c r="G762" s="33"/>
    </row>
    <row r="763" ht="14.25" customHeight="1">
      <c r="F763" s="33"/>
      <c r="G763" s="33"/>
    </row>
    <row r="764" ht="14.25" customHeight="1">
      <c r="F764" s="33"/>
      <c r="G764" s="33"/>
    </row>
    <row r="765" ht="14.25" customHeight="1">
      <c r="F765" s="33"/>
      <c r="G765" s="33"/>
    </row>
    <row r="766" ht="14.25" customHeight="1">
      <c r="F766" s="33"/>
      <c r="G766" s="33"/>
    </row>
    <row r="767" ht="14.25" customHeight="1">
      <c r="F767" s="33"/>
      <c r="G767" s="33"/>
    </row>
    <row r="768" ht="14.25" customHeight="1">
      <c r="F768" s="33"/>
      <c r="G768" s="33"/>
    </row>
    <row r="769" ht="14.25" customHeight="1">
      <c r="F769" s="33"/>
      <c r="G769" s="33"/>
    </row>
    <row r="770" ht="14.25" customHeight="1">
      <c r="F770" s="33"/>
      <c r="G770" s="33"/>
    </row>
    <row r="771" ht="14.25" customHeight="1">
      <c r="F771" s="33"/>
      <c r="G771" s="33"/>
    </row>
    <row r="772" ht="14.25" customHeight="1">
      <c r="F772" s="33"/>
      <c r="G772" s="33"/>
    </row>
    <row r="773" ht="14.25" customHeight="1">
      <c r="F773" s="33"/>
      <c r="G773" s="33"/>
    </row>
    <row r="774" ht="14.25" customHeight="1">
      <c r="F774" s="33"/>
      <c r="G774" s="33"/>
    </row>
    <row r="775" ht="14.25" customHeight="1">
      <c r="F775" s="33"/>
      <c r="G775" s="33"/>
    </row>
    <row r="776" ht="14.25" customHeight="1">
      <c r="F776" s="33"/>
      <c r="G776" s="33"/>
    </row>
    <row r="777" ht="14.25" customHeight="1">
      <c r="F777" s="33"/>
      <c r="G777" s="33"/>
    </row>
    <row r="778" ht="14.25" customHeight="1">
      <c r="F778" s="33"/>
      <c r="G778" s="33"/>
    </row>
    <row r="779" ht="14.25" customHeight="1">
      <c r="F779" s="33"/>
      <c r="G779" s="33"/>
    </row>
    <row r="780" ht="14.25" customHeight="1">
      <c r="F780" s="33"/>
      <c r="G780" s="33"/>
    </row>
    <row r="781" ht="14.25" customHeight="1">
      <c r="F781" s="33"/>
      <c r="G781" s="33"/>
    </row>
    <row r="782" ht="14.25" customHeight="1">
      <c r="F782" s="33"/>
      <c r="G782" s="33"/>
    </row>
    <row r="783" ht="14.25" customHeight="1">
      <c r="F783" s="33"/>
      <c r="G783" s="33"/>
    </row>
    <row r="784" ht="14.25" customHeight="1">
      <c r="F784" s="33"/>
      <c r="G784" s="33"/>
    </row>
    <row r="785" ht="14.25" customHeight="1">
      <c r="F785" s="33"/>
      <c r="G785" s="33"/>
    </row>
    <row r="786" ht="14.25" customHeight="1">
      <c r="F786" s="33"/>
      <c r="G786" s="33"/>
    </row>
    <row r="787" ht="14.25" customHeight="1">
      <c r="F787" s="33"/>
      <c r="G787" s="33"/>
    </row>
    <row r="788" ht="14.25" customHeight="1">
      <c r="F788" s="33"/>
      <c r="G788" s="33"/>
    </row>
    <row r="789" ht="14.25" customHeight="1">
      <c r="F789" s="33"/>
      <c r="G789" s="33"/>
    </row>
    <row r="790" ht="14.25" customHeight="1">
      <c r="F790" s="33"/>
      <c r="G790" s="33"/>
    </row>
    <row r="791" ht="14.25" customHeight="1">
      <c r="F791" s="33"/>
      <c r="G791" s="33"/>
    </row>
    <row r="792" ht="14.25" customHeight="1">
      <c r="F792" s="33"/>
      <c r="G792" s="33"/>
    </row>
    <row r="793" ht="14.25" customHeight="1">
      <c r="F793" s="33"/>
      <c r="G793" s="33"/>
    </row>
    <row r="794" ht="14.25" customHeight="1">
      <c r="F794" s="33"/>
      <c r="G794" s="33"/>
    </row>
    <row r="795" ht="14.25" customHeight="1">
      <c r="F795" s="33"/>
      <c r="G795" s="33"/>
    </row>
    <row r="796" ht="14.25" customHeight="1">
      <c r="F796" s="33"/>
      <c r="G796" s="33"/>
    </row>
    <row r="797" ht="14.25" customHeight="1">
      <c r="F797" s="33"/>
      <c r="G797" s="33"/>
    </row>
    <row r="798" ht="14.25" customHeight="1">
      <c r="F798" s="33"/>
      <c r="G798" s="33"/>
    </row>
    <row r="799" ht="14.25" customHeight="1">
      <c r="F799" s="33"/>
      <c r="G799" s="33"/>
    </row>
    <row r="800" ht="14.25" customHeight="1">
      <c r="F800" s="33"/>
      <c r="G800" s="33"/>
    </row>
    <row r="801" ht="14.25" customHeight="1">
      <c r="F801" s="33"/>
      <c r="G801" s="33"/>
    </row>
    <row r="802" ht="14.25" customHeight="1">
      <c r="F802" s="33"/>
      <c r="G802" s="33"/>
    </row>
    <row r="803" ht="14.25" customHeight="1">
      <c r="F803" s="33"/>
      <c r="G803" s="33"/>
    </row>
    <row r="804" ht="14.25" customHeight="1">
      <c r="F804" s="33"/>
      <c r="G804" s="33"/>
    </row>
    <row r="805" ht="14.25" customHeight="1">
      <c r="F805" s="33"/>
      <c r="G805" s="33"/>
    </row>
    <row r="806" ht="14.25" customHeight="1">
      <c r="F806" s="33"/>
      <c r="G806" s="33"/>
    </row>
    <row r="807" ht="14.25" customHeight="1">
      <c r="F807" s="33"/>
      <c r="G807" s="33"/>
    </row>
    <row r="808" ht="14.25" customHeight="1">
      <c r="F808" s="33"/>
      <c r="G808" s="33"/>
    </row>
    <row r="809" ht="14.25" customHeight="1">
      <c r="F809" s="33"/>
      <c r="G809" s="33"/>
    </row>
    <row r="810" ht="14.25" customHeight="1">
      <c r="F810" s="33"/>
      <c r="G810" s="33"/>
    </row>
    <row r="811" ht="14.25" customHeight="1">
      <c r="F811" s="33"/>
      <c r="G811" s="33"/>
    </row>
    <row r="812" ht="14.25" customHeight="1">
      <c r="F812" s="33"/>
      <c r="G812" s="33"/>
    </row>
    <row r="813" ht="14.25" customHeight="1">
      <c r="F813" s="33"/>
      <c r="G813" s="33"/>
    </row>
    <row r="814" ht="14.25" customHeight="1">
      <c r="F814" s="33"/>
      <c r="G814" s="33"/>
    </row>
    <row r="815" ht="14.25" customHeight="1">
      <c r="F815" s="33"/>
      <c r="G815" s="33"/>
    </row>
    <row r="816" ht="14.25" customHeight="1">
      <c r="F816" s="33"/>
      <c r="G816" s="33"/>
    </row>
    <row r="817" ht="14.25" customHeight="1">
      <c r="F817" s="33"/>
      <c r="G817" s="33"/>
    </row>
    <row r="818" ht="14.25" customHeight="1">
      <c r="F818" s="33"/>
      <c r="G818" s="33"/>
    </row>
    <row r="819" ht="14.25" customHeight="1">
      <c r="F819" s="33"/>
      <c r="G819" s="33"/>
    </row>
    <row r="820" ht="14.25" customHeight="1">
      <c r="F820" s="33"/>
      <c r="G820" s="33"/>
    </row>
    <row r="821" ht="14.25" customHeight="1">
      <c r="F821" s="33"/>
      <c r="G821" s="33"/>
    </row>
    <row r="822" ht="14.25" customHeight="1">
      <c r="F822" s="33"/>
      <c r="G822" s="33"/>
    </row>
    <row r="823" ht="14.25" customHeight="1">
      <c r="F823" s="33"/>
      <c r="G823" s="33"/>
    </row>
    <row r="824" ht="14.25" customHeight="1">
      <c r="F824" s="33"/>
      <c r="G824" s="33"/>
    </row>
    <row r="825" ht="14.25" customHeight="1">
      <c r="F825" s="33"/>
      <c r="G825" s="33"/>
    </row>
    <row r="826" ht="14.25" customHeight="1">
      <c r="F826" s="33"/>
      <c r="G826" s="33"/>
    </row>
    <row r="827" ht="14.25" customHeight="1">
      <c r="F827" s="33"/>
      <c r="G827" s="33"/>
    </row>
    <row r="828" ht="14.25" customHeight="1">
      <c r="F828" s="33"/>
      <c r="G828" s="33"/>
    </row>
    <row r="829" ht="14.25" customHeight="1">
      <c r="F829" s="33"/>
      <c r="G829" s="33"/>
    </row>
    <row r="830" ht="14.25" customHeight="1">
      <c r="F830" s="33"/>
      <c r="G830" s="33"/>
    </row>
    <row r="831" ht="14.25" customHeight="1">
      <c r="F831" s="33"/>
      <c r="G831" s="33"/>
    </row>
    <row r="832" ht="14.25" customHeight="1">
      <c r="F832" s="33"/>
      <c r="G832" s="33"/>
    </row>
    <row r="833" ht="14.25" customHeight="1">
      <c r="F833" s="33"/>
      <c r="G833" s="33"/>
    </row>
    <row r="834" ht="14.25" customHeight="1">
      <c r="F834" s="33"/>
      <c r="G834" s="33"/>
    </row>
    <row r="835" ht="14.25" customHeight="1">
      <c r="F835" s="33"/>
      <c r="G835" s="33"/>
    </row>
    <row r="836" ht="14.25" customHeight="1">
      <c r="F836" s="33"/>
      <c r="G836" s="33"/>
    </row>
    <row r="837" ht="14.25" customHeight="1">
      <c r="F837" s="33"/>
      <c r="G837" s="33"/>
    </row>
    <row r="838" ht="14.25" customHeight="1">
      <c r="F838" s="33"/>
      <c r="G838" s="33"/>
    </row>
    <row r="839" ht="14.25" customHeight="1">
      <c r="F839" s="33"/>
      <c r="G839" s="33"/>
    </row>
    <row r="840" ht="14.25" customHeight="1">
      <c r="F840" s="33"/>
      <c r="G840" s="33"/>
    </row>
    <row r="841" ht="14.25" customHeight="1">
      <c r="F841" s="33"/>
      <c r="G841" s="33"/>
    </row>
    <row r="842" ht="14.25" customHeight="1">
      <c r="F842" s="33"/>
      <c r="G842" s="33"/>
    </row>
    <row r="843" ht="14.25" customHeight="1">
      <c r="F843" s="33"/>
      <c r="G843" s="33"/>
    </row>
    <row r="844" ht="14.25" customHeight="1">
      <c r="F844" s="33"/>
      <c r="G844" s="33"/>
    </row>
    <row r="845" ht="14.25" customHeight="1">
      <c r="F845" s="33"/>
      <c r="G845" s="33"/>
    </row>
    <row r="846" ht="14.25" customHeight="1">
      <c r="F846" s="33"/>
      <c r="G846" s="33"/>
    </row>
    <row r="847" ht="14.25" customHeight="1">
      <c r="F847" s="33"/>
      <c r="G847" s="33"/>
    </row>
    <row r="848" ht="14.25" customHeight="1">
      <c r="F848" s="33"/>
      <c r="G848" s="33"/>
    </row>
    <row r="849" ht="14.25" customHeight="1">
      <c r="F849" s="33"/>
      <c r="G849" s="33"/>
    </row>
    <row r="850" ht="14.25" customHeight="1">
      <c r="F850" s="33"/>
      <c r="G850" s="33"/>
    </row>
    <row r="851" ht="14.25" customHeight="1">
      <c r="F851" s="33"/>
      <c r="G851" s="33"/>
    </row>
    <row r="852" ht="14.25" customHeight="1">
      <c r="F852" s="33"/>
      <c r="G852" s="33"/>
    </row>
    <row r="853" ht="14.25" customHeight="1">
      <c r="F853" s="33"/>
      <c r="G853" s="33"/>
    </row>
    <row r="854" ht="14.25" customHeight="1">
      <c r="F854" s="33"/>
      <c r="G854" s="33"/>
    </row>
    <row r="855" ht="14.25" customHeight="1">
      <c r="F855" s="33"/>
      <c r="G855" s="33"/>
    </row>
    <row r="856" ht="14.25" customHeight="1">
      <c r="F856" s="33"/>
      <c r="G856" s="33"/>
    </row>
    <row r="857" ht="14.25" customHeight="1">
      <c r="F857" s="33"/>
      <c r="G857" s="33"/>
    </row>
    <row r="858" ht="14.25" customHeight="1">
      <c r="F858" s="33"/>
      <c r="G858" s="33"/>
    </row>
    <row r="859" ht="14.25" customHeight="1">
      <c r="F859" s="33"/>
      <c r="G859" s="33"/>
    </row>
    <row r="860" ht="14.25" customHeight="1">
      <c r="F860" s="33"/>
      <c r="G860" s="33"/>
    </row>
    <row r="861" ht="14.25" customHeight="1">
      <c r="F861" s="33"/>
      <c r="G861" s="33"/>
    </row>
    <row r="862" ht="14.25" customHeight="1">
      <c r="F862" s="33"/>
      <c r="G862" s="33"/>
    </row>
    <row r="863" ht="14.25" customHeight="1">
      <c r="F863" s="33"/>
      <c r="G863" s="33"/>
    </row>
    <row r="864" ht="14.25" customHeight="1">
      <c r="F864" s="33"/>
      <c r="G864" s="33"/>
    </row>
    <row r="865" ht="14.25" customHeight="1">
      <c r="F865" s="33"/>
      <c r="G865" s="33"/>
    </row>
    <row r="866" ht="14.25" customHeight="1">
      <c r="F866" s="33"/>
      <c r="G866" s="33"/>
    </row>
    <row r="867" ht="14.25" customHeight="1">
      <c r="F867" s="33"/>
      <c r="G867" s="33"/>
    </row>
    <row r="868" ht="14.25" customHeight="1">
      <c r="F868" s="33"/>
      <c r="G868" s="33"/>
    </row>
    <row r="869" ht="14.25" customHeight="1">
      <c r="F869" s="33"/>
      <c r="G869" s="33"/>
    </row>
    <row r="870" ht="14.25" customHeight="1">
      <c r="F870" s="33"/>
      <c r="G870" s="33"/>
    </row>
    <row r="871" ht="14.25" customHeight="1">
      <c r="F871" s="33"/>
      <c r="G871" s="33"/>
    </row>
    <row r="872" ht="14.25" customHeight="1">
      <c r="F872" s="33"/>
      <c r="G872" s="33"/>
    </row>
    <row r="873" ht="14.25" customHeight="1">
      <c r="F873" s="33"/>
      <c r="G873" s="33"/>
    </row>
    <row r="874" ht="14.25" customHeight="1">
      <c r="F874" s="33"/>
      <c r="G874" s="33"/>
    </row>
    <row r="875" ht="14.25" customHeight="1">
      <c r="F875" s="33"/>
      <c r="G875" s="33"/>
    </row>
    <row r="876" ht="14.25" customHeight="1">
      <c r="F876" s="33"/>
      <c r="G876" s="33"/>
    </row>
    <row r="877" ht="14.25" customHeight="1">
      <c r="F877" s="33"/>
      <c r="G877" s="33"/>
    </row>
    <row r="878" ht="14.25" customHeight="1">
      <c r="F878" s="33"/>
      <c r="G878" s="33"/>
    </row>
    <row r="879" ht="14.25" customHeight="1">
      <c r="F879" s="33"/>
      <c r="G879" s="33"/>
    </row>
    <row r="880" ht="14.25" customHeight="1">
      <c r="F880" s="33"/>
      <c r="G880" s="33"/>
    </row>
    <row r="881" ht="14.25" customHeight="1">
      <c r="F881" s="33"/>
      <c r="G881" s="33"/>
    </row>
    <row r="882" ht="14.25" customHeight="1">
      <c r="F882" s="33"/>
      <c r="G882" s="33"/>
    </row>
    <row r="883" ht="14.25" customHeight="1">
      <c r="F883" s="33"/>
      <c r="G883" s="33"/>
    </row>
    <row r="884" ht="14.25" customHeight="1">
      <c r="F884" s="33"/>
      <c r="G884" s="33"/>
    </row>
    <row r="885" ht="14.25" customHeight="1">
      <c r="F885" s="33"/>
      <c r="G885" s="33"/>
    </row>
    <row r="886" ht="14.25" customHeight="1">
      <c r="F886" s="33"/>
      <c r="G886" s="33"/>
    </row>
    <row r="887" ht="14.25" customHeight="1">
      <c r="F887" s="33"/>
      <c r="G887" s="33"/>
    </row>
    <row r="888" ht="14.25" customHeight="1">
      <c r="F888" s="33"/>
      <c r="G888" s="33"/>
    </row>
    <row r="889" ht="14.25" customHeight="1">
      <c r="F889" s="33"/>
      <c r="G889" s="33"/>
    </row>
    <row r="890" ht="14.25" customHeight="1">
      <c r="F890" s="33"/>
      <c r="G890" s="33"/>
    </row>
    <row r="891" ht="14.25" customHeight="1">
      <c r="F891" s="33"/>
      <c r="G891" s="33"/>
    </row>
    <row r="892" ht="14.25" customHeight="1">
      <c r="F892" s="33"/>
      <c r="G892" s="33"/>
    </row>
    <row r="893" ht="14.25" customHeight="1">
      <c r="F893" s="33"/>
      <c r="G893" s="33"/>
    </row>
    <row r="894" ht="14.25" customHeight="1">
      <c r="F894" s="33"/>
      <c r="G894" s="33"/>
    </row>
    <row r="895" ht="14.25" customHeight="1">
      <c r="F895" s="33"/>
      <c r="G895" s="33"/>
    </row>
    <row r="896" ht="14.25" customHeight="1">
      <c r="F896" s="33"/>
      <c r="G896" s="33"/>
    </row>
    <row r="897" ht="14.25" customHeight="1">
      <c r="F897" s="33"/>
      <c r="G897" s="33"/>
    </row>
    <row r="898" ht="14.25" customHeight="1">
      <c r="F898" s="33"/>
      <c r="G898" s="33"/>
    </row>
    <row r="899" ht="14.25" customHeight="1">
      <c r="F899" s="33"/>
      <c r="G899" s="33"/>
    </row>
    <row r="900" ht="14.25" customHeight="1">
      <c r="F900" s="33"/>
      <c r="G900" s="33"/>
    </row>
    <row r="901" ht="14.25" customHeight="1">
      <c r="F901" s="33"/>
      <c r="G901" s="33"/>
    </row>
    <row r="902" ht="14.25" customHeight="1">
      <c r="F902" s="33"/>
      <c r="G902" s="33"/>
    </row>
    <row r="903" ht="14.25" customHeight="1">
      <c r="F903" s="33"/>
      <c r="G903" s="33"/>
    </row>
    <row r="904" ht="14.25" customHeight="1">
      <c r="F904" s="33"/>
      <c r="G904" s="33"/>
    </row>
    <row r="905" ht="14.25" customHeight="1">
      <c r="F905" s="33"/>
      <c r="G905" s="33"/>
    </row>
    <row r="906" ht="14.25" customHeight="1">
      <c r="F906" s="33"/>
      <c r="G906" s="33"/>
    </row>
    <row r="907" ht="14.25" customHeight="1">
      <c r="F907" s="33"/>
      <c r="G907" s="33"/>
    </row>
    <row r="908" ht="14.25" customHeight="1">
      <c r="F908" s="33"/>
      <c r="G908" s="33"/>
    </row>
    <row r="909" ht="14.25" customHeight="1">
      <c r="F909" s="33"/>
      <c r="G909" s="33"/>
    </row>
    <row r="910" ht="14.25" customHeight="1">
      <c r="F910" s="33"/>
      <c r="G910" s="33"/>
    </row>
    <row r="911" ht="14.25" customHeight="1">
      <c r="F911" s="33"/>
      <c r="G911" s="33"/>
    </row>
    <row r="912" ht="14.25" customHeight="1">
      <c r="F912" s="33"/>
      <c r="G912" s="33"/>
    </row>
    <row r="913" ht="14.25" customHeight="1">
      <c r="F913" s="33"/>
      <c r="G913" s="33"/>
    </row>
    <row r="914" ht="14.25" customHeight="1">
      <c r="F914" s="33"/>
      <c r="G914" s="33"/>
    </row>
    <row r="915" ht="14.25" customHeight="1">
      <c r="F915" s="33"/>
      <c r="G915" s="33"/>
    </row>
    <row r="916" ht="14.25" customHeight="1">
      <c r="F916" s="33"/>
      <c r="G916" s="33"/>
    </row>
    <row r="917" ht="14.25" customHeight="1">
      <c r="F917" s="33"/>
      <c r="G917" s="33"/>
    </row>
    <row r="918" ht="14.25" customHeight="1">
      <c r="F918" s="33"/>
      <c r="G918" s="33"/>
    </row>
    <row r="919" ht="14.25" customHeight="1">
      <c r="F919" s="33"/>
      <c r="G919" s="33"/>
    </row>
    <row r="920" ht="14.25" customHeight="1">
      <c r="F920" s="33"/>
      <c r="G920" s="33"/>
    </row>
    <row r="921" ht="14.25" customHeight="1">
      <c r="F921" s="33"/>
      <c r="G921" s="33"/>
    </row>
    <row r="922" ht="14.25" customHeight="1">
      <c r="F922" s="33"/>
      <c r="G922" s="33"/>
    </row>
    <row r="923" ht="14.25" customHeight="1">
      <c r="F923" s="33"/>
      <c r="G923" s="33"/>
    </row>
    <row r="924" ht="14.25" customHeight="1">
      <c r="F924" s="33"/>
      <c r="G924" s="33"/>
    </row>
    <row r="925" ht="14.25" customHeight="1">
      <c r="F925" s="33"/>
      <c r="G925" s="33"/>
    </row>
    <row r="926" ht="14.25" customHeight="1">
      <c r="F926" s="33"/>
      <c r="G926" s="33"/>
    </row>
    <row r="927" ht="14.25" customHeight="1">
      <c r="F927" s="33"/>
      <c r="G927" s="33"/>
    </row>
    <row r="928" ht="14.25" customHeight="1">
      <c r="F928" s="33"/>
      <c r="G928" s="33"/>
    </row>
    <row r="929" ht="14.25" customHeight="1">
      <c r="F929" s="33"/>
      <c r="G929" s="33"/>
    </row>
    <row r="930" ht="14.25" customHeight="1">
      <c r="F930" s="33"/>
      <c r="G930" s="33"/>
    </row>
    <row r="931" ht="14.25" customHeight="1">
      <c r="F931" s="33"/>
      <c r="G931" s="33"/>
    </row>
    <row r="932" ht="14.25" customHeight="1">
      <c r="F932" s="33"/>
      <c r="G932" s="33"/>
    </row>
    <row r="933" ht="14.25" customHeight="1">
      <c r="F933" s="33"/>
      <c r="G933" s="33"/>
    </row>
    <row r="934" ht="14.25" customHeight="1">
      <c r="F934" s="33"/>
      <c r="G934" s="33"/>
    </row>
    <row r="935" ht="14.25" customHeight="1">
      <c r="F935" s="33"/>
      <c r="G935" s="33"/>
    </row>
    <row r="936" ht="14.25" customHeight="1">
      <c r="F936" s="33"/>
      <c r="G936" s="33"/>
    </row>
    <row r="937" ht="14.25" customHeight="1">
      <c r="F937" s="33"/>
      <c r="G937" s="33"/>
    </row>
    <row r="938" ht="14.25" customHeight="1">
      <c r="F938" s="33"/>
      <c r="G938" s="33"/>
    </row>
    <row r="939" ht="14.25" customHeight="1">
      <c r="F939" s="33"/>
      <c r="G939" s="33"/>
    </row>
    <row r="940" ht="14.25" customHeight="1">
      <c r="F940" s="33"/>
      <c r="G940" s="33"/>
    </row>
    <row r="941" ht="14.25" customHeight="1">
      <c r="F941" s="33"/>
      <c r="G941" s="33"/>
    </row>
    <row r="942" ht="14.25" customHeight="1">
      <c r="F942" s="33"/>
      <c r="G942" s="33"/>
    </row>
    <row r="943" ht="14.25" customHeight="1">
      <c r="F943" s="33"/>
      <c r="G943" s="33"/>
    </row>
    <row r="944" ht="14.25" customHeight="1">
      <c r="F944" s="33"/>
      <c r="G944" s="33"/>
    </row>
    <row r="945" ht="14.25" customHeight="1">
      <c r="F945" s="33"/>
      <c r="G945" s="33"/>
    </row>
    <row r="946" ht="14.25" customHeight="1">
      <c r="F946" s="33"/>
      <c r="G946" s="33"/>
    </row>
    <row r="947" ht="14.25" customHeight="1">
      <c r="F947" s="33"/>
      <c r="G947" s="33"/>
    </row>
    <row r="948" ht="14.25" customHeight="1">
      <c r="F948" s="33"/>
      <c r="G948" s="33"/>
    </row>
    <row r="949" ht="14.25" customHeight="1">
      <c r="F949" s="33"/>
      <c r="G949" s="33"/>
    </row>
    <row r="950" ht="14.25" customHeight="1">
      <c r="F950" s="33"/>
      <c r="G950" s="33"/>
    </row>
    <row r="951" ht="14.25" customHeight="1">
      <c r="F951" s="33"/>
      <c r="G951" s="33"/>
    </row>
    <row r="952" ht="14.25" customHeight="1">
      <c r="F952" s="33"/>
      <c r="G952" s="33"/>
    </row>
    <row r="953" ht="14.25" customHeight="1">
      <c r="F953" s="33"/>
      <c r="G953" s="33"/>
    </row>
    <row r="954" ht="14.25" customHeight="1">
      <c r="F954" s="33"/>
      <c r="G954" s="33"/>
    </row>
    <row r="955" ht="14.25" customHeight="1">
      <c r="F955" s="33"/>
      <c r="G955" s="33"/>
    </row>
    <row r="956" ht="14.25" customHeight="1">
      <c r="F956" s="33"/>
      <c r="G956" s="33"/>
    </row>
    <row r="957" ht="14.25" customHeight="1">
      <c r="F957" s="33"/>
      <c r="G957" s="33"/>
    </row>
    <row r="958" ht="14.25" customHeight="1">
      <c r="F958" s="33"/>
      <c r="G958" s="33"/>
    </row>
    <row r="959" ht="14.25" customHeight="1">
      <c r="F959" s="33"/>
      <c r="G959" s="33"/>
    </row>
    <row r="960" ht="14.25" customHeight="1">
      <c r="F960" s="33"/>
      <c r="G960" s="33"/>
    </row>
    <row r="961" ht="14.25" customHeight="1">
      <c r="F961" s="33"/>
      <c r="G961" s="33"/>
    </row>
    <row r="962" ht="14.25" customHeight="1">
      <c r="F962" s="33"/>
      <c r="G962" s="33"/>
    </row>
    <row r="963" ht="14.25" customHeight="1">
      <c r="F963" s="33"/>
      <c r="G963" s="33"/>
    </row>
    <row r="964" ht="14.25" customHeight="1">
      <c r="F964" s="33"/>
      <c r="G964" s="33"/>
    </row>
    <row r="965" ht="14.25" customHeight="1">
      <c r="F965" s="33"/>
      <c r="G965" s="33"/>
    </row>
    <row r="966" ht="14.25" customHeight="1">
      <c r="F966" s="33"/>
      <c r="G966" s="33"/>
    </row>
    <row r="967" ht="14.25" customHeight="1">
      <c r="F967" s="33"/>
      <c r="G967" s="33"/>
    </row>
    <row r="968" ht="14.25" customHeight="1">
      <c r="F968" s="33"/>
      <c r="G968" s="33"/>
    </row>
    <row r="969" ht="14.25" customHeight="1">
      <c r="F969" s="33"/>
      <c r="G969" s="33"/>
    </row>
    <row r="970" ht="14.25" customHeight="1">
      <c r="F970" s="33"/>
      <c r="G970" s="33"/>
    </row>
    <row r="971" ht="14.25" customHeight="1">
      <c r="F971" s="33"/>
      <c r="G971" s="33"/>
    </row>
    <row r="972" ht="14.25" customHeight="1">
      <c r="F972" s="33"/>
      <c r="G972" s="33"/>
    </row>
    <row r="973" ht="14.25" customHeight="1">
      <c r="F973" s="33"/>
      <c r="G973" s="33"/>
    </row>
    <row r="974" ht="14.25" customHeight="1">
      <c r="F974" s="33"/>
      <c r="G974" s="33"/>
    </row>
    <row r="975" ht="14.25" customHeight="1">
      <c r="F975" s="33"/>
      <c r="G975" s="33"/>
    </row>
    <row r="976" ht="14.25" customHeight="1">
      <c r="F976" s="33"/>
      <c r="G976" s="33"/>
    </row>
    <row r="977" ht="14.25" customHeight="1">
      <c r="F977" s="33"/>
      <c r="G977" s="33"/>
    </row>
    <row r="978" ht="14.25" customHeight="1">
      <c r="F978" s="33"/>
      <c r="G978" s="33"/>
    </row>
    <row r="979" ht="14.25" customHeight="1">
      <c r="F979" s="33"/>
      <c r="G979" s="33"/>
    </row>
    <row r="980" ht="14.25" customHeight="1">
      <c r="F980" s="33"/>
      <c r="G980" s="33"/>
    </row>
    <row r="981" ht="14.25" customHeight="1">
      <c r="F981" s="33"/>
      <c r="G981" s="33"/>
    </row>
    <row r="982" ht="14.25" customHeight="1">
      <c r="F982" s="33"/>
      <c r="G982" s="33"/>
    </row>
    <row r="983" ht="14.25" customHeight="1">
      <c r="F983" s="33"/>
      <c r="G983" s="33"/>
    </row>
    <row r="984" ht="14.25" customHeight="1">
      <c r="F984" s="33"/>
      <c r="G984" s="33"/>
    </row>
    <row r="985" ht="14.25" customHeight="1">
      <c r="F985" s="33"/>
      <c r="G985" s="33"/>
    </row>
    <row r="986" ht="14.25" customHeight="1">
      <c r="F986" s="33"/>
      <c r="G986" s="33"/>
    </row>
    <row r="987" ht="14.25" customHeight="1">
      <c r="F987" s="33"/>
      <c r="G987" s="33"/>
    </row>
    <row r="988" ht="14.25" customHeight="1">
      <c r="F988" s="33"/>
      <c r="G988" s="33"/>
    </row>
    <row r="989" ht="14.25" customHeight="1">
      <c r="F989" s="33"/>
      <c r="G989" s="33"/>
    </row>
    <row r="990" ht="14.25" customHeight="1">
      <c r="F990" s="33"/>
      <c r="G990" s="33"/>
    </row>
    <row r="991" ht="14.25" customHeight="1">
      <c r="F991" s="33"/>
      <c r="G991" s="33"/>
    </row>
    <row r="992" ht="14.25" customHeight="1">
      <c r="F992" s="33"/>
      <c r="G992" s="33"/>
    </row>
    <row r="993" ht="14.25" customHeight="1">
      <c r="F993" s="33"/>
      <c r="G993" s="33"/>
    </row>
    <row r="994" ht="14.25" customHeight="1">
      <c r="F994" s="33"/>
      <c r="G994" s="33"/>
    </row>
    <row r="995" ht="14.25" customHeight="1">
      <c r="F995" s="33"/>
      <c r="G995" s="33"/>
    </row>
    <row r="996" ht="14.25" customHeight="1">
      <c r="F996" s="33"/>
      <c r="G996" s="33"/>
    </row>
    <row r="997" ht="14.25" customHeight="1">
      <c r="F997" s="33"/>
      <c r="G997" s="33"/>
    </row>
    <row r="998" ht="14.25" customHeight="1">
      <c r="F998" s="33"/>
      <c r="G998" s="33"/>
    </row>
    <row r="999" ht="14.25" customHeight="1">
      <c r="F999" s="33"/>
      <c r="G999" s="33"/>
    </row>
    <row r="1000" ht="14.25" customHeight="1">
      <c r="F1000" s="33"/>
      <c r="G1000" s="33"/>
    </row>
  </sheetData>
  <mergeCells count="6">
    <mergeCell ref="A1:G1"/>
    <mergeCell ref="A15:G15"/>
    <mergeCell ref="A27:G27"/>
    <mergeCell ref="A37:G37"/>
    <mergeCell ref="A47:G47"/>
    <mergeCell ref="A55:G55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3.43"/>
    <col customWidth="1" min="4" max="4" width="7.0"/>
    <col customWidth="1" min="5" max="5" width="4.29"/>
    <col customWidth="1" hidden="1" min="6" max="6" width="9.14"/>
    <col customWidth="1" min="7" max="7" width="6.57"/>
    <col customWidth="1" min="8" max="8" width="6.0"/>
    <col customWidth="1" hidden="1" min="9" max="9" width="9.14"/>
    <col customWidth="1" min="10" max="10" width="7.43"/>
    <col customWidth="1" min="11" max="11" width="3.57"/>
    <col customWidth="1" min="12" max="12" width="1.0"/>
    <col customWidth="1" min="13" max="13" width="8.71"/>
    <col customWidth="1" min="14" max="15" width="4.29"/>
    <col customWidth="1" min="16" max="16" width="8.71"/>
    <col customWidth="1" min="17" max="17" width="4.0"/>
    <col customWidth="1" min="18" max="18" width="2.43"/>
    <col customWidth="1" min="19" max="26" width="8.71"/>
  </cols>
  <sheetData>
    <row r="1" ht="14.25" customHeight="1">
      <c r="A1" s="5" t="s">
        <v>101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</row>
    <row r="2" ht="33.75" customHeight="1">
      <c r="A2" s="34" t="s">
        <v>102</v>
      </c>
      <c r="B2" s="6"/>
      <c r="C2" s="7"/>
      <c r="D2" s="34" t="s">
        <v>103</v>
      </c>
      <c r="E2" s="6"/>
      <c r="F2" s="7"/>
      <c r="G2" s="34" t="s">
        <v>104</v>
      </c>
      <c r="H2" s="6"/>
      <c r="I2" s="7"/>
      <c r="J2" s="34" t="s">
        <v>105</v>
      </c>
      <c r="K2" s="6"/>
      <c r="L2" s="7"/>
      <c r="M2" s="34" t="s">
        <v>106</v>
      </c>
      <c r="N2" s="6"/>
      <c r="O2" s="7"/>
      <c r="P2" s="34" t="s">
        <v>107</v>
      </c>
      <c r="Q2" s="6"/>
      <c r="R2" s="7"/>
    </row>
    <row r="3" ht="14.25" customHeight="1">
      <c r="A3" s="35" t="s">
        <v>25</v>
      </c>
      <c r="B3" s="6"/>
      <c r="C3" s="6"/>
      <c r="D3" s="35" t="s">
        <v>18</v>
      </c>
      <c r="E3" s="6"/>
      <c r="F3" s="7"/>
      <c r="G3" s="35" t="s">
        <v>19</v>
      </c>
      <c r="H3" s="6"/>
      <c r="I3" s="7"/>
      <c r="J3" s="35" t="s">
        <v>19</v>
      </c>
      <c r="K3" s="6"/>
      <c r="L3" s="7"/>
      <c r="M3" s="35" t="s">
        <v>108</v>
      </c>
      <c r="N3" s="6"/>
      <c r="O3" s="7"/>
      <c r="P3" s="36" t="s">
        <v>53</v>
      </c>
      <c r="Q3" s="6"/>
      <c r="R3" s="7"/>
    </row>
    <row r="4" ht="14.25" customHeight="1">
      <c r="A4" s="37" t="s">
        <v>109</v>
      </c>
      <c r="B4" s="6"/>
      <c r="C4" s="7"/>
      <c r="D4" s="38" t="s">
        <v>110</v>
      </c>
      <c r="E4" s="6"/>
      <c r="F4" s="6"/>
      <c r="G4" s="37" t="s">
        <v>111</v>
      </c>
      <c r="H4" s="6"/>
      <c r="I4" s="7"/>
      <c r="J4" s="37" t="s">
        <v>112</v>
      </c>
      <c r="K4" s="6"/>
      <c r="L4" s="7"/>
      <c r="M4" s="38" t="s">
        <v>113</v>
      </c>
      <c r="N4" s="6"/>
      <c r="O4" s="6"/>
      <c r="P4" s="37" t="s">
        <v>114</v>
      </c>
      <c r="Q4" s="6"/>
      <c r="R4" s="7"/>
    </row>
    <row r="5" ht="14.25" customHeight="1">
      <c r="A5" s="5" t="s">
        <v>115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6" ht="14.25" customHeight="1">
      <c r="A6" s="37" t="s">
        <v>96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ht="14.25" customHeight="1">
      <c r="A7" s="37" t="s">
        <v>116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A1:R1"/>
    <mergeCell ref="A2:C2"/>
    <mergeCell ref="D2:F2"/>
    <mergeCell ref="G2:I2"/>
    <mergeCell ref="J2:L2"/>
    <mergeCell ref="M2:O2"/>
    <mergeCell ref="P2:R2"/>
    <mergeCell ref="D4:F4"/>
    <mergeCell ref="G4:I4"/>
    <mergeCell ref="J4:L4"/>
    <mergeCell ref="M4:O4"/>
    <mergeCell ref="P4:R4"/>
    <mergeCell ref="A5:R5"/>
    <mergeCell ref="A6:R6"/>
    <mergeCell ref="A7:R7"/>
    <mergeCell ref="A3:C3"/>
    <mergeCell ref="D3:F3"/>
    <mergeCell ref="G3:I3"/>
    <mergeCell ref="J3:L3"/>
    <mergeCell ref="M3:O3"/>
    <mergeCell ref="P3:R3"/>
    <mergeCell ref="A4:C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0"/>
    <col customWidth="1" hidden="1" min="2" max="2" width="239.57"/>
    <col customWidth="1" min="3" max="3" width="15.71"/>
    <col customWidth="1" min="4" max="4" width="24.14"/>
    <col customWidth="1" min="5" max="5" width="15.71"/>
    <col customWidth="1" min="6" max="6" width="24.14"/>
    <col customWidth="1" min="7" max="7" width="15.71"/>
    <col customWidth="1" min="8" max="8" width="27.29"/>
    <col customWidth="1" min="9" max="26" width="8.71"/>
  </cols>
  <sheetData>
    <row r="1" ht="14.25" customHeight="1">
      <c r="A1" s="39" t="s">
        <v>117</v>
      </c>
      <c r="B1" s="6"/>
      <c r="C1" s="6"/>
      <c r="D1" s="6"/>
      <c r="E1" s="6"/>
      <c r="F1" s="6"/>
      <c r="G1" s="6"/>
      <c r="H1" s="7"/>
    </row>
    <row r="2" ht="14.25" customHeight="1">
      <c r="A2" s="40"/>
      <c r="B2" s="7"/>
      <c r="C2" s="41">
        <v>2020.0</v>
      </c>
      <c r="D2" s="42"/>
      <c r="E2" s="41">
        <v>2021.0</v>
      </c>
      <c r="F2" s="42"/>
      <c r="G2" s="41">
        <v>2022.0</v>
      </c>
      <c r="H2" s="42"/>
    </row>
    <row r="3" ht="14.25" customHeight="1">
      <c r="A3" s="43" t="s">
        <v>118</v>
      </c>
      <c r="B3" s="44" t="s">
        <v>119</v>
      </c>
      <c r="C3" s="45" t="s">
        <v>120</v>
      </c>
      <c r="D3" s="44" t="s">
        <v>121</v>
      </c>
      <c r="E3" s="45" t="s">
        <v>120</v>
      </c>
      <c r="F3" s="44" t="s">
        <v>121</v>
      </c>
      <c r="G3" s="45" t="s">
        <v>120</v>
      </c>
      <c r="H3" s="44" t="s">
        <v>121</v>
      </c>
    </row>
    <row r="4" ht="14.25" customHeight="1">
      <c r="A4" s="46">
        <v>8511.0</v>
      </c>
      <c r="B4" s="26" t="s">
        <v>8</v>
      </c>
      <c r="C4" s="47">
        <f>SUM('ANOS ANTERIORES'!H2:H22)</f>
        <v>325421</v>
      </c>
      <c r="D4" s="48">
        <f>SUM('ANOS ANTERIORES'!I2:I22)</f>
        <v>3643</v>
      </c>
      <c r="E4" s="47">
        <f>SUM('ANOS ANTERIORES'!F2:F22)</f>
        <v>742495</v>
      </c>
      <c r="F4" s="48">
        <f>SUM('ANOS ANTERIORES'!G2:G22)</f>
        <v>3682</v>
      </c>
      <c r="G4" s="47">
        <f>SUM('PRIMEIRA EXTRAÇÃO DE DADOS'!F2:F11)</f>
        <v>426778</v>
      </c>
      <c r="H4" s="49">
        <f>SUM('PRIMEIRA EXTRAÇÃO DE DADOS'!G2:G11)</f>
        <v>2588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46">
        <v>8512.0</v>
      </c>
      <c r="B5" s="26" t="s">
        <v>20</v>
      </c>
      <c r="C5" s="47">
        <f>SUM('ANOS ANTERIORES'!H23:H40)</f>
        <v>260432</v>
      </c>
      <c r="D5" s="48">
        <f>SUM('ANOS ANTERIORES'!I23:I40)</f>
        <v>679</v>
      </c>
      <c r="E5" s="47">
        <f>SUM('ANOS ANTERIORES'!F23:F40)</f>
        <v>63898</v>
      </c>
      <c r="F5" s="48">
        <f>SUM('ANOS ANTERIORES'!G23:G40)</f>
        <v>1522</v>
      </c>
      <c r="G5" s="47">
        <f>SUM('PRIMEIRA EXTRAÇÃO DE DADOS'!F12:F17)</f>
        <v>71030</v>
      </c>
      <c r="H5" s="49">
        <f>SUM('PRIMEIRA EXTRAÇÃO DE DADOS'!G12:G17)</f>
        <v>1346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46">
        <v>8703.0</v>
      </c>
      <c r="B6" s="26" t="s">
        <v>29</v>
      </c>
      <c r="C6" s="47">
        <f>SUM('ANOS ANTERIORES'!H41:H73)</f>
        <v>417880613</v>
      </c>
      <c r="D6" s="48">
        <f>SUM('ANOS ANTERIORES'!I41:I73)</f>
        <v>34500643</v>
      </c>
      <c r="E6" s="47">
        <f>SUM('ANOS ANTERIORES'!F41:F73)</f>
        <v>256207451</v>
      </c>
      <c r="F6" s="48">
        <f>SUM('ANOS ANTERIORES'!G41:G73)</f>
        <v>33487660</v>
      </c>
      <c r="G6" s="47">
        <f>SUM('PRIMEIRA EXTRAÇÃO DE DADOS'!F18:F41)</f>
        <v>191642433</v>
      </c>
      <c r="H6" s="49">
        <f>SUM('PRIMEIRA EXTRAÇÃO DE DADOS'!G18:G41)</f>
        <v>24138276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46">
        <v>8407.0</v>
      </c>
      <c r="B7" s="26" t="s">
        <v>46</v>
      </c>
      <c r="C7" s="47">
        <f>SUM('ANOS ANTERIORES'!H74:H77)</f>
        <v>16637</v>
      </c>
      <c r="D7" s="48">
        <f>SUM('ANOS ANTERIORES'!I74:I77)</f>
        <v>795</v>
      </c>
      <c r="E7" s="47">
        <f>SUM('ANOS ANTERIORES'!F74:F77)</f>
        <v>19</v>
      </c>
      <c r="F7" s="48">
        <f>SUM('ANOS ANTERIORES'!G74:G77)</f>
        <v>8</v>
      </c>
      <c r="G7" s="47">
        <f>SUM('PRIMEIRA EXTRAÇÃO DE DADOS'!F42:F43)</f>
        <v>35157</v>
      </c>
      <c r="H7" s="49">
        <f>SUM('PRIMEIRA EXTRAÇÃO DE DADOS'!G42:G43)</f>
        <v>1973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46">
        <v>8408.0</v>
      </c>
      <c r="B8" s="26" t="s">
        <v>48</v>
      </c>
      <c r="C8" s="47">
        <f>SUM('ANOS ANTERIORES'!H78:H82)</f>
        <v>125863</v>
      </c>
      <c r="D8" s="48">
        <f>SUM('ANOS ANTERIORES'!I78:I82)</f>
        <v>5832</v>
      </c>
      <c r="E8" s="47">
        <f>SUM('ANOS ANTERIORES'!F78:F82)</f>
        <v>19554901</v>
      </c>
      <c r="F8" s="48">
        <f>SUM('ANOS ANTERIORES'!G78:G82)</f>
        <v>1071500</v>
      </c>
      <c r="G8" s="47">
        <f>SUM('PRIMEIRA EXTRAÇÃO DE DADOS'!F44:F45)</f>
        <v>8368172</v>
      </c>
      <c r="H8" s="49">
        <f>SUM('PRIMEIRA EXTRAÇÃO DE DADOS'!G44:G45)</f>
        <v>471128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46">
        <v>3921.0</v>
      </c>
      <c r="B9" s="26" t="s">
        <v>49</v>
      </c>
      <c r="C9" s="47">
        <f>SUM('ANOS ANTERIORES'!H83:H108)</f>
        <v>599649</v>
      </c>
      <c r="D9" s="48">
        <f>SUM('ANOS ANTERIORES'!I83:I108)</f>
        <v>72724</v>
      </c>
      <c r="E9" s="47">
        <f>SUM('ANOS ANTERIORES'!F83:F108)</f>
        <v>2039423</v>
      </c>
      <c r="F9" s="48">
        <f>SUM('ANOS ANTERIORES'!G83:G108)</f>
        <v>217526</v>
      </c>
      <c r="G9" s="47">
        <f>SUM('PRIMEIRA EXTRAÇÃO DE DADOS'!F46:F60)</f>
        <v>1641915</v>
      </c>
      <c r="H9" s="49">
        <f>SUM('PRIMEIRA EXTRAÇÃO DE DADOS'!G46:G60)</f>
        <v>145632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46">
        <v>3920.0</v>
      </c>
      <c r="B10" s="26" t="s">
        <v>55</v>
      </c>
      <c r="C10" s="47">
        <f>SUM('ANOS ANTERIORES'!H109:H143)</f>
        <v>52317</v>
      </c>
      <c r="D10" s="48">
        <f>SUM('ANOS ANTERIORES'!I109:I143)</f>
        <v>4850</v>
      </c>
      <c r="E10" s="47">
        <f>SUM('ANOS ANTERIORES'!F149)</f>
        <v>1337175</v>
      </c>
      <c r="F10" s="48">
        <f>SUM('ANOS ANTERIORES'!G109:G143)</f>
        <v>292725</v>
      </c>
      <c r="G10" s="47">
        <f>SUM('PRIMEIRA EXTRAÇÃO DE DADOS'!F61:F84)</f>
        <v>1984532</v>
      </c>
      <c r="H10" s="49">
        <f>SUM('PRIMEIRA EXTRAÇÃO DE DADOS'!G61:G84)</f>
        <v>342993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46">
        <v>8708.0</v>
      </c>
      <c r="B11" s="26" t="s">
        <v>58</v>
      </c>
      <c r="C11" s="47">
        <f>SUM('ANOS ANTERIORES'!H144:H225)</f>
        <v>41034111</v>
      </c>
      <c r="D11" s="48">
        <f>SUM('ANOS ANTERIORES'!I144:I225)</f>
        <v>5651939</v>
      </c>
      <c r="E11" s="47">
        <f>SUM('ANOS ANTERIORES'!F144:F225)</f>
        <v>47208999</v>
      </c>
      <c r="F11" s="48">
        <f>SUM('ANOS ANTERIORES'!G144:G225)</f>
        <v>6038504</v>
      </c>
      <c r="G11" s="47">
        <f>SUM('PRIMEIRA EXTRAÇÃO DE DADOS'!F85:F137)</f>
        <v>43281152</v>
      </c>
      <c r="H11" s="49">
        <f>SUM('PRIMEIRA EXTRAÇÃO DE DADOS'!G85:G137)</f>
        <v>5024175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46">
        <v>8409.0</v>
      </c>
      <c r="B12" s="26" t="s">
        <v>67</v>
      </c>
      <c r="C12" s="47">
        <f>SUM('ANOS ANTERIORES'!H226:H250)</f>
        <v>20663257</v>
      </c>
      <c r="D12" s="48">
        <f>SUM('ANOS ANTERIORES'!I226:I250)</f>
        <v>608503</v>
      </c>
      <c r="E12" s="47">
        <f>SUM('ANOS ANTERIORES'!F226:F250)</f>
        <v>33313640</v>
      </c>
      <c r="F12" s="48">
        <f>SUM('ANOS ANTERIORES'!G226:G250)</f>
        <v>1060729</v>
      </c>
      <c r="G12" s="47">
        <f>SUM('PRIMEIRA EXTRAÇÃO DE DADOS'!F138:F153)</f>
        <v>28079218</v>
      </c>
      <c r="H12" s="49">
        <f>SUM('PRIMEIRA EXTRAÇÃO DE DADOS'!G138:G153)</f>
        <v>718536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46">
        <v>4011.0</v>
      </c>
      <c r="B13" s="26" t="s">
        <v>71</v>
      </c>
      <c r="C13" s="47">
        <f>SUM('ANOS ANTERIORES'!H251:H259)</f>
        <v>139483</v>
      </c>
      <c r="D13" s="48">
        <f>SUM('ANOS ANTERIORES'!I251:I259)</f>
        <v>2751</v>
      </c>
      <c r="E13" s="47">
        <f>SUM('ANOS ANTERIORES'!F251:F259)</f>
        <v>369509</v>
      </c>
      <c r="F13" s="48">
        <f>SUM('ANOS ANTERIORES'!G251:G260)</f>
        <v>579207</v>
      </c>
      <c r="G13" s="47">
        <f>SUM('PRIMEIRA EXTRAÇÃO DE DADOS'!F154:F161)</f>
        <v>573086</v>
      </c>
      <c r="H13" s="49">
        <f>SUM('PRIMEIRA EXTRAÇÃO DE DADOS'!G154:G161)</f>
        <v>8205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46">
        <v>3907.0</v>
      </c>
      <c r="B14" s="26" t="s">
        <v>73</v>
      </c>
      <c r="C14" s="47">
        <f>SUM('ANOS ANTERIORES'!H260:H287)</f>
        <v>1197942</v>
      </c>
      <c r="D14" s="48">
        <f>SUM('ANOS ANTERIORES'!I260:I287)</f>
        <v>531922</v>
      </c>
      <c r="E14" s="47">
        <f>SUM('ANOS ANTERIORES'!F260:F287)</f>
        <v>2430678</v>
      </c>
      <c r="F14" s="48">
        <f>SUM('ANOS ANTERIORES'!G260:G287)</f>
        <v>1101295</v>
      </c>
      <c r="G14" s="47">
        <f>SUM('PRIMEIRA EXTRAÇÃO DE DADOS'!F162:F181)</f>
        <v>2602903</v>
      </c>
      <c r="H14" s="49">
        <f>SUM('PRIMEIRA EXTRAÇÃO DE DADOS'!G162:G181)</f>
        <v>952700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46">
        <v>3908.0</v>
      </c>
      <c r="B15" s="26" t="s">
        <v>75</v>
      </c>
      <c r="C15" s="47">
        <f>SUM('ANOS ANTERIORES'!H288:H296)</f>
        <v>678793</v>
      </c>
      <c r="D15" s="48">
        <f>SUM('ANOS ANTERIORES'!I288:I296)</f>
        <v>228199</v>
      </c>
      <c r="E15" s="47">
        <f>SUM('ANOS ANTERIORES'!F288:F296)</f>
        <v>921121</v>
      </c>
      <c r="F15" s="48">
        <f>SUM('ANOS ANTERIORES'!G288:G296)</f>
        <v>233798</v>
      </c>
      <c r="G15" s="47">
        <f>SUM('PRIMEIRA EXTRAÇÃO DE DADOS'!F182:F186)</f>
        <v>754195</v>
      </c>
      <c r="H15" s="49">
        <f>SUM('PRIMEIRA EXTRAÇÃO DE DADOS'!G182:G186)</f>
        <v>190430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46">
        <v>3913.0</v>
      </c>
      <c r="B16" s="26" t="s">
        <v>77</v>
      </c>
      <c r="C16" s="47">
        <f>SUM('ANOS ANTERIORES'!H297:H298)</f>
        <v>10976</v>
      </c>
      <c r="D16" s="48">
        <f>SUM('ANOS ANTERIORES'!I297:I298)</f>
        <v>5001</v>
      </c>
      <c r="E16" s="47">
        <f>SUM('ANOS ANTERIORES'!F297:F298)</f>
        <v>30213</v>
      </c>
      <c r="F16" s="48">
        <f>SUM('ANOS ANTERIORES'!G297:G298)</f>
        <v>13000</v>
      </c>
      <c r="G16" s="47">
        <f>SUM('PRIMEIRA EXTRAÇÃO DE DADOS'!F187)</f>
        <v>1454</v>
      </c>
      <c r="H16" s="49">
        <f>SUM('PRIMEIRA EXTRAÇÃO DE DADOS'!G187)</f>
        <v>100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46">
        <v>3918.0</v>
      </c>
      <c r="B17" s="26" t="s">
        <v>78</v>
      </c>
      <c r="C17" s="47">
        <f>SUM('ANOS ANTERIORES'!H299:H317)</f>
        <v>745254</v>
      </c>
      <c r="D17" s="48">
        <f>SUM('ANOS ANTERIORES'!I299:I317)</f>
        <v>438166</v>
      </c>
      <c r="E17" s="47">
        <f>SUM('ANOS ANTERIORES'!F299:F317)</f>
        <v>1301738</v>
      </c>
      <c r="F17" s="48">
        <f>SUM('ANOS ANTERIORES'!G299:G317)</f>
        <v>829590</v>
      </c>
      <c r="G17" s="47">
        <f>SUM('PRIMEIRA EXTRAÇÃO DE DADOS'!F188:F203)</f>
        <v>1129972</v>
      </c>
      <c r="H17" s="49">
        <f>SUM('PRIMEIRA EXTRAÇÃO DE DADOS'!G188:G203)</f>
        <v>681444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46">
        <v>7005.0</v>
      </c>
      <c r="B18" s="26" t="s">
        <v>81</v>
      </c>
      <c r="C18" s="47">
        <f>SUM('ANOS ANTERIORES'!H318:H353)</f>
        <v>19793144</v>
      </c>
      <c r="D18" s="48">
        <f>SUM('ANOS ANTERIORES'!I318:I353)</f>
        <v>60986041</v>
      </c>
      <c r="E18" s="47">
        <f>SUM('ANOS ANTERIORES'!F318:F353)</f>
        <v>27304525</v>
      </c>
      <c r="F18" s="48">
        <f>SUM('ANOS ANTERIORES'!G318:G353)</f>
        <v>74798953</v>
      </c>
      <c r="G18" s="47">
        <f>SUM('PRIMEIRA EXTRAÇÃO DE DADOS'!F204:F229)</f>
        <v>27998462</v>
      </c>
      <c r="H18" s="49">
        <f>SUM('PRIMEIRA EXTRAÇÃO DE DADOS'!G204:G229)</f>
        <v>69568972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46">
        <v>7006.0</v>
      </c>
      <c r="B19" s="26" t="s">
        <v>85</v>
      </c>
      <c r="C19" s="47">
        <f>SUM('ANOS ANTERIORES'!H354)</f>
        <v>2348</v>
      </c>
      <c r="D19" s="48">
        <f>SUM('ANOS ANTERIORES'!I354)</f>
        <v>3964</v>
      </c>
      <c r="E19" s="47">
        <f>SUM('ANOS ANTERIORES'!F354)</f>
        <v>0</v>
      </c>
      <c r="F19" s="48">
        <f>SUM('ANOS ANTERIORES'!G354)</f>
        <v>0</v>
      </c>
      <c r="G19" s="47">
        <f>SUM('PRIMEIRA EXTRAÇÃO DE DADOS'!F230)</f>
        <v>4412</v>
      </c>
      <c r="H19" s="49">
        <f>SUM('PRIMEIRA EXTRAÇÃO DE DADOS'!G230)</f>
        <v>4080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50">
        <v>7007.0</v>
      </c>
      <c r="B20" s="28" t="s">
        <v>86</v>
      </c>
      <c r="C20" s="51">
        <f>SUM('ANOS ANTERIORES'!H355:H389)</f>
        <v>12185950</v>
      </c>
      <c r="D20" s="52">
        <f>SUM('ANOS ANTERIORES'!I355:I389)</f>
        <v>5900097</v>
      </c>
      <c r="E20" s="51">
        <f>SUM('ANOS ANTERIORES'!F355:F389)</f>
        <v>21047852</v>
      </c>
      <c r="F20" s="52">
        <f>SUM('ANOS ANTERIORES'!G355:G389)</f>
        <v>11097450</v>
      </c>
      <c r="G20" s="51">
        <f>SUM('PRIMEIRA EXTRAÇÃO DE DADOS'!F231:F253)</f>
        <v>17783089</v>
      </c>
      <c r="H20" s="53">
        <f>SUM('PRIMEIRA EXTRAÇÃO DE DADOS'!G231:G253)</f>
        <v>8136233</v>
      </c>
    </row>
    <row r="21" ht="14.25" customHeight="1">
      <c r="A21" s="54"/>
    </row>
    <row r="22" ht="14.25" customHeight="1">
      <c r="A22" s="54"/>
      <c r="C22" s="55" t="s">
        <v>122</v>
      </c>
      <c r="G22" s="55" t="s">
        <v>123</v>
      </c>
    </row>
    <row r="23" ht="14.25" customHeight="1">
      <c r="A23" s="54"/>
      <c r="C23" s="56" t="s">
        <v>118</v>
      </c>
      <c r="D23" s="57">
        <v>8511.0</v>
      </c>
      <c r="G23" s="56" t="s">
        <v>118</v>
      </c>
      <c r="H23" s="57">
        <v>8511.0</v>
      </c>
    </row>
    <row r="24" ht="14.25" customHeight="1">
      <c r="A24" s="54"/>
      <c r="C24" s="56" t="s">
        <v>124</v>
      </c>
      <c r="D24" s="58">
        <f>VLOOKUP(D23,A2:H20,4,0)</f>
        <v>3643</v>
      </c>
      <c r="G24" s="56" t="s">
        <v>124</v>
      </c>
      <c r="H24" s="59">
        <f>VLOOKUP(H23,A2:H20,3,0)</f>
        <v>325421</v>
      </c>
    </row>
    <row r="25" ht="14.25" customHeight="1">
      <c r="A25" s="54"/>
      <c r="C25" s="56" t="s">
        <v>125</v>
      </c>
      <c r="D25" s="58">
        <f>VLOOKUP(D23,A2:H20,6,0)</f>
        <v>3682</v>
      </c>
      <c r="G25" s="56" t="s">
        <v>125</v>
      </c>
      <c r="H25" s="59">
        <f>VLOOKUP(H23,A2:H20,5,0)</f>
        <v>742495</v>
      </c>
    </row>
    <row r="26" ht="14.25" customHeight="1">
      <c r="A26" s="54"/>
      <c r="C26" s="56" t="s">
        <v>126</v>
      </c>
      <c r="D26" s="58">
        <f>VLOOKUP(D23,A2:H20,8,0)</f>
        <v>2588</v>
      </c>
      <c r="G26" s="56" t="s">
        <v>126</v>
      </c>
      <c r="H26" s="59">
        <f>VLOOKUP(H23,A2:H20,7,0)</f>
        <v>426778</v>
      </c>
    </row>
    <row r="27" ht="14.25" customHeight="1">
      <c r="A27" s="54"/>
    </row>
    <row r="28" ht="14.25" customHeight="1">
      <c r="A28" s="54"/>
    </row>
    <row r="29" ht="14.25" customHeight="1">
      <c r="A29" s="54"/>
    </row>
    <row r="30" ht="14.25" customHeight="1">
      <c r="A30" s="54"/>
    </row>
    <row r="31" ht="14.25" customHeight="1">
      <c r="A31" s="54"/>
    </row>
    <row r="32" ht="14.25" customHeight="1">
      <c r="A32" s="54"/>
    </row>
    <row r="33" ht="14.25" customHeight="1">
      <c r="A33" s="54"/>
    </row>
    <row r="34" ht="14.25" customHeight="1">
      <c r="A34" s="54"/>
    </row>
    <row r="35" ht="14.25" customHeight="1">
      <c r="A35" s="54"/>
    </row>
    <row r="36" ht="14.25" customHeight="1">
      <c r="A36" s="54"/>
    </row>
    <row r="37" ht="14.25" customHeight="1">
      <c r="A37" s="54"/>
    </row>
    <row r="38" ht="14.25" customHeight="1">
      <c r="A38" s="54"/>
    </row>
    <row r="39" ht="14.25" customHeight="1">
      <c r="A39" s="54"/>
    </row>
    <row r="40" ht="14.25" customHeight="1">
      <c r="A40" s="54"/>
    </row>
    <row r="41" ht="14.25" customHeight="1">
      <c r="A41" s="54"/>
    </row>
    <row r="42" ht="14.25" customHeight="1">
      <c r="A42" s="54"/>
    </row>
    <row r="43" ht="14.25" customHeight="1">
      <c r="A43" s="54"/>
    </row>
    <row r="44" ht="14.25" customHeight="1">
      <c r="A44" s="54"/>
    </row>
    <row r="45" ht="14.25" customHeight="1">
      <c r="A45" s="54"/>
    </row>
    <row r="46" ht="14.25" customHeight="1">
      <c r="A46" s="54"/>
    </row>
    <row r="47" ht="14.25" customHeight="1">
      <c r="A47" s="54"/>
    </row>
    <row r="48" ht="14.25" customHeight="1">
      <c r="A48" s="54"/>
    </row>
    <row r="49" ht="14.25" customHeight="1">
      <c r="A49" s="54"/>
    </row>
    <row r="50" ht="14.25" customHeight="1">
      <c r="A50" s="54"/>
    </row>
    <row r="51" ht="14.25" customHeight="1">
      <c r="A51" s="54"/>
    </row>
    <row r="52" ht="14.25" customHeight="1">
      <c r="A52" s="54"/>
    </row>
    <row r="53" ht="14.25" customHeight="1">
      <c r="A53" s="54"/>
    </row>
    <row r="54" ht="14.25" customHeight="1">
      <c r="A54" s="54"/>
    </row>
    <row r="55" ht="14.25" customHeight="1">
      <c r="A55" s="54"/>
    </row>
    <row r="56" ht="14.25" customHeight="1">
      <c r="A56" s="54"/>
    </row>
    <row r="57" ht="14.25" customHeight="1">
      <c r="A57" s="54"/>
    </row>
    <row r="58" ht="14.25" customHeight="1">
      <c r="A58" s="54"/>
    </row>
    <row r="59" ht="14.25" customHeight="1">
      <c r="A59" s="54"/>
    </row>
    <row r="60" ht="14.25" customHeight="1">
      <c r="A60" s="54"/>
    </row>
    <row r="61" ht="14.25" customHeight="1">
      <c r="A61" s="54"/>
    </row>
    <row r="62" ht="14.25" customHeight="1">
      <c r="A62" s="54"/>
    </row>
    <row r="63" ht="14.25" customHeight="1">
      <c r="A63" s="54"/>
    </row>
    <row r="64" ht="14.25" customHeight="1">
      <c r="A64" s="54"/>
    </row>
    <row r="65" ht="14.25" customHeight="1">
      <c r="A65" s="54"/>
    </row>
    <row r="66" ht="14.25" customHeight="1">
      <c r="A66" s="54"/>
    </row>
    <row r="67" ht="14.25" customHeight="1">
      <c r="A67" s="54"/>
    </row>
    <row r="68" ht="14.25" customHeight="1">
      <c r="A68" s="54"/>
    </row>
    <row r="69" ht="14.25" customHeight="1">
      <c r="A69" s="54"/>
    </row>
    <row r="70" ht="14.25" customHeight="1">
      <c r="A70" s="54"/>
    </row>
    <row r="71" ht="14.25" customHeight="1">
      <c r="A71" s="54"/>
    </row>
    <row r="72" ht="14.25" customHeight="1">
      <c r="A72" s="54"/>
    </row>
    <row r="73" ht="14.25" customHeight="1">
      <c r="A73" s="54"/>
    </row>
    <row r="74" ht="14.25" customHeight="1">
      <c r="A74" s="54"/>
    </row>
    <row r="75" ht="14.25" customHeight="1">
      <c r="A75" s="54"/>
    </row>
    <row r="76" ht="14.25" customHeight="1">
      <c r="A76" s="54"/>
    </row>
    <row r="77" ht="14.25" customHeight="1">
      <c r="A77" s="54"/>
    </row>
    <row r="78" ht="14.25" customHeight="1">
      <c r="A78" s="54"/>
    </row>
    <row r="79" ht="14.25" customHeight="1">
      <c r="A79" s="54"/>
    </row>
    <row r="80" ht="14.25" customHeight="1">
      <c r="A80" s="54"/>
    </row>
    <row r="81" ht="14.25" customHeight="1">
      <c r="A81" s="54"/>
    </row>
    <row r="82" ht="14.25" customHeight="1">
      <c r="A82" s="54"/>
    </row>
    <row r="83" ht="14.25" customHeight="1">
      <c r="A83" s="54"/>
    </row>
    <row r="84" ht="14.25" customHeight="1">
      <c r="A84" s="54"/>
    </row>
    <row r="85" ht="14.25" customHeight="1">
      <c r="A85" s="54"/>
    </row>
    <row r="86" ht="14.25" customHeight="1">
      <c r="A86" s="54"/>
    </row>
    <row r="87" ht="14.25" customHeight="1">
      <c r="A87" s="54"/>
    </row>
    <row r="88" ht="14.25" customHeight="1">
      <c r="A88" s="54"/>
    </row>
    <row r="89" ht="14.25" customHeight="1">
      <c r="A89" s="54"/>
    </row>
    <row r="90" ht="14.25" customHeight="1">
      <c r="A90" s="54"/>
    </row>
    <row r="91" ht="14.25" customHeight="1">
      <c r="A91" s="54"/>
    </row>
    <row r="92" ht="14.25" customHeight="1">
      <c r="A92" s="54"/>
    </row>
    <row r="93" ht="14.25" customHeight="1">
      <c r="A93" s="54"/>
    </row>
    <row r="94" ht="14.25" customHeight="1">
      <c r="A94" s="54"/>
    </row>
    <row r="95" ht="14.25" customHeight="1">
      <c r="A95" s="54"/>
    </row>
    <row r="96" ht="14.25" customHeight="1">
      <c r="A96" s="54"/>
    </row>
    <row r="97" ht="14.25" customHeight="1">
      <c r="A97" s="54"/>
    </row>
    <row r="98" ht="14.25" customHeight="1">
      <c r="A98" s="54"/>
    </row>
    <row r="99" ht="14.25" customHeight="1">
      <c r="A99" s="54"/>
    </row>
    <row r="100" ht="14.25" customHeight="1">
      <c r="A100" s="54"/>
    </row>
    <row r="101" ht="14.25" customHeight="1">
      <c r="A101" s="54"/>
    </row>
    <row r="102" ht="14.25" customHeight="1">
      <c r="A102" s="54"/>
    </row>
    <row r="103" ht="14.25" customHeight="1">
      <c r="A103" s="54"/>
    </row>
    <row r="104" ht="14.25" customHeight="1">
      <c r="A104" s="54"/>
    </row>
    <row r="105" ht="14.25" customHeight="1">
      <c r="A105" s="54"/>
    </row>
    <row r="106" ht="14.25" customHeight="1">
      <c r="A106" s="54"/>
    </row>
    <row r="107" ht="14.25" customHeight="1">
      <c r="A107" s="54"/>
    </row>
    <row r="108" ht="14.25" customHeight="1">
      <c r="A108" s="54"/>
    </row>
    <row r="109" ht="14.25" customHeight="1">
      <c r="A109" s="54"/>
    </row>
    <row r="110" ht="14.25" customHeight="1">
      <c r="A110" s="54"/>
    </row>
    <row r="111" ht="14.25" customHeight="1">
      <c r="A111" s="54"/>
    </row>
    <row r="112" ht="14.25" customHeight="1">
      <c r="A112" s="54"/>
    </row>
    <row r="113" ht="14.25" customHeight="1">
      <c r="A113" s="54"/>
    </row>
    <row r="114" ht="14.25" customHeight="1">
      <c r="A114" s="54"/>
    </row>
    <row r="115" ht="14.25" customHeight="1">
      <c r="A115" s="54"/>
    </row>
    <row r="116" ht="14.25" customHeight="1">
      <c r="A116" s="54"/>
    </row>
    <row r="117" ht="14.25" customHeight="1">
      <c r="A117" s="54"/>
    </row>
    <row r="118" ht="14.25" customHeight="1">
      <c r="A118" s="54"/>
    </row>
    <row r="119" ht="14.25" customHeight="1">
      <c r="A119" s="54"/>
    </row>
    <row r="120" ht="14.25" customHeight="1">
      <c r="A120" s="54"/>
    </row>
    <row r="121" ht="14.25" customHeight="1">
      <c r="A121" s="54"/>
    </row>
    <row r="122" ht="14.25" customHeight="1">
      <c r="A122" s="54"/>
    </row>
    <row r="123" ht="14.25" customHeight="1">
      <c r="A123" s="54"/>
    </row>
    <row r="124" ht="14.25" customHeight="1">
      <c r="A124" s="54"/>
    </row>
    <row r="125" ht="14.25" customHeight="1">
      <c r="A125" s="54"/>
    </row>
    <row r="126" ht="14.25" customHeight="1">
      <c r="A126" s="54"/>
    </row>
    <row r="127" ht="14.25" customHeight="1">
      <c r="A127" s="54"/>
    </row>
    <row r="128" ht="14.25" customHeight="1">
      <c r="A128" s="54"/>
    </row>
    <row r="129" ht="14.25" customHeight="1">
      <c r="A129" s="54"/>
    </row>
    <row r="130" ht="14.25" customHeight="1">
      <c r="A130" s="54"/>
    </row>
    <row r="131" ht="14.25" customHeight="1">
      <c r="A131" s="54"/>
    </row>
    <row r="132" ht="14.25" customHeight="1">
      <c r="A132" s="54"/>
    </row>
    <row r="133" ht="14.25" customHeight="1">
      <c r="A133" s="54"/>
    </row>
    <row r="134" ht="14.25" customHeight="1">
      <c r="A134" s="54"/>
    </row>
    <row r="135" ht="14.25" customHeight="1">
      <c r="A135" s="54"/>
    </row>
    <row r="136" ht="14.25" customHeight="1">
      <c r="A136" s="54"/>
    </row>
    <row r="137" ht="14.25" customHeight="1">
      <c r="A137" s="54"/>
    </row>
    <row r="138" ht="14.25" customHeight="1">
      <c r="A138" s="54"/>
    </row>
    <row r="139" ht="14.25" customHeight="1">
      <c r="A139" s="54"/>
    </row>
    <row r="140" ht="14.25" customHeight="1">
      <c r="A140" s="54"/>
    </row>
    <row r="141" ht="14.25" customHeight="1">
      <c r="A141" s="54"/>
    </row>
    <row r="142" ht="14.25" customHeight="1">
      <c r="A142" s="54"/>
    </row>
    <row r="143" ht="14.25" customHeight="1">
      <c r="A143" s="54"/>
    </row>
    <row r="144" ht="14.25" customHeight="1">
      <c r="A144" s="54"/>
    </row>
    <row r="145" ht="14.25" customHeight="1">
      <c r="A145" s="54"/>
    </row>
    <row r="146" ht="14.25" customHeight="1">
      <c r="A146" s="54"/>
    </row>
    <row r="147" ht="14.25" customHeight="1">
      <c r="A147" s="54"/>
    </row>
    <row r="148" ht="14.25" customHeight="1">
      <c r="A148" s="54"/>
    </row>
    <row r="149" ht="14.25" customHeight="1">
      <c r="A149" s="54"/>
    </row>
    <row r="150" ht="14.25" customHeight="1">
      <c r="A150" s="54"/>
    </row>
    <row r="151" ht="14.25" customHeight="1">
      <c r="A151" s="54"/>
    </row>
    <row r="152" ht="14.25" customHeight="1">
      <c r="A152" s="54"/>
    </row>
    <row r="153" ht="14.25" customHeight="1">
      <c r="A153" s="54"/>
    </row>
    <row r="154" ht="14.25" customHeight="1">
      <c r="A154" s="54"/>
    </row>
    <row r="155" ht="14.25" customHeight="1">
      <c r="A155" s="54"/>
    </row>
    <row r="156" ht="14.25" customHeight="1">
      <c r="A156" s="54"/>
    </row>
    <row r="157" ht="14.25" customHeight="1">
      <c r="A157" s="54"/>
    </row>
    <row r="158" ht="14.25" customHeight="1">
      <c r="A158" s="54"/>
    </row>
    <row r="159" ht="14.25" customHeight="1">
      <c r="A159" s="54"/>
    </row>
    <row r="160" ht="14.25" customHeight="1">
      <c r="A160" s="54"/>
    </row>
    <row r="161" ht="14.25" customHeight="1">
      <c r="A161" s="54"/>
    </row>
    <row r="162" ht="14.25" customHeight="1">
      <c r="A162" s="54"/>
    </row>
    <row r="163" ht="14.25" customHeight="1">
      <c r="A163" s="54"/>
    </row>
    <row r="164" ht="14.25" customHeight="1">
      <c r="A164" s="54"/>
    </row>
    <row r="165" ht="14.25" customHeight="1">
      <c r="A165" s="54"/>
    </row>
    <row r="166" ht="14.25" customHeight="1">
      <c r="A166" s="54"/>
    </row>
    <row r="167" ht="14.25" customHeight="1">
      <c r="A167" s="54"/>
    </row>
    <row r="168" ht="14.25" customHeight="1">
      <c r="A168" s="54"/>
    </row>
    <row r="169" ht="14.25" customHeight="1">
      <c r="A169" s="54"/>
    </row>
    <row r="170" ht="14.25" customHeight="1">
      <c r="A170" s="54"/>
    </row>
    <row r="171" ht="14.25" customHeight="1">
      <c r="A171" s="54"/>
    </row>
    <row r="172" ht="14.25" customHeight="1">
      <c r="A172" s="54"/>
    </row>
    <row r="173" ht="14.25" customHeight="1">
      <c r="A173" s="54"/>
    </row>
    <row r="174" ht="14.25" customHeight="1">
      <c r="A174" s="54"/>
    </row>
    <row r="175" ht="14.25" customHeight="1">
      <c r="A175" s="54"/>
    </row>
    <row r="176" ht="14.25" customHeight="1">
      <c r="A176" s="54"/>
    </row>
    <row r="177" ht="14.25" customHeight="1">
      <c r="A177" s="54"/>
    </row>
    <row r="178" ht="14.25" customHeight="1">
      <c r="A178" s="54"/>
    </row>
    <row r="179" ht="14.25" customHeight="1">
      <c r="A179" s="54"/>
    </row>
    <row r="180" ht="14.25" customHeight="1">
      <c r="A180" s="54"/>
    </row>
    <row r="181" ht="14.25" customHeight="1">
      <c r="A181" s="54"/>
    </row>
    <row r="182" ht="14.25" customHeight="1">
      <c r="A182" s="54"/>
    </row>
    <row r="183" ht="14.25" customHeight="1">
      <c r="A183" s="54"/>
    </row>
    <row r="184" ht="14.25" customHeight="1">
      <c r="A184" s="54"/>
    </row>
    <row r="185" ht="14.25" customHeight="1">
      <c r="A185" s="54"/>
    </row>
    <row r="186" ht="14.25" customHeight="1">
      <c r="A186" s="54"/>
    </row>
    <row r="187" ht="14.25" customHeight="1">
      <c r="A187" s="54"/>
    </row>
    <row r="188" ht="14.25" customHeight="1">
      <c r="A188" s="54"/>
    </row>
    <row r="189" ht="14.25" customHeight="1">
      <c r="A189" s="54"/>
    </row>
    <row r="190" ht="14.25" customHeight="1">
      <c r="A190" s="54"/>
    </row>
    <row r="191" ht="14.25" customHeight="1">
      <c r="A191" s="54"/>
    </row>
    <row r="192" ht="14.25" customHeight="1">
      <c r="A192" s="54"/>
    </row>
    <row r="193" ht="14.25" customHeight="1">
      <c r="A193" s="54"/>
    </row>
    <row r="194" ht="14.25" customHeight="1">
      <c r="A194" s="54"/>
    </row>
    <row r="195" ht="14.25" customHeight="1">
      <c r="A195" s="54"/>
    </row>
    <row r="196" ht="14.25" customHeight="1">
      <c r="A196" s="54"/>
    </row>
    <row r="197" ht="14.25" customHeight="1">
      <c r="A197" s="54"/>
    </row>
    <row r="198" ht="14.25" customHeight="1">
      <c r="A198" s="54"/>
    </row>
    <row r="199" ht="14.25" customHeight="1">
      <c r="A199" s="54"/>
    </row>
    <row r="200" ht="14.25" customHeight="1">
      <c r="A200" s="54"/>
    </row>
    <row r="201" ht="14.25" customHeight="1">
      <c r="A201" s="54"/>
    </row>
    <row r="202" ht="14.25" customHeight="1">
      <c r="A202" s="54"/>
    </row>
    <row r="203" ht="14.25" customHeight="1">
      <c r="A203" s="54"/>
    </row>
    <row r="204" ht="14.25" customHeight="1">
      <c r="A204" s="54"/>
    </row>
    <row r="205" ht="14.25" customHeight="1">
      <c r="A205" s="54"/>
    </row>
    <row r="206" ht="14.25" customHeight="1">
      <c r="A206" s="54"/>
    </row>
    <row r="207" ht="14.25" customHeight="1">
      <c r="A207" s="54"/>
    </row>
    <row r="208" ht="14.25" customHeight="1">
      <c r="A208" s="54"/>
    </row>
    <row r="209" ht="14.25" customHeight="1">
      <c r="A209" s="54"/>
    </row>
    <row r="210" ht="14.25" customHeight="1">
      <c r="A210" s="54"/>
    </row>
    <row r="211" ht="14.25" customHeight="1">
      <c r="A211" s="54"/>
    </row>
    <row r="212" ht="14.25" customHeight="1">
      <c r="A212" s="54"/>
    </row>
    <row r="213" ht="14.25" customHeight="1">
      <c r="A213" s="54"/>
    </row>
    <row r="214" ht="14.25" customHeight="1">
      <c r="A214" s="54"/>
    </row>
    <row r="215" ht="14.25" customHeight="1">
      <c r="A215" s="54"/>
    </row>
    <row r="216" ht="14.25" customHeight="1">
      <c r="A216" s="54"/>
    </row>
    <row r="217" ht="14.25" customHeight="1">
      <c r="A217" s="54"/>
    </row>
    <row r="218" ht="14.25" customHeight="1">
      <c r="A218" s="54"/>
    </row>
    <row r="219" ht="14.25" customHeight="1">
      <c r="A219" s="54"/>
    </row>
    <row r="220" ht="14.25" customHeight="1">
      <c r="A220" s="54"/>
    </row>
    <row r="221" ht="14.25" customHeight="1">
      <c r="A221" s="54"/>
    </row>
    <row r="222" ht="14.25" customHeight="1">
      <c r="A222" s="54"/>
    </row>
    <row r="223" ht="14.25" customHeight="1">
      <c r="A223" s="54"/>
    </row>
    <row r="224" ht="14.25" customHeight="1">
      <c r="A224" s="54"/>
    </row>
    <row r="225" ht="14.25" customHeight="1">
      <c r="A225" s="54"/>
    </row>
    <row r="226" ht="14.25" customHeight="1">
      <c r="A226" s="54"/>
    </row>
    <row r="227" ht="14.25" customHeight="1">
      <c r="A227" s="54"/>
    </row>
    <row r="228" ht="14.25" customHeight="1">
      <c r="A228" s="54"/>
    </row>
    <row r="229" ht="14.25" customHeight="1">
      <c r="A229" s="54"/>
    </row>
    <row r="230" ht="14.25" customHeight="1">
      <c r="A230" s="54"/>
    </row>
    <row r="231" ht="14.25" customHeight="1">
      <c r="A231" s="54"/>
    </row>
    <row r="232" ht="14.25" customHeight="1">
      <c r="A232" s="54"/>
    </row>
    <row r="233" ht="14.25" customHeight="1">
      <c r="A233" s="54"/>
    </row>
    <row r="234" ht="14.25" customHeight="1">
      <c r="A234" s="54"/>
    </row>
    <row r="235" ht="14.25" customHeight="1">
      <c r="A235" s="54"/>
    </row>
    <row r="236" ht="14.25" customHeight="1">
      <c r="A236" s="54"/>
    </row>
    <row r="237" ht="14.25" customHeight="1">
      <c r="A237" s="54"/>
    </row>
    <row r="238" ht="14.25" customHeight="1">
      <c r="A238" s="54"/>
    </row>
    <row r="239" ht="14.25" customHeight="1">
      <c r="A239" s="54"/>
    </row>
    <row r="240" ht="14.25" customHeight="1">
      <c r="A240" s="54"/>
    </row>
    <row r="241" ht="14.25" customHeight="1">
      <c r="A241" s="54"/>
    </row>
    <row r="242" ht="14.25" customHeight="1">
      <c r="A242" s="54"/>
    </row>
    <row r="243" ht="14.25" customHeight="1">
      <c r="A243" s="54"/>
    </row>
    <row r="244" ht="14.25" customHeight="1">
      <c r="A244" s="54"/>
    </row>
    <row r="245" ht="14.25" customHeight="1">
      <c r="A245" s="54"/>
    </row>
    <row r="246" ht="14.25" customHeight="1">
      <c r="A246" s="54"/>
    </row>
    <row r="247" ht="14.25" customHeight="1">
      <c r="A247" s="54"/>
    </row>
    <row r="248" ht="14.25" customHeight="1">
      <c r="A248" s="54"/>
    </row>
    <row r="249" ht="14.25" customHeight="1">
      <c r="A249" s="54"/>
    </row>
    <row r="250" ht="14.25" customHeight="1">
      <c r="A250" s="54"/>
    </row>
    <row r="251" ht="14.25" customHeight="1">
      <c r="A251" s="54"/>
    </row>
    <row r="252" ht="14.25" customHeight="1">
      <c r="A252" s="54"/>
    </row>
    <row r="253" ht="14.25" customHeight="1">
      <c r="A253" s="54"/>
    </row>
    <row r="254" ht="14.25" customHeight="1">
      <c r="A254" s="54"/>
    </row>
    <row r="255" ht="14.25" customHeight="1">
      <c r="A255" s="54"/>
    </row>
    <row r="256" ht="14.25" customHeight="1">
      <c r="A256" s="54"/>
    </row>
    <row r="257" ht="14.25" customHeight="1">
      <c r="A257" s="54"/>
    </row>
    <row r="258" ht="14.25" customHeight="1">
      <c r="A258" s="54"/>
    </row>
    <row r="259" ht="14.25" customHeight="1">
      <c r="A259" s="54"/>
    </row>
    <row r="260" ht="14.25" customHeight="1">
      <c r="A260" s="54"/>
    </row>
    <row r="261" ht="14.25" customHeight="1">
      <c r="A261" s="54"/>
    </row>
    <row r="262" ht="14.25" customHeight="1">
      <c r="A262" s="54"/>
    </row>
    <row r="263" ht="14.25" customHeight="1">
      <c r="A263" s="54"/>
    </row>
    <row r="264" ht="14.25" customHeight="1">
      <c r="A264" s="54"/>
    </row>
    <row r="265" ht="14.25" customHeight="1">
      <c r="A265" s="54"/>
    </row>
    <row r="266" ht="14.25" customHeight="1">
      <c r="A266" s="54"/>
    </row>
    <row r="267" ht="14.25" customHeight="1">
      <c r="A267" s="54"/>
    </row>
    <row r="268" ht="14.25" customHeight="1">
      <c r="A268" s="54"/>
    </row>
    <row r="269" ht="14.25" customHeight="1">
      <c r="A269" s="54"/>
    </row>
    <row r="270" ht="14.25" customHeight="1">
      <c r="A270" s="54"/>
    </row>
    <row r="271" ht="14.25" customHeight="1">
      <c r="A271" s="54"/>
    </row>
    <row r="272" ht="14.25" customHeight="1">
      <c r="A272" s="54"/>
    </row>
    <row r="273" ht="14.25" customHeight="1">
      <c r="A273" s="54"/>
    </row>
    <row r="274" ht="14.25" customHeight="1">
      <c r="A274" s="54"/>
    </row>
    <row r="275" ht="14.25" customHeight="1">
      <c r="A275" s="54"/>
    </row>
    <row r="276" ht="14.25" customHeight="1">
      <c r="A276" s="54"/>
    </row>
    <row r="277" ht="14.25" customHeight="1">
      <c r="A277" s="54"/>
    </row>
    <row r="278" ht="14.25" customHeight="1">
      <c r="A278" s="54"/>
    </row>
    <row r="279" ht="14.25" customHeight="1">
      <c r="A279" s="54"/>
    </row>
    <row r="280" ht="14.25" customHeight="1">
      <c r="A280" s="54"/>
    </row>
    <row r="281" ht="14.25" customHeight="1">
      <c r="A281" s="54"/>
    </row>
    <row r="282" ht="14.25" customHeight="1">
      <c r="A282" s="54"/>
    </row>
    <row r="283" ht="14.25" customHeight="1">
      <c r="A283" s="54"/>
    </row>
    <row r="284" ht="14.25" customHeight="1">
      <c r="A284" s="54"/>
    </row>
    <row r="285" ht="14.25" customHeight="1">
      <c r="A285" s="54"/>
    </row>
    <row r="286" ht="14.25" customHeight="1">
      <c r="A286" s="54"/>
    </row>
    <row r="287" ht="14.25" customHeight="1">
      <c r="A287" s="54"/>
    </row>
    <row r="288" ht="14.25" customHeight="1">
      <c r="A288" s="54"/>
    </row>
    <row r="289" ht="14.25" customHeight="1">
      <c r="A289" s="54"/>
    </row>
    <row r="290" ht="14.25" customHeight="1">
      <c r="A290" s="54"/>
    </row>
    <row r="291" ht="14.25" customHeight="1">
      <c r="A291" s="54"/>
    </row>
    <row r="292" ht="14.25" customHeight="1">
      <c r="A292" s="54"/>
    </row>
    <row r="293" ht="14.25" customHeight="1">
      <c r="A293" s="54"/>
    </row>
    <row r="294" ht="14.25" customHeight="1">
      <c r="A294" s="54"/>
    </row>
    <row r="295" ht="14.25" customHeight="1">
      <c r="A295" s="54"/>
    </row>
    <row r="296" ht="14.25" customHeight="1">
      <c r="A296" s="54"/>
    </row>
    <row r="297" ht="14.25" customHeight="1">
      <c r="A297" s="54"/>
    </row>
    <row r="298" ht="14.25" customHeight="1">
      <c r="A298" s="54"/>
    </row>
    <row r="299" ht="14.25" customHeight="1">
      <c r="A299" s="54"/>
    </row>
    <row r="300" ht="14.25" customHeight="1">
      <c r="A300" s="54"/>
    </row>
    <row r="301" ht="14.25" customHeight="1">
      <c r="A301" s="54"/>
    </row>
    <row r="302" ht="14.25" customHeight="1">
      <c r="A302" s="54"/>
    </row>
    <row r="303" ht="14.25" customHeight="1">
      <c r="A303" s="54"/>
    </row>
    <row r="304" ht="14.25" customHeight="1">
      <c r="A304" s="54"/>
    </row>
    <row r="305" ht="14.25" customHeight="1">
      <c r="A305" s="54"/>
    </row>
    <row r="306" ht="14.25" customHeight="1">
      <c r="A306" s="54"/>
    </row>
    <row r="307" ht="14.25" customHeight="1">
      <c r="A307" s="54"/>
    </row>
    <row r="308" ht="14.25" customHeight="1">
      <c r="A308" s="54"/>
    </row>
    <row r="309" ht="14.25" customHeight="1">
      <c r="A309" s="54"/>
    </row>
    <row r="310" ht="14.25" customHeight="1">
      <c r="A310" s="54"/>
    </row>
    <row r="311" ht="14.25" customHeight="1">
      <c r="A311" s="54"/>
    </row>
    <row r="312" ht="14.25" customHeight="1">
      <c r="A312" s="54"/>
    </row>
    <row r="313" ht="14.25" customHeight="1">
      <c r="A313" s="54"/>
    </row>
    <row r="314" ht="14.25" customHeight="1">
      <c r="A314" s="54"/>
    </row>
    <row r="315" ht="14.25" customHeight="1">
      <c r="A315" s="54"/>
    </row>
    <row r="316" ht="14.25" customHeight="1">
      <c r="A316" s="54"/>
    </row>
    <row r="317" ht="14.25" customHeight="1">
      <c r="A317" s="54"/>
    </row>
    <row r="318" ht="14.25" customHeight="1">
      <c r="A318" s="54"/>
    </row>
    <row r="319" ht="14.25" customHeight="1">
      <c r="A319" s="54"/>
    </row>
    <row r="320" ht="14.25" customHeight="1">
      <c r="A320" s="54"/>
    </row>
    <row r="321" ht="14.25" customHeight="1">
      <c r="A321" s="54"/>
    </row>
    <row r="322" ht="14.25" customHeight="1">
      <c r="A322" s="54"/>
    </row>
    <row r="323" ht="14.25" customHeight="1">
      <c r="A323" s="54"/>
    </row>
    <row r="324" ht="14.25" customHeight="1">
      <c r="A324" s="54"/>
    </row>
    <row r="325" ht="14.25" customHeight="1">
      <c r="A325" s="54"/>
    </row>
    <row r="326" ht="14.25" customHeight="1">
      <c r="A326" s="54"/>
    </row>
    <row r="327" ht="14.25" customHeight="1">
      <c r="A327" s="54"/>
    </row>
    <row r="328" ht="14.25" customHeight="1">
      <c r="A328" s="54"/>
    </row>
    <row r="329" ht="14.25" customHeight="1">
      <c r="A329" s="54"/>
    </row>
    <row r="330" ht="14.25" customHeight="1">
      <c r="A330" s="54"/>
    </row>
    <row r="331" ht="14.25" customHeight="1">
      <c r="A331" s="54"/>
    </row>
    <row r="332" ht="14.25" customHeight="1">
      <c r="A332" s="54"/>
    </row>
    <row r="333" ht="14.25" customHeight="1">
      <c r="A333" s="54"/>
    </row>
    <row r="334" ht="14.25" customHeight="1">
      <c r="A334" s="54"/>
    </row>
    <row r="335" ht="14.25" customHeight="1">
      <c r="A335" s="54"/>
    </row>
    <row r="336" ht="14.25" customHeight="1">
      <c r="A336" s="54"/>
    </row>
    <row r="337" ht="14.25" customHeight="1">
      <c r="A337" s="54"/>
    </row>
    <row r="338" ht="14.25" customHeight="1">
      <c r="A338" s="54"/>
    </row>
    <row r="339" ht="14.25" customHeight="1">
      <c r="A339" s="54"/>
    </row>
    <row r="340" ht="14.25" customHeight="1">
      <c r="A340" s="54"/>
    </row>
    <row r="341" ht="14.25" customHeight="1">
      <c r="A341" s="54"/>
    </row>
    <row r="342" ht="14.25" customHeight="1">
      <c r="A342" s="54"/>
    </row>
    <row r="343" ht="14.25" customHeight="1">
      <c r="A343" s="54"/>
    </row>
    <row r="344" ht="14.25" customHeight="1">
      <c r="A344" s="54"/>
    </row>
    <row r="345" ht="14.25" customHeight="1">
      <c r="A345" s="54"/>
    </row>
    <row r="346" ht="14.25" customHeight="1">
      <c r="A346" s="54"/>
    </row>
    <row r="347" ht="14.25" customHeight="1">
      <c r="A347" s="54"/>
    </row>
    <row r="348" ht="14.25" customHeight="1">
      <c r="A348" s="54"/>
    </row>
    <row r="349" ht="14.25" customHeight="1">
      <c r="A349" s="54"/>
    </row>
    <row r="350" ht="14.25" customHeight="1">
      <c r="A350" s="54"/>
    </row>
    <row r="351" ht="14.25" customHeight="1">
      <c r="A351" s="54"/>
    </row>
    <row r="352" ht="14.25" customHeight="1">
      <c r="A352" s="54"/>
    </row>
    <row r="353" ht="14.25" customHeight="1">
      <c r="A353" s="54"/>
    </row>
    <row r="354" ht="14.25" customHeight="1">
      <c r="A354" s="54"/>
    </row>
    <row r="355" ht="14.25" customHeight="1">
      <c r="A355" s="54"/>
    </row>
    <row r="356" ht="14.25" customHeight="1">
      <c r="A356" s="54"/>
    </row>
    <row r="357" ht="14.25" customHeight="1">
      <c r="A357" s="54"/>
    </row>
    <row r="358" ht="14.25" customHeight="1">
      <c r="A358" s="54"/>
    </row>
    <row r="359" ht="14.25" customHeight="1">
      <c r="A359" s="54"/>
    </row>
    <row r="360" ht="14.25" customHeight="1">
      <c r="A360" s="54"/>
    </row>
    <row r="361" ht="14.25" customHeight="1">
      <c r="A361" s="54"/>
    </row>
    <row r="362" ht="14.25" customHeight="1">
      <c r="A362" s="54"/>
    </row>
    <row r="363" ht="14.25" customHeight="1">
      <c r="A363" s="54"/>
    </row>
    <row r="364" ht="14.25" customHeight="1">
      <c r="A364" s="54"/>
    </row>
    <row r="365" ht="14.25" customHeight="1">
      <c r="A365" s="54"/>
    </row>
    <row r="366" ht="14.25" customHeight="1">
      <c r="A366" s="54"/>
    </row>
    <row r="367" ht="14.25" customHeight="1">
      <c r="A367" s="54"/>
    </row>
    <row r="368" ht="14.25" customHeight="1">
      <c r="A368" s="54"/>
    </row>
    <row r="369" ht="14.25" customHeight="1">
      <c r="A369" s="54"/>
    </row>
    <row r="370" ht="14.25" customHeight="1">
      <c r="A370" s="54"/>
    </row>
    <row r="371" ht="14.25" customHeight="1">
      <c r="A371" s="54"/>
    </row>
    <row r="372" ht="14.25" customHeight="1">
      <c r="A372" s="54"/>
    </row>
    <row r="373" ht="14.25" customHeight="1">
      <c r="A373" s="54"/>
    </row>
    <row r="374" ht="14.25" customHeight="1">
      <c r="A374" s="54"/>
    </row>
    <row r="375" ht="14.25" customHeight="1">
      <c r="A375" s="54"/>
    </row>
    <row r="376" ht="14.25" customHeight="1">
      <c r="A376" s="54"/>
    </row>
    <row r="377" ht="14.25" customHeight="1">
      <c r="A377" s="54"/>
    </row>
    <row r="378" ht="14.25" customHeight="1">
      <c r="A378" s="54"/>
    </row>
    <row r="379" ht="14.25" customHeight="1">
      <c r="A379" s="54"/>
    </row>
    <row r="380" ht="14.25" customHeight="1">
      <c r="A380" s="54"/>
    </row>
    <row r="381" ht="14.25" customHeight="1">
      <c r="A381" s="54"/>
    </row>
    <row r="382" ht="14.25" customHeight="1">
      <c r="A382" s="54"/>
    </row>
    <row r="383" ht="14.25" customHeight="1">
      <c r="A383" s="54"/>
    </row>
    <row r="384" ht="14.25" customHeight="1">
      <c r="A384" s="54"/>
    </row>
    <row r="385" ht="14.25" customHeight="1">
      <c r="A385" s="54"/>
    </row>
    <row r="386" ht="14.25" customHeight="1">
      <c r="A386" s="54"/>
    </row>
    <row r="387" ht="14.25" customHeight="1">
      <c r="A387" s="54"/>
    </row>
    <row r="388" ht="14.25" customHeight="1">
      <c r="A388" s="54"/>
    </row>
    <row r="389" ht="14.25" customHeight="1">
      <c r="A389" s="54"/>
    </row>
    <row r="390" ht="14.25" customHeight="1">
      <c r="A390" s="54"/>
    </row>
    <row r="391" ht="14.25" customHeight="1">
      <c r="A391" s="54"/>
    </row>
    <row r="392" ht="14.25" customHeight="1">
      <c r="A392" s="54"/>
    </row>
    <row r="393" ht="14.25" customHeight="1">
      <c r="A393" s="54"/>
    </row>
    <row r="394" ht="14.25" customHeight="1">
      <c r="A394" s="54"/>
    </row>
    <row r="395" ht="14.25" customHeight="1">
      <c r="A395" s="54"/>
    </row>
    <row r="396" ht="14.25" customHeight="1">
      <c r="A396" s="54"/>
    </row>
    <row r="397" ht="14.25" customHeight="1">
      <c r="A397" s="54"/>
    </row>
    <row r="398" ht="14.25" customHeight="1">
      <c r="A398" s="54"/>
    </row>
    <row r="399" ht="14.25" customHeight="1">
      <c r="A399" s="54"/>
    </row>
    <row r="400" ht="14.25" customHeight="1">
      <c r="A400" s="54"/>
    </row>
    <row r="401" ht="14.25" customHeight="1">
      <c r="A401" s="54"/>
    </row>
    <row r="402" ht="14.25" customHeight="1">
      <c r="A402" s="54"/>
    </row>
    <row r="403" ht="14.25" customHeight="1">
      <c r="A403" s="54"/>
    </row>
    <row r="404" ht="14.25" customHeight="1">
      <c r="A404" s="54"/>
    </row>
    <row r="405" ht="14.25" customHeight="1">
      <c r="A405" s="54"/>
    </row>
    <row r="406" ht="14.25" customHeight="1">
      <c r="A406" s="54"/>
    </row>
    <row r="407" ht="14.25" customHeight="1">
      <c r="A407" s="54"/>
    </row>
    <row r="408" ht="14.25" customHeight="1">
      <c r="A408" s="54"/>
    </row>
    <row r="409" ht="14.25" customHeight="1">
      <c r="A409" s="54"/>
    </row>
    <row r="410" ht="14.25" customHeight="1">
      <c r="A410" s="54"/>
    </row>
    <row r="411" ht="14.25" customHeight="1">
      <c r="A411" s="54"/>
    </row>
    <row r="412" ht="14.25" customHeight="1">
      <c r="A412" s="54"/>
    </row>
    <row r="413" ht="14.25" customHeight="1">
      <c r="A413" s="54"/>
    </row>
    <row r="414" ht="14.25" customHeight="1">
      <c r="A414" s="54"/>
    </row>
    <row r="415" ht="14.25" customHeight="1">
      <c r="A415" s="54"/>
    </row>
    <row r="416" ht="14.25" customHeight="1">
      <c r="A416" s="54"/>
    </row>
    <row r="417" ht="14.25" customHeight="1">
      <c r="A417" s="54"/>
    </row>
    <row r="418" ht="14.25" customHeight="1">
      <c r="A418" s="54"/>
    </row>
    <row r="419" ht="14.25" customHeight="1">
      <c r="A419" s="54"/>
    </row>
    <row r="420" ht="14.25" customHeight="1">
      <c r="A420" s="54"/>
    </row>
    <row r="421" ht="14.25" customHeight="1">
      <c r="A421" s="54"/>
    </row>
    <row r="422" ht="14.25" customHeight="1">
      <c r="A422" s="54"/>
    </row>
    <row r="423" ht="14.25" customHeight="1">
      <c r="A423" s="54"/>
    </row>
    <row r="424" ht="14.25" customHeight="1">
      <c r="A424" s="54"/>
    </row>
    <row r="425" ht="14.25" customHeight="1">
      <c r="A425" s="54"/>
    </row>
    <row r="426" ht="14.25" customHeight="1">
      <c r="A426" s="54"/>
    </row>
    <row r="427" ht="14.25" customHeight="1">
      <c r="A427" s="54"/>
    </row>
    <row r="428" ht="14.25" customHeight="1">
      <c r="A428" s="54"/>
    </row>
    <row r="429" ht="14.25" customHeight="1">
      <c r="A429" s="54"/>
    </row>
    <row r="430" ht="14.25" customHeight="1">
      <c r="A430" s="54"/>
    </row>
    <row r="431" ht="14.25" customHeight="1">
      <c r="A431" s="54"/>
    </row>
    <row r="432" ht="14.25" customHeight="1">
      <c r="A432" s="54"/>
    </row>
    <row r="433" ht="14.25" customHeight="1">
      <c r="A433" s="54"/>
    </row>
    <row r="434" ht="14.25" customHeight="1">
      <c r="A434" s="54"/>
    </row>
    <row r="435" ht="14.25" customHeight="1">
      <c r="A435" s="54"/>
    </row>
    <row r="436" ht="14.25" customHeight="1">
      <c r="A436" s="54"/>
    </row>
    <row r="437" ht="14.25" customHeight="1">
      <c r="A437" s="54"/>
    </row>
    <row r="438" ht="14.25" customHeight="1">
      <c r="A438" s="54"/>
    </row>
    <row r="439" ht="14.25" customHeight="1">
      <c r="A439" s="54"/>
    </row>
    <row r="440" ht="14.25" customHeight="1">
      <c r="A440" s="54"/>
    </row>
    <row r="441" ht="14.25" customHeight="1">
      <c r="A441" s="54"/>
    </row>
    <row r="442" ht="14.25" customHeight="1">
      <c r="A442" s="54"/>
    </row>
    <row r="443" ht="14.25" customHeight="1">
      <c r="A443" s="54"/>
    </row>
    <row r="444" ht="14.25" customHeight="1">
      <c r="A444" s="54"/>
    </row>
    <row r="445" ht="14.25" customHeight="1">
      <c r="A445" s="54"/>
    </row>
    <row r="446" ht="14.25" customHeight="1">
      <c r="A446" s="54"/>
    </row>
    <row r="447" ht="14.25" customHeight="1">
      <c r="A447" s="54"/>
    </row>
    <row r="448" ht="14.25" customHeight="1">
      <c r="A448" s="54"/>
    </row>
    <row r="449" ht="14.25" customHeight="1">
      <c r="A449" s="54"/>
    </row>
    <row r="450" ht="14.25" customHeight="1">
      <c r="A450" s="54"/>
    </row>
    <row r="451" ht="14.25" customHeight="1">
      <c r="A451" s="54"/>
    </row>
    <row r="452" ht="14.25" customHeight="1">
      <c r="A452" s="54"/>
    </row>
    <row r="453" ht="14.25" customHeight="1">
      <c r="A453" s="54"/>
    </row>
    <row r="454" ht="14.25" customHeight="1">
      <c r="A454" s="54"/>
    </row>
    <row r="455" ht="14.25" customHeight="1">
      <c r="A455" s="54"/>
    </row>
    <row r="456" ht="14.25" customHeight="1">
      <c r="A456" s="54"/>
    </row>
    <row r="457" ht="14.25" customHeight="1">
      <c r="A457" s="54"/>
    </row>
    <row r="458" ht="14.25" customHeight="1">
      <c r="A458" s="54"/>
    </row>
    <row r="459" ht="14.25" customHeight="1">
      <c r="A459" s="54"/>
    </row>
    <row r="460" ht="14.25" customHeight="1">
      <c r="A460" s="54"/>
    </row>
    <row r="461" ht="14.25" customHeight="1">
      <c r="A461" s="54"/>
    </row>
    <row r="462" ht="14.25" customHeight="1">
      <c r="A462" s="54"/>
    </row>
    <row r="463" ht="14.25" customHeight="1">
      <c r="A463" s="54"/>
    </row>
    <row r="464" ht="14.25" customHeight="1">
      <c r="A464" s="54"/>
    </row>
    <row r="465" ht="14.25" customHeight="1">
      <c r="A465" s="54"/>
    </row>
    <row r="466" ht="14.25" customHeight="1">
      <c r="A466" s="54"/>
    </row>
    <row r="467" ht="14.25" customHeight="1">
      <c r="A467" s="54"/>
    </row>
    <row r="468" ht="14.25" customHeight="1">
      <c r="A468" s="54"/>
    </row>
    <row r="469" ht="14.25" customHeight="1">
      <c r="A469" s="54"/>
    </row>
    <row r="470" ht="14.25" customHeight="1">
      <c r="A470" s="54"/>
    </row>
    <row r="471" ht="14.25" customHeight="1">
      <c r="A471" s="54"/>
    </row>
    <row r="472" ht="14.25" customHeight="1">
      <c r="A472" s="54"/>
    </row>
    <row r="473" ht="14.25" customHeight="1">
      <c r="A473" s="54"/>
    </row>
    <row r="474" ht="14.25" customHeight="1">
      <c r="A474" s="54"/>
    </row>
    <row r="475" ht="14.25" customHeight="1">
      <c r="A475" s="54"/>
    </row>
    <row r="476" ht="14.25" customHeight="1">
      <c r="A476" s="54"/>
    </row>
    <row r="477" ht="14.25" customHeight="1">
      <c r="A477" s="54"/>
    </row>
    <row r="478" ht="14.25" customHeight="1">
      <c r="A478" s="54"/>
    </row>
    <row r="479" ht="14.25" customHeight="1">
      <c r="A479" s="54"/>
    </row>
    <row r="480" ht="14.25" customHeight="1">
      <c r="A480" s="54"/>
    </row>
    <row r="481" ht="14.25" customHeight="1">
      <c r="A481" s="54"/>
    </row>
    <row r="482" ht="14.25" customHeight="1">
      <c r="A482" s="54"/>
    </row>
    <row r="483" ht="14.25" customHeight="1">
      <c r="A483" s="54"/>
    </row>
    <row r="484" ht="14.25" customHeight="1">
      <c r="A484" s="54"/>
    </row>
    <row r="485" ht="14.25" customHeight="1">
      <c r="A485" s="54"/>
    </row>
    <row r="486" ht="14.25" customHeight="1">
      <c r="A486" s="54"/>
    </row>
    <row r="487" ht="14.25" customHeight="1">
      <c r="A487" s="54"/>
    </row>
    <row r="488" ht="14.25" customHeight="1">
      <c r="A488" s="54"/>
    </row>
    <row r="489" ht="14.25" customHeight="1">
      <c r="A489" s="54"/>
    </row>
    <row r="490" ht="14.25" customHeight="1">
      <c r="A490" s="54"/>
    </row>
    <row r="491" ht="14.25" customHeight="1">
      <c r="A491" s="54"/>
    </row>
    <row r="492" ht="14.25" customHeight="1">
      <c r="A492" s="54"/>
    </row>
    <row r="493" ht="14.25" customHeight="1">
      <c r="A493" s="54"/>
    </row>
    <row r="494" ht="14.25" customHeight="1">
      <c r="A494" s="54"/>
    </row>
    <row r="495" ht="14.25" customHeight="1">
      <c r="A495" s="54"/>
    </row>
    <row r="496" ht="14.25" customHeight="1">
      <c r="A496" s="54"/>
    </row>
    <row r="497" ht="14.25" customHeight="1">
      <c r="A497" s="54"/>
    </row>
    <row r="498" ht="14.25" customHeight="1">
      <c r="A498" s="54"/>
    </row>
    <row r="499" ht="14.25" customHeight="1">
      <c r="A499" s="54"/>
    </row>
    <row r="500" ht="14.25" customHeight="1">
      <c r="A500" s="54"/>
    </row>
    <row r="501" ht="14.25" customHeight="1">
      <c r="A501" s="54"/>
    </row>
    <row r="502" ht="14.25" customHeight="1">
      <c r="A502" s="54"/>
    </row>
    <row r="503" ht="14.25" customHeight="1">
      <c r="A503" s="54"/>
    </row>
    <row r="504" ht="14.25" customHeight="1">
      <c r="A504" s="54"/>
    </row>
    <row r="505" ht="14.25" customHeight="1">
      <c r="A505" s="54"/>
    </row>
    <row r="506" ht="14.25" customHeight="1">
      <c r="A506" s="54"/>
    </row>
    <row r="507" ht="14.25" customHeight="1">
      <c r="A507" s="54"/>
    </row>
    <row r="508" ht="14.25" customHeight="1">
      <c r="A508" s="54"/>
    </row>
    <row r="509" ht="14.25" customHeight="1">
      <c r="A509" s="54"/>
    </row>
    <row r="510" ht="14.25" customHeight="1">
      <c r="A510" s="54"/>
    </row>
    <row r="511" ht="14.25" customHeight="1">
      <c r="A511" s="54"/>
    </row>
    <row r="512" ht="14.25" customHeight="1">
      <c r="A512" s="54"/>
    </row>
    <row r="513" ht="14.25" customHeight="1">
      <c r="A513" s="54"/>
    </row>
    <row r="514" ht="14.25" customHeight="1">
      <c r="A514" s="54"/>
    </row>
    <row r="515" ht="14.25" customHeight="1">
      <c r="A515" s="54"/>
    </row>
    <row r="516" ht="14.25" customHeight="1">
      <c r="A516" s="54"/>
    </row>
    <row r="517" ht="14.25" customHeight="1">
      <c r="A517" s="54"/>
    </row>
    <row r="518" ht="14.25" customHeight="1">
      <c r="A518" s="54"/>
    </row>
    <row r="519" ht="14.25" customHeight="1">
      <c r="A519" s="54"/>
    </row>
    <row r="520" ht="14.25" customHeight="1">
      <c r="A520" s="54"/>
    </row>
    <row r="521" ht="14.25" customHeight="1">
      <c r="A521" s="54"/>
    </row>
    <row r="522" ht="14.25" customHeight="1">
      <c r="A522" s="54"/>
    </row>
    <row r="523" ht="14.25" customHeight="1">
      <c r="A523" s="54"/>
    </row>
    <row r="524" ht="14.25" customHeight="1">
      <c r="A524" s="54"/>
    </row>
    <row r="525" ht="14.25" customHeight="1">
      <c r="A525" s="54"/>
    </row>
    <row r="526" ht="14.25" customHeight="1">
      <c r="A526" s="54"/>
    </row>
    <row r="527" ht="14.25" customHeight="1">
      <c r="A527" s="54"/>
    </row>
    <row r="528" ht="14.25" customHeight="1">
      <c r="A528" s="54"/>
    </row>
    <row r="529" ht="14.25" customHeight="1">
      <c r="A529" s="54"/>
    </row>
    <row r="530" ht="14.25" customHeight="1">
      <c r="A530" s="54"/>
    </row>
    <row r="531" ht="14.25" customHeight="1">
      <c r="A531" s="54"/>
    </row>
    <row r="532" ht="14.25" customHeight="1">
      <c r="A532" s="54"/>
    </row>
    <row r="533" ht="14.25" customHeight="1">
      <c r="A533" s="54"/>
    </row>
    <row r="534" ht="14.25" customHeight="1">
      <c r="A534" s="54"/>
    </row>
    <row r="535" ht="14.25" customHeight="1">
      <c r="A535" s="54"/>
    </row>
    <row r="536" ht="14.25" customHeight="1">
      <c r="A536" s="54"/>
    </row>
    <row r="537" ht="14.25" customHeight="1">
      <c r="A537" s="54"/>
    </row>
    <row r="538" ht="14.25" customHeight="1">
      <c r="A538" s="54"/>
    </row>
    <row r="539" ht="14.25" customHeight="1">
      <c r="A539" s="54"/>
    </row>
    <row r="540" ht="14.25" customHeight="1">
      <c r="A540" s="54"/>
    </row>
    <row r="541" ht="14.25" customHeight="1">
      <c r="A541" s="54"/>
    </row>
    <row r="542" ht="14.25" customHeight="1">
      <c r="A542" s="54"/>
    </row>
    <row r="543" ht="14.25" customHeight="1">
      <c r="A543" s="54"/>
    </row>
    <row r="544" ht="14.25" customHeight="1">
      <c r="A544" s="54"/>
    </row>
    <row r="545" ht="14.25" customHeight="1">
      <c r="A545" s="54"/>
    </row>
    <row r="546" ht="14.25" customHeight="1">
      <c r="A546" s="54"/>
    </row>
    <row r="547" ht="14.25" customHeight="1">
      <c r="A547" s="54"/>
    </row>
    <row r="548" ht="14.25" customHeight="1">
      <c r="A548" s="54"/>
    </row>
    <row r="549" ht="14.25" customHeight="1">
      <c r="A549" s="54"/>
    </row>
    <row r="550" ht="14.25" customHeight="1">
      <c r="A550" s="54"/>
    </row>
    <row r="551" ht="14.25" customHeight="1">
      <c r="A551" s="54"/>
    </row>
    <row r="552" ht="14.25" customHeight="1">
      <c r="A552" s="54"/>
    </row>
    <row r="553" ht="14.25" customHeight="1">
      <c r="A553" s="54"/>
    </row>
    <row r="554" ht="14.25" customHeight="1">
      <c r="A554" s="54"/>
    </row>
    <row r="555" ht="14.25" customHeight="1">
      <c r="A555" s="54"/>
    </row>
    <row r="556" ht="14.25" customHeight="1">
      <c r="A556" s="54"/>
    </row>
    <row r="557" ht="14.25" customHeight="1">
      <c r="A557" s="54"/>
    </row>
    <row r="558" ht="14.25" customHeight="1">
      <c r="A558" s="54"/>
    </row>
    <row r="559" ht="14.25" customHeight="1">
      <c r="A559" s="54"/>
    </row>
    <row r="560" ht="14.25" customHeight="1">
      <c r="A560" s="54"/>
    </row>
    <row r="561" ht="14.25" customHeight="1">
      <c r="A561" s="54"/>
    </row>
    <row r="562" ht="14.25" customHeight="1">
      <c r="A562" s="54"/>
    </row>
    <row r="563" ht="14.25" customHeight="1">
      <c r="A563" s="54"/>
    </row>
    <row r="564" ht="14.25" customHeight="1">
      <c r="A564" s="54"/>
    </row>
    <row r="565" ht="14.25" customHeight="1">
      <c r="A565" s="54"/>
    </row>
    <row r="566" ht="14.25" customHeight="1">
      <c r="A566" s="54"/>
    </row>
    <row r="567" ht="14.25" customHeight="1">
      <c r="A567" s="54"/>
    </row>
    <row r="568" ht="14.25" customHeight="1">
      <c r="A568" s="54"/>
    </row>
    <row r="569" ht="14.25" customHeight="1">
      <c r="A569" s="54"/>
    </row>
    <row r="570" ht="14.25" customHeight="1">
      <c r="A570" s="54"/>
    </row>
    <row r="571" ht="14.25" customHeight="1">
      <c r="A571" s="54"/>
    </row>
    <row r="572" ht="14.25" customHeight="1">
      <c r="A572" s="54"/>
    </row>
    <row r="573" ht="14.25" customHeight="1">
      <c r="A573" s="54"/>
    </row>
    <row r="574" ht="14.25" customHeight="1">
      <c r="A574" s="54"/>
    </row>
    <row r="575" ht="14.25" customHeight="1">
      <c r="A575" s="54"/>
    </row>
    <row r="576" ht="14.25" customHeight="1">
      <c r="A576" s="54"/>
    </row>
    <row r="577" ht="14.25" customHeight="1">
      <c r="A577" s="54"/>
    </row>
    <row r="578" ht="14.25" customHeight="1">
      <c r="A578" s="54"/>
    </row>
    <row r="579" ht="14.25" customHeight="1">
      <c r="A579" s="54"/>
    </row>
    <row r="580" ht="14.25" customHeight="1">
      <c r="A580" s="54"/>
    </row>
    <row r="581" ht="14.25" customHeight="1">
      <c r="A581" s="54"/>
    </row>
    <row r="582" ht="14.25" customHeight="1">
      <c r="A582" s="54"/>
    </row>
    <row r="583" ht="14.25" customHeight="1">
      <c r="A583" s="54"/>
    </row>
    <row r="584" ht="14.25" customHeight="1">
      <c r="A584" s="54"/>
    </row>
    <row r="585" ht="14.25" customHeight="1">
      <c r="A585" s="54"/>
    </row>
    <row r="586" ht="14.25" customHeight="1">
      <c r="A586" s="54"/>
    </row>
    <row r="587" ht="14.25" customHeight="1">
      <c r="A587" s="54"/>
    </row>
    <row r="588" ht="14.25" customHeight="1">
      <c r="A588" s="54"/>
    </row>
    <row r="589" ht="14.25" customHeight="1">
      <c r="A589" s="54"/>
    </row>
    <row r="590" ht="14.25" customHeight="1">
      <c r="A590" s="54"/>
    </row>
    <row r="591" ht="14.25" customHeight="1">
      <c r="A591" s="54"/>
    </row>
    <row r="592" ht="14.25" customHeight="1">
      <c r="A592" s="54"/>
    </row>
    <row r="593" ht="14.25" customHeight="1">
      <c r="A593" s="54"/>
    </row>
    <row r="594" ht="14.25" customHeight="1">
      <c r="A594" s="54"/>
    </row>
    <row r="595" ht="14.25" customHeight="1">
      <c r="A595" s="54"/>
    </row>
    <row r="596" ht="14.25" customHeight="1">
      <c r="A596" s="54"/>
    </row>
    <row r="597" ht="14.25" customHeight="1">
      <c r="A597" s="54"/>
    </row>
    <row r="598" ht="14.25" customHeight="1">
      <c r="A598" s="54"/>
    </row>
    <row r="599" ht="14.25" customHeight="1">
      <c r="A599" s="54"/>
    </row>
    <row r="600" ht="14.25" customHeight="1">
      <c r="A600" s="54"/>
    </row>
    <row r="601" ht="14.25" customHeight="1">
      <c r="A601" s="54"/>
    </row>
    <row r="602" ht="14.25" customHeight="1">
      <c r="A602" s="54"/>
    </row>
    <row r="603" ht="14.25" customHeight="1">
      <c r="A603" s="54"/>
    </row>
    <row r="604" ht="14.25" customHeight="1">
      <c r="A604" s="54"/>
    </row>
    <row r="605" ht="14.25" customHeight="1">
      <c r="A605" s="54"/>
    </row>
    <row r="606" ht="14.25" customHeight="1">
      <c r="A606" s="54"/>
    </row>
    <row r="607" ht="14.25" customHeight="1">
      <c r="A607" s="54"/>
    </row>
    <row r="608" ht="14.25" customHeight="1">
      <c r="A608" s="54"/>
    </row>
    <row r="609" ht="14.25" customHeight="1">
      <c r="A609" s="54"/>
    </row>
    <row r="610" ht="14.25" customHeight="1">
      <c r="A610" s="54"/>
    </row>
    <row r="611" ht="14.25" customHeight="1">
      <c r="A611" s="54"/>
    </row>
    <row r="612" ht="14.25" customHeight="1">
      <c r="A612" s="54"/>
    </row>
    <row r="613" ht="14.25" customHeight="1">
      <c r="A613" s="54"/>
    </row>
    <row r="614" ht="14.25" customHeight="1">
      <c r="A614" s="54"/>
    </row>
    <row r="615" ht="14.25" customHeight="1">
      <c r="A615" s="54"/>
    </row>
    <row r="616" ht="14.25" customHeight="1">
      <c r="A616" s="54"/>
    </row>
    <row r="617" ht="14.25" customHeight="1">
      <c r="A617" s="54"/>
    </row>
    <row r="618" ht="14.25" customHeight="1">
      <c r="A618" s="54"/>
    </row>
    <row r="619" ht="14.25" customHeight="1">
      <c r="A619" s="54"/>
    </row>
    <row r="620" ht="14.25" customHeight="1">
      <c r="A620" s="54"/>
    </row>
    <row r="621" ht="14.25" customHeight="1">
      <c r="A621" s="54"/>
    </row>
    <row r="622" ht="14.25" customHeight="1">
      <c r="A622" s="54"/>
    </row>
    <row r="623" ht="14.25" customHeight="1">
      <c r="A623" s="54"/>
    </row>
    <row r="624" ht="14.25" customHeight="1">
      <c r="A624" s="54"/>
    </row>
    <row r="625" ht="14.25" customHeight="1">
      <c r="A625" s="54"/>
    </row>
    <row r="626" ht="14.25" customHeight="1">
      <c r="A626" s="54"/>
    </row>
    <row r="627" ht="14.25" customHeight="1">
      <c r="A627" s="54"/>
    </row>
    <row r="628" ht="14.25" customHeight="1">
      <c r="A628" s="54"/>
    </row>
    <row r="629" ht="14.25" customHeight="1">
      <c r="A629" s="54"/>
    </row>
    <row r="630" ht="14.25" customHeight="1">
      <c r="A630" s="54"/>
    </row>
    <row r="631" ht="14.25" customHeight="1">
      <c r="A631" s="54"/>
    </row>
    <row r="632" ht="14.25" customHeight="1">
      <c r="A632" s="54"/>
    </row>
    <row r="633" ht="14.25" customHeight="1">
      <c r="A633" s="54"/>
    </row>
    <row r="634" ht="14.25" customHeight="1">
      <c r="A634" s="54"/>
    </row>
    <row r="635" ht="14.25" customHeight="1">
      <c r="A635" s="54"/>
    </row>
    <row r="636" ht="14.25" customHeight="1">
      <c r="A636" s="54"/>
    </row>
    <row r="637" ht="14.25" customHeight="1">
      <c r="A637" s="54"/>
    </row>
    <row r="638" ht="14.25" customHeight="1">
      <c r="A638" s="54"/>
    </row>
    <row r="639" ht="14.25" customHeight="1">
      <c r="A639" s="54"/>
    </row>
    <row r="640" ht="14.25" customHeight="1">
      <c r="A640" s="54"/>
    </row>
    <row r="641" ht="14.25" customHeight="1">
      <c r="A641" s="54"/>
    </row>
    <row r="642" ht="14.25" customHeight="1">
      <c r="A642" s="54"/>
    </row>
    <row r="643" ht="14.25" customHeight="1">
      <c r="A643" s="54"/>
    </row>
    <row r="644" ht="14.25" customHeight="1">
      <c r="A644" s="54"/>
    </row>
    <row r="645" ht="14.25" customHeight="1">
      <c r="A645" s="54"/>
    </row>
    <row r="646" ht="14.25" customHeight="1">
      <c r="A646" s="54"/>
    </row>
    <row r="647" ht="14.25" customHeight="1">
      <c r="A647" s="54"/>
    </row>
    <row r="648" ht="14.25" customHeight="1">
      <c r="A648" s="54"/>
    </row>
    <row r="649" ht="14.25" customHeight="1">
      <c r="A649" s="54"/>
    </row>
    <row r="650" ht="14.25" customHeight="1">
      <c r="A650" s="54"/>
    </row>
    <row r="651" ht="14.25" customHeight="1">
      <c r="A651" s="54"/>
    </row>
    <row r="652" ht="14.25" customHeight="1">
      <c r="A652" s="54"/>
    </row>
    <row r="653" ht="14.25" customHeight="1">
      <c r="A653" s="54"/>
    </row>
    <row r="654" ht="14.25" customHeight="1">
      <c r="A654" s="54"/>
    </row>
    <row r="655" ht="14.25" customHeight="1">
      <c r="A655" s="54"/>
    </row>
    <row r="656" ht="14.25" customHeight="1">
      <c r="A656" s="54"/>
    </row>
    <row r="657" ht="14.25" customHeight="1">
      <c r="A657" s="54"/>
    </row>
    <row r="658" ht="14.25" customHeight="1">
      <c r="A658" s="54"/>
    </row>
    <row r="659" ht="14.25" customHeight="1">
      <c r="A659" s="54"/>
    </row>
    <row r="660" ht="14.25" customHeight="1">
      <c r="A660" s="54"/>
    </row>
    <row r="661" ht="14.25" customHeight="1">
      <c r="A661" s="54"/>
    </row>
    <row r="662" ht="14.25" customHeight="1">
      <c r="A662" s="54"/>
    </row>
    <row r="663" ht="14.25" customHeight="1">
      <c r="A663" s="54"/>
    </row>
    <row r="664" ht="14.25" customHeight="1">
      <c r="A664" s="54"/>
    </row>
    <row r="665" ht="14.25" customHeight="1">
      <c r="A665" s="54"/>
    </row>
    <row r="666" ht="14.25" customHeight="1">
      <c r="A666" s="54"/>
    </row>
    <row r="667" ht="14.25" customHeight="1">
      <c r="A667" s="54"/>
    </row>
    <row r="668" ht="14.25" customHeight="1">
      <c r="A668" s="54"/>
    </row>
    <row r="669" ht="14.25" customHeight="1">
      <c r="A669" s="54"/>
    </row>
    <row r="670" ht="14.25" customHeight="1">
      <c r="A670" s="54"/>
    </row>
    <row r="671" ht="14.25" customHeight="1">
      <c r="A671" s="54"/>
    </row>
    <row r="672" ht="14.25" customHeight="1">
      <c r="A672" s="54"/>
    </row>
    <row r="673" ht="14.25" customHeight="1">
      <c r="A673" s="54"/>
    </row>
    <row r="674" ht="14.25" customHeight="1">
      <c r="A674" s="54"/>
    </row>
    <row r="675" ht="14.25" customHeight="1">
      <c r="A675" s="54"/>
    </row>
    <row r="676" ht="14.25" customHeight="1">
      <c r="A676" s="54"/>
    </row>
    <row r="677" ht="14.25" customHeight="1">
      <c r="A677" s="54"/>
    </row>
    <row r="678" ht="14.25" customHeight="1">
      <c r="A678" s="54"/>
    </row>
    <row r="679" ht="14.25" customHeight="1">
      <c r="A679" s="54"/>
    </row>
    <row r="680" ht="14.25" customHeight="1">
      <c r="A680" s="54"/>
    </row>
    <row r="681" ht="14.25" customHeight="1">
      <c r="A681" s="54"/>
    </row>
    <row r="682" ht="14.25" customHeight="1">
      <c r="A682" s="54"/>
    </row>
    <row r="683" ht="14.25" customHeight="1">
      <c r="A683" s="54"/>
    </row>
    <row r="684" ht="14.25" customHeight="1">
      <c r="A684" s="54"/>
    </row>
    <row r="685" ht="14.25" customHeight="1">
      <c r="A685" s="54"/>
    </row>
    <row r="686" ht="14.25" customHeight="1">
      <c r="A686" s="54"/>
    </row>
    <row r="687" ht="14.25" customHeight="1">
      <c r="A687" s="54"/>
    </row>
    <row r="688" ht="14.25" customHeight="1">
      <c r="A688" s="54"/>
    </row>
    <row r="689" ht="14.25" customHeight="1">
      <c r="A689" s="54"/>
    </row>
    <row r="690" ht="14.25" customHeight="1">
      <c r="A690" s="54"/>
    </row>
    <row r="691" ht="14.25" customHeight="1">
      <c r="A691" s="54"/>
    </row>
    <row r="692" ht="14.25" customHeight="1">
      <c r="A692" s="54"/>
    </row>
    <row r="693" ht="14.25" customHeight="1">
      <c r="A693" s="54"/>
    </row>
    <row r="694" ht="14.25" customHeight="1">
      <c r="A694" s="54"/>
    </row>
    <row r="695" ht="14.25" customHeight="1">
      <c r="A695" s="54"/>
    </row>
    <row r="696" ht="14.25" customHeight="1">
      <c r="A696" s="54"/>
    </row>
    <row r="697" ht="14.25" customHeight="1">
      <c r="A697" s="54"/>
    </row>
    <row r="698" ht="14.25" customHeight="1">
      <c r="A698" s="54"/>
    </row>
    <row r="699" ht="14.25" customHeight="1">
      <c r="A699" s="54"/>
    </row>
    <row r="700" ht="14.25" customHeight="1">
      <c r="A700" s="54"/>
    </row>
    <row r="701" ht="14.25" customHeight="1">
      <c r="A701" s="54"/>
    </row>
    <row r="702" ht="14.25" customHeight="1">
      <c r="A702" s="54"/>
    </row>
    <row r="703" ht="14.25" customHeight="1">
      <c r="A703" s="54"/>
    </row>
    <row r="704" ht="14.25" customHeight="1">
      <c r="A704" s="54"/>
    </row>
    <row r="705" ht="14.25" customHeight="1">
      <c r="A705" s="54"/>
    </row>
    <row r="706" ht="14.25" customHeight="1">
      <c r="A706" s="54"/>
    </row>
    <row r="707" ht="14.25" customHeight="1">
      <c r="A707" s="54"/>
    </row>
    <row r="708" ht="14.25" customHeight="1">
      <c r="A708" s="54"/>
    </row>
    <row r="709" ht="14.25" customHeight="1">
      <c r="A709" s="54"/>
    </row>
    <row r="710" ht="14.25" customHeight="1">
      <c r="A710" s="54"/>
    </row>
    <row r="711" ht="14.25" customHeight="1">
      <c r="A711" s="54"/>
    </row>
    <row r="712" ht="14.25" customHeight="1">
      <c r="A712" s="54"/>
    </row>
    <row r="713" ht="14.25" customHeight="1">
      <c r="A713" s="54"/>
    </row>
    <row r="714" ht="14.25" customHeight="1">
      <c r="A714" s="54"/>
    </row>
    <row r="715" ht="14.25" customHeight="1">
      <c r="A715" s="54"/>
    </row>
    <row r="716" ht="14.25" customHeight="1">
      <c r="A716" s="54"/>
    </row>
    <row r="717" ht="14.25" customHeight="1">
      <c r="A717" s="54"/>
    </row>
    <row r="718" ht="14.25" customHeight="1">
      <c r="A718" s="54"/>
    </row>
    <row r="719" ht="14.25" customHeight="1">
      <c r="A719" s="54"/>
    </row>
    <row r="720" ht="14.25" customHeight="1">
      <c r="A720" s="54"/>
    </row>
    <row r="721" ht="14.25" customHeight="1">
      <c r="A721" s="54"/>
    </row>
    <row r="722" ht="14.25" customHeight="1">
      <c r="A722" s="54"/>
    </row>
    <row r="723" ht="14.25" customHeight="1">
      <c r="A723" s="54"/>
    </row>
    <row r="724" ht="14.25" customHeight="1">
      <c r="A724" s="54"/>
    </row>
    <row r="725" ht="14.25" customHeight="1">
      <c r="A725" s="54"/>
    </row>
    <row r="726" ht="14.25" customHeight="1">
      <c r="A726" s="54"/>
    </row>
    <row r="727" ht="14.25" customHeight="1">
      <c r="A727" s="54"/>
    </row>
    <row r="728" ht="14.25" customHeight="1">
      <c r="A728" s="54"/>
    </row>
    <row r="729" ht="14.25" customHeight="1">
      <c r="A729" s="54"/>
    </row>
    <row r="730" ht="14.25" customHeight="1">
      <c r="A730" s="54"/>
    </row>
    <row r="731" ht="14.25" customHeight="1">
      <c r="A731" s="54"/>
    </row>
    <row r="732" ht="14.25" customHeight="1">
      <c r="A732" s="54"/>
    </row>
    <row r="733" ht="14.25" customHeight="1">
      <c r="A733" s="54"/>
    </row>
    <row r="734" ht="14.25" customHeight="1">
      <c r="A734" s="54"/>
    </row>
    <row r="735" ht="14.25" customHeight="1">
      <c r="A735" s="54"/>
    </row>
    <row r="736" ht="14.25" customHeight="1">
      <c r="A736" s="54"/>
    </row>
    <row r="737" ht="14.25" customHeight="1">
      <c r="A737" s="54"/>
    </row>
    <row r="738" ht="14.25" customHeight="1">
      <c r="A738" s="54"/>
    </row>
    <row r="739" ht="14.25" customHeight="1">
      <c r="A739" s="54"/>
    </row>
    <row r="740" ht="14.25" customHeight="1">
      <c r="A740" s="54"/>
    </row>
    <row r="741" ht="14.25" customHeight="1">
      <c r="A741" s="54"/>
    </row>
    <row r="742" ht="14.25" customHeight="1">
      <c r="A742" s="54"/>
    </row>
    <row r="743" ht="14.25" customHeight="1">
      <c r="A743" s="54"/>
    </row>
    <row r="744" ht="14.25" customHeight="1">
      <c r="A744" s="54"/>
    </row>
    <row r="745" ht="14.25" customHeight="1">
      <c r="A745" s="54"/>
    </row>
    <row r="746" ht="14.25" customHeight="1">
      <c r="A746" s="54"/>
    </row>
    <row r="747" ht="14.25" customHeight="1">
      <c r="A747" s="54"/>
    </row>
    <row r="748" ht="14.25" customHeight="1">
      <c r="A748" s="54"/>
    </row>
    <row r="749" ht="14.25" customHeight="1">
      <c r="A749" s="54"/>
    </row>
    <row r="750" ht="14.25" customHeight="1">
      <c r="A750" s="54"/>
    </row>
    <row r="751" ht="14.25" customHeight="1">
      <c r="A751" s="54"/>
    </row>
    <row r="752" ht="14.25" customHeight="1">
      <c r="A752" s="54"/>
    </row>
    <row r="753" ht="14.25" customHeight="1">
      <c r="A753" s="54"/>
    </row>
    <row r="754" ht="14.25" customHeight="1">
      <c r="A754" s="54"/>
    </row>
    <row r="755" ht="14.25" customHeight="1">
      <c r="A755" s="54"/>
    </row>
    <row r="756" ht="14.25" customHeight="1">
      <c r="A756" s="54"/>
    </row>
    <row r="757" ht="14.25" customHeight="1">
      <c r="A757" s="54"/>
    </row>
    <row r="758" ht="14.25" customHeight="1">
      <c r="A758" s="54"/>
    </row>
    <row r="759" ht="14.25" customHeight="1">
      <c r="A759" s="54"/>
    </row>
    <row r="760" ht="14.25" customHeight="1">
      <c r="A760" s="54"/>
    </row>
    <row r="761" ht="14.25" customHeight="1">
      <c r="A761" s="54"/>
    </row>
    <row r="762" ht="14.25" customHeight="1">
      <c r="A762" s="54"/>
    </row>
    <row r="763" ht="14.25" customHeight="1">
      <c r="A763" s="54"/>
    </row>
    <row r="764" ht="14.25" customHeight="1">
      <c r="A764" s="54"/>
    </row>
    <row r="765" ht="14.25" customHeight="1">
      <c r="A765" s="54"/>
    </row>
    <row r="766" ht="14.25" customHeight="1">
      <c r="A766" s="54"/>
    </row>
    <row r="767" ht="14.25" customHeight="1">
      <c r="A767" s="54"/>
    </row>
    <row r="768" ht="14.25" customHeight="1">
      <c r="A768" s="54"/>
    </row>
    <row r="769" ht="14.25" customHeight="1">
      <c r="A769" s="54"/>
    </row>
    <row r="770" ht="14.25" customHeight="1">
      <c r="A770" s="54"/>
    </row>
    <row r="771" ht="14.25" customHeight="1">
      <c r="A771" s="54"/>
    </row>
    <row r="772" ht="14.25" customHeight="1">
      <c r="A772" s="54"/>
    </row>
    <row r="773" ht="14.25" customHeight="1">
      <c r="A773" s="54"/>
    </row>
    <row r="774" ht="14.25" customHeight="1">
      <c r="A774" s="54"/>
    </row>
    <row r="775" ht="14.25" customHeight="1">
      <c r="A775" s="54"/>
    </row>
    <row r="776" ht="14.25" customHeight="1">
      <c r="A776" s="54"/>
    </row>
    <row r="777" ht="14.25" customHeight="1">
      <c r="A777" s="54"/>
    </row>
    <row r="778" ht="14.25" customHeight="1">
      <c r="A778" s="54"/>
    </row>
    <row r="779" ht="14.25" customHeight="1">
      <c r="A779" s="54"/>
    </row>
    <row r="780" ht="14.25" customHeight="1">
      <c r="A780" s="54"/>
    </row>
    <row r="781" ht="14.25" customHeight="1">
      <c r="A781" s="54"/>
    </row>
    <row r="782" ht="14.25" customHeight="1">
      <c r="A782" s="54"/>
    </row>
    <row r="783" ht="14.25" customHeight="1">
      <c r="A783" s="54"/>
    </row>
    <row r="784" ht="14.25" customHeight="1">
      <c r="A784" s="54"/>
    </row>
    <row r="785" ht="14.25" customHeight="1">
      <c r="A785" s="54"/>
    </row>
    <row r="786" ht="14.25" customHeight="1">
      <c r="A786" s="54"/>
    </row>
    <row r="787" ht="14.25" customHeight="1">
      <c r="A787" s="54"/>
    </row>
    <row r="788" ht="14.25" customHeight="1">
      <c r="A788" s="54"/>
    </row>
    <row r="789" ht="14.25" customHeight="1">
      <c r="A789" s="54"/>
    </row>
    <row r="790" ht="14.25" customHeight="1">
      <c r="A790" s="54"/>
    </row>
    <row r="791" ht="14.25" customHeight="1">
      <c r="A791" s="54"/>
    </row>
    <row r="792" ht="14.25" customHeight="1">
      <c r="A792" s="54"/>
    </row>
    <row r="793" ht="14.25" customHeight="1">
      <c r="A793" s="54"/>
    </row>
    <row r="794" ht="14.25" customHeight="1">
      <c r="A794" s="54"/>
    </row>
    <row r="795" ht="14.25" customHeight="1">
      <c r="A795" s="54"/>
    </row>
    <row r="796" ht="14.25" customHeight="1">
      <c r="A796" s="54"/>
    </row>
    <row r="797" ht="14.25" customHeight="1">
      <c r="A797" s="54"/>
    </row>
    <row r="798" ht="14.25" customHeight="1">
      <c r="A798" s="54"/>
    </row>
    <row r="799" ht="14.25" customHeight="1">
      <c r="A799" s="54"/>
    </row>
    <row r="800" ht="14.25" customHeight="1">
      <c r="A800" s="54"/>
    </row>
    <row r="801" ht="14.25" customHeight="1">
      <c r="A801" s="54"/>
    </row>
    <row r="802" ht="14.25" customHeight="1">
      <c r="A802" s="54"/>
    </row>
    <row r="803" ht="14.25" customHeight="1">
      <c r="A803" s="54"/>
    </row>
    <row r="804" ht="14.25" customHeight="1">
      <c r="A804" s="54"/>
    </row>
    <row r="805" ht="14.25" customHeight="1">
      <c r="A805" s="54"/>
    </row>
    <row r="806" ht="14.25" customHeight="1">
      <c r="A806" s="54"/>
    </row>
    <row r="807" ht="14.25" customHeight="1">
      <c r="A807" s="54"/>
    </row>
    <row r="808" ht="14.25" customHeight="1">
      <c r="A808" s="54"/>
    </row>
    <row r="809" ht="14.25" customHeight="1">
      <c r="A809" s="54"/>
    </row>
    <row r="810" ht="14.25" customHeight="1">
      <c r="A810" s="54"/>
    </row>
    <row r="811" ht="14.25" customHeight="1">
      <c r="A811" s="54"/>
    </row>
    <row r="812" ht="14.25" customHeight="1">
      <c r="A812" s="54"/>
    </row>
    <row r="813" ht="14.25" customHeight="1">
      <c r="A813" s="54"/>
    </row>
    <row r="814" ht="14.25" customHeight="1">
      <c r="A814" s="54"/>
    </row>
    <row r="815" ht="14.25" customHeight="1">
      <c r="A815" s="54"/>
    </row>
    <row r="816" ht="14.25" customHeight="1">
      <c r="A816" s="54"/>
    </row>
    <row r="817" ht="14.25" customHeight="1">
      <c r="A817" s="54"/>
    </row>
    <row r="818" ht="14.25" customHeight="1">
      <c r="A818" s="54"/>
    </row>
    <row r="819" ht="14.25" customHeight="1">
      <c r="A819" s="54"/>
    </row>
    <row r="820" ht="14.25" customHeight="1">
      <c r="A820" s="54"/>
    </row>
    <row r="821" ht="14.25" customHeight="1">
      <c r="A821" s="54"/>
    </row>
    <row r="822" ht="14.25" customHeight="1">
      <c r="A822" s="54"/>
    </row>
    <row r="823" ht="14.25" customHeight="1">
      <c r="A823" s="54"/>
    </row>
    <row r="824" ht="14.25" customHeight="1">
      <c r="A824" s="54"/>
    </row>
    <row r="825" ht="14.25" customHeight="1">
      <c r="A825" s="54"/>
    </row>
    <row r="826" ht="14.25" customHeight="1">
      <c r="A826" s="54"/>
    </row>
    <row r="827" ht="14.25" customHeight="1">
      <c r="A827" s="54"/>
    </row>
    <row r="828" ht="14.25" customHeight="1">
      <c r="A828" s="54"/>
    </row>
    <row r="829" ht="14.25" customHeight="1">
      <c r="A829" s="54"/>
    </row>
    <row r="830" ht="14.25" customHeight="1">
      <c r="A830" s="54"/>
    </row>
    <row r="831" ht="14.25" customHeight="1">
      <c r="A831" s="54"/>
    </row>
    <row r="832" ht="14.25" customHeight="1">
      <c r="A832" s="54"/>
    </row>
    <row r="833" ht="14.25" customHeight="1">
      <c r="A833" s="54"/>
    </row>
    <row r="834" ht="14.25" customHeight="1">
      <c r="A834" s="54"/>
    </row>
    <row r="835" ht="14.25" customHeight="1">
      <c r="A835" s="54"/>
    </row>
    <row r="836" ht="14.25" customHeight="1">
      <c r="A836" s="54"/>
    </row>
    <row r="837" ht="14.25" customHeight="1">
      <c r="A837" s="54"/>
    </row>
    <row r="838" ht="14.25" customHeight="1">
      <c r="A838" s="54"/>
    </row>
    <row r="839" ht="14.25" customHeight="1">
      <c r="A839" s="54"/>
    </row>
    <row r="840" ht="14.25" customHeight="1">
      <c r="A840" s="54"/>
    </row>
    <row r="841" ht="14.25" customHeight="1">
      <c r="A841" s="54"/>
    </row>
    <row r="842" ht="14.25" customHeight="1">
      <c r="A842" s="54"/>
    </row>
    <row r="843" ht="14.25" customHeight="1">
      <c r="A843" s="54"/>
    </row>
    <row r="844" ht="14.25" customHeight="1">
      <c r="A844" s="54"/>
    </row>
    <row r="845" ht="14.25" customHeight="1">
      <c r="A845" s="54"/>
    </row>
    <row r="846" ht="14.25" customHeight="1">
      <c r="A846" s="54"/>
    </row>
    <row r="847" ht="14.25" customHeight="1">
      <c r="A847" s="54"/>
    </row>
    <row r="848" ht="14.25" customHeight="1">
      <c r="A848" s="54"/>
    </row>
    <row r="849" ht="14.25" customHeight="1">
      <c r="A849" s="54"/>
    </row>
    <row r="850" ht="14.25" customHeight="1">
      <c r="A850" s="54"/>
    </row>
    <row r="851" ht="14.25" customHeight="1">
      <c r="A851" s="54"/>
    </row>
    <row r="852" ht="14.25" customHeight="1">
      <c r="A852" s="54"/>
    </row>
    <row r="853" ht="14.25" customHeight="1">
      <c r="A853" s="54"/>
    </row>
    <row r="854" ht="14.25" customHeight="1">
      <c r="A854" s="54"/>
    </row>
    <row r="855" ht="14.25" customHeight="1">
      <c r="A855" s="54"/>
    </row>
    <row r="856" ht="14.25" customHeight="1">
      <c r="A856" s="54"/>
    </row>
    <row r="857" ht="14.25" customHeight="1">
      <c r="A857" s="54"/>
    </row>
    <row r="858" ht="14.25" customHeight="1">
      <c r="A858" s="54"/>
    </row>
    <row r="859" ht="14.25" customHeight="1">
      <c r="A859" s="54"/>
    </row>
    <row r="860" ht="14.25" customHeight="1">
      <c r="A860" s="54"/>
    </row>
    <row r="861" ht="14.25" customHeight="1">
      <c r="A861" s="54"/>
    </row>
    <row r="862" ht="14.25" customHeight="1">
      <c r="A862" s="54"/>
    </row>
    <row r="863" ht="14.25" customHeight="1">
      <c r="A863" s="54"/>
    </row>
    <row r="864" ht="14.25" customHeight="1">
      <c r="A864" s="54"/>
    </row>
    <row r="865" ht="14.25" customHeight="1">
      <c r="A865" s="54"/>
    </row>
    <row r="866" ht="14.25" customHeight="1">
      <c r="A866" s="54"/>
    </row>
    <row r="867" ht="14.25" customHeight="1">
      <c r="A867" s="54"/>
    </row>
    <row r="868" ht="14.25" customHeight="1">
      <c r="A868" s="54"/>
    </row>
    <row r="869" ht="14.25" customHeight="1">
      <c r="A869" s="54"/>
    </row>
    <row r="870" ht="14.25" customHeight="1">
      <c r="A870" s="54"/>
    </row>
    <row r="871" ht="14.25" customHeight="1">
      <c r="A871" s="54"/>
    </row>
    <row r="872" ht="14.25" customHeight="1">
      <c r="A872" s="54"/>
    </row>
    <row r="873" ht="14.25" customHeight="1">
      <c r="A873" s="54"/>
    </row>
    <row r="874" ht="14.25" customHeight="1">
      <c r="A874" s="54"/>
    </row>
    <row r="875" ht="14.25" customHeight="1">
      <c r="A875" s="54"/>
    </row>
    <row r="876" ht="14.25" customHeight="1">
      <c r="A876" s="54"/>
    </row>
    <row r="877" ht="14.25" customHeight="1">
      <c r="A877" s="54"/>
    </row>
    <row r="878" ht="14.25" customHeight="1">
      <c r="A878" s="54"/>
    </row>
    <row r="879" ht="14.25" customHeight="1">
      <c r="A879" s="54"/>
    </row>
    <row r="880" ht="14.25" customHeight="1">
      <c r="A880" s="54"/>
    </row>
    <row r="881" ht="14.25" customHeight="1">
      <c r="A881" s="54"/>
    </row>
    <row r="882" ht="14.25" customHeight="1">
      <c r="A882" s="54"/>
    </row>
    <row r="883" ht="14.25" customHeight="1">
      <c r="A883" s="54"/>
    </row>
    <row r="884" ht="14.25" customHeight="1">
      <c r="A884" s="54"/>
    </row>
    <row r="885" ht="14.25" customHeight="1">
      <c r="A885" s="54"/>
    </row>
    <row r="886" ht="14.25" customHeight="1">
      <c r="A886" s="54"/>
    </row>
    <row r="887" ht="14.25" customHeight="1">
      <c r="A887" s="54"/>
    </row>
    <row r="888" ht="14.25" customHeight="1">
      <c r="A888" s="54"/>
    </row>
    <row r="889" ht="14.25" customHeight="1">
      <c r="A889" s="54"/>
    </row>
    <row r="890" ht="14.25" customHeight="1">
      <c r="A890" s="54"/>
    </row>
    <row r="891" ht="14.25" customHeight="1">
      <c r="A891" s="54"/>
    </row>
    <row r="892" ht="14.25" customHeight="1">
      <c r="A892" s="54"/>
    </row>
    <row r="893" ht="14.25" customHeight="1">
      <c r="A893" s="54"/>
    </row>
    <row r="894" ht="14.25" customHeight="1">
      <c r="A894" s="54"/>
    </row>
    <row r="895" ht="14.25" customHeight="1">
      <c r="A895" s="54"/>
    </row>
    <row r="896" ht="14.25" customHeight="1">
      <c r="A896" s="54"/>
    </row>
    <row r="897" ht="14.25" customHeight="1">
      <c r="A897" s="54"/>
    </row>
    <row r="898" ht="14.25" customHeight="1">
      <c r="A898" s="54"/>
    </row>
    <row r="899" ht="14.25" customHeight="1">
      <c r="A899" s="54"/>
    </row>
    <row r="900" ht="14.25" customHeight="1">
      <c r="A900" s="54"/>
    </row>
    <row r="901" ht="14.25" customHeight="1">
      <c r="A901" s="54"/>
    </row>
    <row r="902" ht="14.25" customHeight="1">
      <c r="A902" s="54"/>
    </row>
    <row r="903" ht="14.25" customHeight="1">
      <c r="A903" s="54"/>
    </row>
    <row r="904" ht="14.25" customHeight="1">
      <c r="A904" s="54"/>
    </row>
    <row r="905" ht="14.25" customHeight="1">
      <c r="A905" s="54"/>
    </row>
    <row r="906" ht="14.25" customHeight="1">
      <c r="A906" s="54"/>
    </row>
    <row r="907" ht="14.25" customHeight="1">
      <c r="A907" s="54"/>
    </row>
    <row r="908" ht="14.25" customHeight="1">
      <c r="A908" s="54"/>
    </row>
    <row r="909" ht="14.25" customHeight="1">
      <c r="A909" s="54"/>
    </row>
    <row r="910" ht="14.25" customHeight="1">
      <c r="A910" s="54"/>
    </row>
    <row r="911" ht="14.25" customHeight="1">
      <c r="A911" s="54"/>
    </row>
    <row r="912" ht="14.25" customHeight="1">
      <c r="A912" s="54"/>
    </row>
    <row r="913" ht="14.25" customHeight="1">
      <c r="A913" s="54"/>
    </row>
    <row r="914" ht="14.25" customHeight="1">
      <c r="A914" s="54"/>
    </row>
    <row r="915" ht="14.25" customHeight="1">
      <c r="A915" s="54"/>
    </row>
    <row r="916" ht="14.25" customHeight="1">
      <c r="A916" s="54"/>
    </row>
    <row r="917" ht="14.25" customHeight="1">
      <c r="A917" s="54"/>
    </row>
    <row r="918" ht="14.25" customHeight="1">
      <c r="A918" s="54"/>
    </row>
    <row r="919" ht="14.25" customHeight="1">
      <c r="A919" s="54"/>
    </row>
    <row r="920" ht="14.25" customHeight="1">
      <c r="A920" s="54"/>
    </row>
    <row r="921" ht="14.25" customHeight="1">
      <c r="A921" s="54"/>
    </row>
    <row r="922" ht="14.25" customHeight="1">
      <c r="A922" s="54"/>
    </row>
    <row r="923" ht="14.25" customHeight="1">
      <c r="A923" s="54"/>
    </row>
    <row r="924" ht="14.25" customHeight="1">
      <c r="A924" s="54"/>
    </row>
    <row r="925" ht="14.25" customHeight="1">
      <c r="A925" s="54"/>
    </row>
    <row r="926" ht="14.25" customHeight="1">
      <c r="A926" s="54"/>
    </row>
    <row r="927" ht="14.25" customHeight="1">
      <c r="A927" s="54"/>
    </row>
    <row r="928" ht="14.25" customHeight="1">
      <c r="A928" s="54"/>
    </row>
    <row r="929" ht="14.25" customHeight="1">
      <c r="A929" s="54"/>
    </row>
    <row r="930" ht="14.25" customHeight="1">
      <c r="A930" s="54"/>
    </row>
    <row r="931" ht="14.25" customHeight="1">
      <c r="A931" s="54"/>
    </row>
    <row r="932" ht="14.25" customHeight="1">
      <c r="A932" s="54"/>
    </row>
    <row r="933" ht="14.25" customHeight="1">
      <c r="A933" s="54"/>
    </row>
    <row r="934" ht="14.25" customHeight="1">
      <c r="A934" s="54"/>
    </row>
    <row r="935" ht="14.25" customHeight="1">
      <c r="A935" s="54"/>
    </row>
    <row r="936" ht="14.25" customHeight="1">
      <c r="A936" s="54"/>
    </row>
    <row r="937" ht="14.25" customHeight="1">
      <c r="A937" s="54"/>
    </row>
    <row r="938" ht="14.25" customHeight="1">
      <c r="A938" s="54"/>
    </row>
    <row r="939" ht="14.25" customHeight="1">
      <c r="A939" s="54"/>
    </row>
    <row r="940" ht="14.25" customHeight="1">
      <c r="A940" s="54"/>
    </row>
    <row r="941" ht="14.25" customHeight="1">
      <c r="A941" s="54"/>
    </row>
    <row r="942" ht="14.25" customHeight="1">
      <c r="A942" s="54"/>
    </row>
    <row r="943" ht="14.25" customHeight="1">
      <c r="A943" s="54"/>
    </row>
    <row r="944" ht="14.25" customHeight="1">
      <c r="A944" s="54"/>
    </row>
    <row r="945" ht="14.25" customHeight="1">
      <c r="A945" s="54"/>
    </row>
    <row r="946" ht="14.25" customHeight="1">
      <c r="A946" s="54"/>
    </row>
    <row r="947" ht="14.25" customHeight="1">
      <c r="A947" s="54"/>
    </row>
    <row r="948" ht="14.25" customHeight="1">
      <c r="A948" s="54"/>
    </row>
    <row r="949" ht="14.25" customHeight="1">
      <c r="A949" s="54"/>
    </row>
    <row r="950" ht="14.25" customHeight="1">
      <c r="A950" s="54"/>
    </row>
    <row r="951" ht="14.25" customHeight="1">
      <c r="A951" s="54"/>
    </row>
    <row r="952" ht="14.25" customHeight="1">
      <c r="A952" s="54"/>
    </row>
    <row r="953" ht="14.25" customHeight="1">
      <c r="A953" s="54"/>
    </row>
    <row r="954" ht="14.25" customHeight="1">
      <c r="A954" s="54"/>
    </row>
    <row r="955" ht="14.25" customHeight="1">
      <c r="A955" s="54"/>
    </row>
    <row r="956" ht="14.25" customHeight="1">
      <c r="A956" s="54"/>
    </row>
    <row r="957" ht="14.25" customHeight="1">
      <c r="A957" s="54"/>
    </row>
    <row r="958" ht="14.25" customHeight="1">
      <c r="A958" s="54"/>
    </row>
    <row r="959" ht="14.25" customHeight="1">
      <c r="A959" s="54"/>
    </row>
    <row r="960" ht="14.25" customHeight="1">
      <c r="A960" s="54"/>
    </row>
    <row r="961" ht="14.25" customHeight="1">
      <c r="A961" s="54"/>
    </row>
    <row r="962" ht="14.25" customHeight="1">
      <c r="A962" s="54"/>
    </row>
    <row r="963" ht="14.25" customHeight="1">
      <c r="A963" s="54"/>
    </row>
    <row r="964" ht="14.25" customHeight="1">
      <c r="A964" s="54"/>
    </row>
    <row r="965" ht="14.25" customHeight="1">
      <c r="A965" s="54"/>
    </row>
    <row r="966" ht="14.25" customHeight="1">
      <c r="A966" s="54"/>
    </row>
    <row r="967" ht="14.25" customHeight="1">
      <c r="A967" s="54"/>
    </row>
    <row r="968" ht="14.25" customHeight="1">
      <c r="A968" s="54"/>
    </row>
    <row r="969" ht="14.25" customHeight="1">
      <c r="A969" s="54"/>
    </row>
    <row r="970" ht="14.25" customHeight="1">
      <c r="A970" s="54"/>
    </row>
    <row r="971" ht="14.25" customHeight="1">
      <c r="A971" s="54"/>
    </row>
    <row r="972" ht="14.25" customHeight="1">
      <c r="A972" s="54"/>
    </row>
    <row r="973" ht="14.25" customHeight="1">
      <c r="A973" s="54"/>
    </row>
    <row r="974" ht="14.25" customHeight="1">
      <c r="A974" s="54"/>
    </row>
    <row r="975" ht="14.25" customHeight="1">
      <c r="A975" s="54"/>
    </row>
    <row r="976" ht="14.25" customHeight="1">
      <c r="A976" s="54"/>
    </row>
    <row r="977" ht="14.25" customHeight="1">
      <c r="A977" s="54"/>
    </row>
    <row r="978" ht="14.25" customHeight="1">
      <c r="A978" s="54"/>
    </row>
    <row r="979" ht="14.25" customHeight="1">
      <c r="A979" s="54"/>
    </row>
    <row r="980" ht="14.25" customHeight="1">
      <c r="A980" s="54"/>
    </row>
    <row r="981" ht="14.25" customHeight="1">
      <c r="A981" s="54"/>
    </row>
    <row r="982" ht="14.25" customHeight="1">
      <c r="A982" s="54"/>
    </row>
    <row r="983" ht="14.25" customHeight="1">
      <c r="A983" s="54"/>
    </row>
    <row r="984" ht="14.25" customHeight="1">
      <c r="A984" s="54"/>
    </row>
    <row r="985" ht="14.25" customHeight="1">
      <c r="A985" s="54"/>
    </row>
    <row r="986" ht="14.25" customHeight="1">
      <c r="A986" s="54"/>
    </row>
    <row r="987" ht="14.25" customHeight="1">
      <c r="A987" s="54"/>
    </row>
    <row r="988" ht="14.25" customHeight="1">
      <c r="A988" s="54"/>
    </row>
    <row r="989" ht="14.25" customHeight="1">
      <c r="A989" s="54"/>
    </row>
    <row r="990" ht="14.25" customHeight="1">
      <c r="A990" s="54"/>
    </row>
    <row r="991" ht="14.25" customHeight="1">
      <c r="A991" s="54"/>
    </row>
    <row r="992" ht="14.25" customHeight="1">
      <c r="A992" s="54"/>
    </row>
    <row r="993" ht="14.25" customHeight="1">
      <c r="A993" s="54"/>
    </row>
    <row r="994" ht="14.25" customHeight="1">
      <c r="A994" s="54"/>
    </row>
    <row r="995" ht="14.25" customHeight="1">
      <c r="A995" s="54"/>
    </row>
    <row r="996" ht="14.25" customHeight="1">
      <c r="A996" s="54"/>
    </row>
    <row r="997" ht="14.25" customHeight="1">
      <c r="A997" s="54"/>
    </row>
    <row r="998" ht="14.25" customHeight="1">
      <c r="A998" s="54"/>
    </row>
    <row r="999" ht="14.25" customHeight="1">
      <c r="A999" s="54"/>
    </row>
    <row r="1000" ht="14.25" customHeight="1">
      <c r="A1000" s="54"/>
    </row>
  </sheetData>
  <mergeCells count="7">
    <mergeCell ref="A1:H1"/>
    <mergeCell ref="A2:B2"/>
    <mergeCell ref="C2:D2"/>
    <mergeCell ref="E2:F2"/>
    <mergeCell ref="G2:H2"/>
    <mergeCell ref="C22:D22"/>
    <mergeCell ref="G22:H22"/>
  </mergeCells>
  <dataValidations>
    <dataValidation type="list" allowBlank="1" showErrorMessage="1" sqref="D23 H23">
      <formula1>$A$4:$A$20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86"/>
    <col customWidth="1" min="3" max="3" width="91.0"/>
    <col customWidth="1" min="4" max="4" width="18.71"/>
    <col customWidth="1" min="5" max="5" width="29.43"/>
    <col customWidth="1" min="6" max="6" width="27.0"/>
    <col customWidth="1" min="7" max="7" width="30.57"/>
    <col customWidth="1" min="8" max="8" width="27.0"/>
    <col customWidth="1" min="9" max="9" width="30.57"/>
    <col customWidth="1" min="10" max="26" width="9.14"/>
  </cols>
  <sheetData>
    <row r="1" ht="14.2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14" t="s">
        <v>127</v>
      </c>
      <c r="G1" s="14" t="s">
        <v>128</v>
      </c>
      <c r="H1" s="14" t="s">
        <v>129</v>
      </c>
      <c r="I1" s="14" t="s">
        <v>130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26" t="s">
        <v>45</v>
      </c>
      <c r="B2" s="26">
        <v>8511.0</v>
      </c>
      <c r="C2" s="26" t="s">
        <v>8</v>
      </c>
      <c r="D2" s="26" t="s">
        <v>9</v>
      </c>
      <c r="E2" s="26" t="s">
        <v>13</v>
      </c>
      <c r="F2" s="14">
        <v>252000.0</v>
      </c>
      <c r="G2" s="14">
        <v>116.0</v>
      </c>
      <c r="H2" s="14">
        <v>0.0</v>
      </c>
      <c r="I2" s="14">
        <v>0.0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26" t="s">
        <v>14</v>
      </c>
      <c r="B3" s="26">
        <v>8511.0</v>
      </c>
      <c r="C3" s="26" t="s">
        <v>8</v>
      </c>
      <c r="D3" s="26" t="s">
        <v>9</v>
      </c>
      <c r="E3" s="26" t="s">
        <v>13</v>
      </c>
      <c r="F3" s="14">
        <v>151359.0</v>
      </c>
      <c r="G3" s="14">
        <v>3277.0</v>
      </c>
      <c r="H3" s="14">
        <v>74063.0</v>
      </c>
      <c r="I3" s="14">
        <v>1487.0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26" t="s">
        <v>87</v>
      </c>
      <c r="B4" s="26">
        <v>8511.0</v>
      </c>
      <c r="C4" s="26" t="s">
        <v>8</v>
      </c>
      <c r="D4" s="26" t="s">
        <v>9</v>
      </c>
      <c r="E4" s="26" t="s">
        <v>13</v>
      </c>
      <c r="F4" s="14">
        <v>90783.0</v>
      </c>
      <c r="G4" s="14">
        <v>4.0</v>
      </c>
      <c r="H4" s="14">
        <v>800.0</v>
      </c>
      <c r="I4" s="14">
        <v>0.0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26" t="s">
        <v>18</v>
      </c>
      <c r="B5" s="26">
        <v>8511.0</v>
      </c>
      <c r="C5" s="26" t="s">
        <v>8</v>
      </c>
      <c r="D5" s="26" t="s">
        <v>9</v>
      </c>
      <c r="E5" s="26" t="s">
        <v>13</v>
      </c>
      <c r="F5" s="14">
        <v>77236.0</v>
      </c>
      <c r="G5" s="14">
        <v>32.0</v>
      </c>
      <c r="H5" s="14">
        <v>0.0</v>
      </c>
      <c r="I5" s="14">
        <v>0.0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26" t="s">
        <v>72</v>
      </c>
      <c r="B6" s="26">
        <v>8511.0</v>
      </c>
      <c r="C6" s="26" t="s">
        <v>8</v>
      </c>
      <c r="D6" s="26" t="s">
        <v>9</v>
      </c>
      <c r="E6" s="26" t="s">
        <v>13</v>
      </c>
      <c r="F6" s="14">
        <v>61623.0</v>
      </c>
      <c r="G6" s="14">
        <v>17.0</v>
      </c>
      <c r="H6" s="14">
        <v>0.0</v>
      </c>
      <c r="I6" s="14">
        <v>0.0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26" t="s">
        <v>11</v>
      </c>
      <c r="B7" s="26">
        <v>8511.0</v>
      </c>
      <c r="C7" s="26" t="s">
        <v>8</v>
      </c>
      <c r="D7" s="26" t="s">
        <v>9</v>
      </c>
      <c r="E7" s="26" t="s">
        <v>13</v>
      </c>
      <c r="F7" s="14">
        <v>52086.0</v>
      </c>
      <c r="G7" s="14">
        <v>202.0</v>
      </c>
      <c r="H7" s="14">
        <v>33762.0</v>
      </c>
      <c r="I7" s="14">
        <v>71.0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26" t="s">
        <v>131</v>
      </c>
      <c r="B8" s="26">
        <v>8511.0</v>
      </c>
      <c r="C8" s="26" t="s">
        <v>8</v>
      </c>
      <c r="D8" s="26" t="s">
        <v>9</v>
      </c>
      <c r="E8" s="26" t="s">
        <v>13</v>
      </c>
      <c r="F8" s="14">
        <v>37202.0</v>
      </c>
      <c r="G8" s="14">
        <v>16.0</v>
      </c>
      <c r="H8" s="14">
        <v>0.0</v>
      </c>
      <c r="I8" s="14">
        <v>0.0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26" t="s">
        <v>7</v>
      </c>
      <c r="B9" s="26">
        <v>8511.0</v>
      </c>
      <c r="C9" s="26" t="s">
        <v>8</v>
      </c>
      <c r="D9" s="26" t="s">
        <v>9</v>
      </c>
      <c r="E9" s="26" t="s">
        <v>13</v>
      </c>
      <c r="F9" s="14">
        <v>12990.0</v>
      </c>
      <c r="G9" s="14">
        <v>1.0</v>
      </c>
      <c r="H9" s="14">
        <v>421.0</v>
      </c>
      <c r="I9" s="14">
        <v>0.0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26" t="s">
        <v>11</v>
      </c>
      <c r="B10" s="26">
        <v>8511.0</v>
      </c>
      <c r="C10" s="26" t="s">
        <v>8</v>
      </c>
      <c r="D10" s="26" t="s">
        <v>9</v>
      </c>
      <c r="E10" s="26" t="s">
        <v>10</v>
      </c>
      <c r="F10" s="14">
        <v>5203.0</v>
      </c>
      <c r="G10" s="14">
        <v>14.0</v>
      </c>
      <c r="H10" s="14">
        <v>0.0</v>
      </c>
      <c r="I10" s="14">
        <v>0.0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26" t="s">
        <v>54</v>
      </c>
      <c r="B11" s="26">
        <v>8511.0</v>
      </c>
      <c r="C11" s="26" t="s">
        <v>8</v>
      </c>
      <c r="D11" s="26" t="s">
        <v>9</v>
      </c>
      <c r="E11" s="26" t="s">
        <v>10</v>
      </c>
      <c r="F11" s="14">
        <v>1332.0</v>
      </c>
      <c r="G11" s="14">
        <v>0.0</v>
      </c>
      <c r="H11" s="14">
        <v>12449.0</v>
      </c>
      <c r="I11" s="14">
        <v>1.0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26" t="s">
        <v>7</v>
      </c>
      <c r="B12" s="26">
        <v>8511.0</v>
      </c>
      <c r="C12" s="26" t="s">
        <v>8</v>
      </c>
      <c r="D12" s="26" t="s">
        <v>9</v>
      </c>
      <c r="E12" s="26" t="s">
        <v>10</v>
      </c>
      <c r="F12" s="14">
        <v>666.0</v>
      </c>
      <c r="G12" s="14">
        <v>0.0</v>
      </c>
      <c r="H12" s="14">
        <v>25851.0</v>
      </c>
      <c r="I12" s="14">
        <v>8.0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26" t="s">
        <v>14</v>
      </c>
      <c r="B13" s="26">
        <v>8511.0</v>
      </c>
      <c r="C13" s="26" t="s">
        <v>8</v>
      </c>
      <c r="D13" s="26" t="s">
        <v>9</v>
      </c>
      <c r="E13" s="26" t="s">
        <v>47</v>
      </c>
      <c r="F13" s="14">
        <v>15.0</v>
      </c>
      <c r="G13" s="14">
        <v>3.0</v>
      </c>
      <c r="H13" s="14">
        <v>0.0</v>
      </c>
      <c r="I13" s="14">
        <v>0.0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26" t="s">
        <v>70</v>
      </c>
      <c r="B14" s="26">
        <v>8511.0</v>
      </c>
      <c r="C14" s="26" t="s">
        <v>8</v>
      </c>
      <c r="D14" s="26" t="s">
        <v>9</v>
      </c>
      <c r="E14" s="26" t="s">
        <v>13</v>
      </c>
      <c r="F14" s="14">
        <v>0.0</v>
      </c>
      <c r="G14" s="14">
        <v>0.0</v>
      </c>
      <c r="H14" s="14">
        <v>48772.0</v>
      </c>
      <c r="I14" s="14">
        <v>6.0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26" t="s">
        <v>52</v>
      </c>
      <c r="B15" s="26">
        <v>8511.0</v>
      </c>
      <c r="C15" s="26" t="s">
        <v>8</v>
      </c>
      <c r="D15" s="26" t="s">
        <v>9</v>
      </c>
      <c r="E15" s="26" t="s">
        <v>47</v>
      </c>
      <c r="F15" s="14">
        <v>0.0</v>
      </c>
      <c r="G15" s="14">
        <v>0.0</v>
      </c>
      <c r="H15" s="14">
        <v>41336.0</v>
      </c>
      <c r="I15" s="14">
        <v>79.0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26" t="s">
        <v>61</v>
      </c>
      <c r="B16" s="26">
        <v>8511.0</v>
      </c>
      <c r="C16" s="26" t="s">
        <v>8</v>
      </c>
      <c r="D16" s="26" t="s">
        <v>9</v>
      </c>
      <c r="E16" s="26" t="s">
        <v>13</v>
      </c>
      <c r="F16" s="14">
        <v>0.0</v>
      </c>
      <c r="G16" s="14">
        <v>0.0</v>
      </c>
      <c r="H16" s="14">
        <v>29566.0</v>
      </c>
      <c r="I16" s="14">
        <v>1958.0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26" t="s">
        <v>132</v>
      </c>
      <c r="B17" s="26">
        <v>8511.0</v>
      </c>
      <c r="C17" s="26" t="s">
        <v>8</v>
      </c>
      <c r="D17" s="26" t="s">
        <v>9</v>
      </c>
      <c r="E17" s="26" t="s">
        <v>47</v>
      </c>
      <c r="F17" s="14">
        <v>0.0</v>
      </c>
      <c r="G17" s="14">
        <v>0.0</v>
      </c>
      <c r="H17" s="14">
        <v>27958.0</v>
      </c>
      <c r="I17" s="14">
        <v>9.0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26" t="s">
        <v>15</v>
      </c>
      <c r="B18" s="26">
        <v>8511.0</v>
      </c>
      <c r="C18" s="26" t="s">
        <v>8</v>
      </c>
      <c r="D18" s="26" t="s">
        <v>9</v>
      </c>
      <c r="E18" s="26" t="s">
        <v>13</v>
      </c>
      <c r="F18" s="14">
        <v>0.0</v>
      </c>
      <c r="G18" s="14">
        <v>0.0</v>
      </c>
      <c r="H18" s="14">
        <v>12224.0</v>
      </c>
      <c r="I18" s="14">
        <v>1.0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26" t="s">
        <v>16</v>
      </c>
      <c r="B19" s="26">
        <v>8511.0</v>
      </c>
      <c r="C19" s="26" t="s">
        <v>8</v>
      </c>
      <c r="D19" s="26" t="s">
        <v>9</v>
      </c>
      <c r="E19" s="26" t="s">
        <v>13</v>
      </c>
      <c r="F19" s="14">
        <v>0.0</v>
      </c>
      <c r="G19" s="14">
        <v>0.0</v>
      </c>
      <c r="H19" s="14">
        <v>11432.0</v>
      </c>
      <c r="I19" s="14">
        <v>0.0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26" t="s">
        <v>11</v>
      </c>
      <c r="B20" s="26">
        <v>8511.0</v>
      </c>
      <c r="C20" s="26" t="s">
        <v>8</v>
      </c>
      <c r="D20" s="26" t="s">
        <v>9</v>
      </c>
      <c r="E20" s="26" t="s">
        <v>47</v>
      </c>
      <c r="F20" s="14">
        <v>0.0</v>
      </c>
      <c r="G20" s="14">
        <v>0.0</v>
      </c>
      <c r="H20" s="14">
        <v>4572.0</v>
      </c>
      <c r="I20" s="14">
        <v>4.0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26" t="s">
        <v>133</v>
      </c>
      <c r="B21" s="26">
        <v>8511.0</v>
      </c>
      <c r="C21" s="26" t="s">
        <v>8</v>
      </c>
      <c r="D21" s="26" t="s">
        <v>9</v>
      </c>
      <c r="E21" s="26" t="s">
        <v>23</v>
      </c>
      <c r="F21" s="14">
        <v>0.0</v>
      </c>
      <c r="G21" s="14">
        <v>0.0</v>
      </c>
      <c r="H21" s="14">
        <v>1178.0</v>
      </c>
      <c r="I21" s="14">
        <v>10.0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26" t="s">
        <v>12</v>
      </c>
      <c r="B22" s="26">
        <v>8511.0</v>
      </c>
      <c r="C22" s="26" t="s">
        <v>8</v>
      </c>
      <c r="D22" s="26" t="s">
        <v>9</v>
      </c>
      <c r="E22" s="26" t="s">
        <v>23</v>
      </c>
      <c r="F22" s="14">
        <v>0.0</v>
      </c>
      <c r="G22" s="14">
        <v>0.0</v>
      </c>
      <c r="H22" s="14">
        <v>1037.0</v>
      </c>
      <c r="I22" s="14">
        <v>9.0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26" t="s">
        <v>19</v>
      </c>
      <c r="B23" s="26">
        <v>8512.0</v>
      </c>
      <c r="C23" s="26" t="s">
        <v>20</v>
      </c>
      <c r="D23" s="26" t="s">
        <v>9</v>
      </c>
      <c r="E23" s="26" t="s">
        <v>21</v>
      </c>
      <c r="F23" s="14">
        <v>56169.0</v>
      </c>
      <c r="G23" s="14">
        <v>359.0</v>
      </c>
      <c r="H23" s="14">
        <v>24456.0</v>
      </c>
      <c r="I23" s="14">
        <v>337.0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26" t="s">
        <v>52</v>
      </c>
      <c r="B24" s="26">
        <v>8512.0</v>
      </c>
      <c r="C24" s="26" t="s">
        <v>20</v>
      </c>
      <c r="D24" s="26" t="s">
        <v>9</v>
      </c>
      <c r="E24" s="26" t="s">
        <v>47</v>
      </c>
      <c r="F24" s="14">
        <v>2507.0</v>
      </c>
      <c r="G24" s="14">
        <v>7.0</v>
      </c>
      <c r="H24" s="14">
        <v>0.0</v>
      </c>
      <c r="I24" s="14">
        <v>0.0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26" t="s">
        <v>11</v>
      </c>
      <c r="B25" s="26">
        <v>8512.0</v>
      </c>
      <c r="C25" s="26" t="s">
        <v>20</v>
      </c>
      <c r="D25" s="26" t="s">
        <v>9</v>
      </c>
      <c r="E25" s="26" t="s">
        <v>47</v>
      </c>
      <c r="F25" s="14">
        <v>1635.0</v>
      </c>
      <c r="G25" s="14">
        <v>126.0</v>
      </c>
      <c r="H25" s="14">
        <v>0.0</v>
      </c>
      <c r="I25" s="14">
        <v>0.0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26" t="s">
        <v>31</v>
      </c>
      <c r="B26" s="26">
        <v>8512.0</v>
      </c>
      <c r="C26" s="26" t="s">
        <v>20</v>
      </c>
      <c r="D26" s="26" t="s">
        <v>9</v>
      </c>
      <c r="E26" s="26" t="s">
        <v>13</v>
      </c>
      <c r="F26" s="14">
        <v>1593.0</v>
      </c>
      <c r="G26" s="14">
        <v>1001.0</v>
      </c>
      <c r="H26" s="14">
        <v>618.0</v>
      </c>
      <c r="I26" s="14">
        <v>233.0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26" t="s">
        <v>72</v>
      </c>
      <c r="B27" s="26">
        <v>8512.0</v>
      </c>
      <c r="C27" s="26" t="s">
        <v>20</v>
      </c>
      <c r="D27" s="26" t="s">
        <v>9</v>
      </c>
      <c r="E27" s="26" t="s">
        <v>13</v>
      </c>
      <c r="F27" s="14">
        <v>571.0</v>
      </c>
      <c r="G27" s="14">
        <v>0.0</v>
      </c>
      <c r="H27" s="14">
        <v>0.0</v>
      </c>
      <c r="I27" s="14">
        <v>0.0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26" t="s">
        <v>30</v>
      </c>
      <c r="B28" s="26">
        <v>8512.0</v>
      </c>
      <c r="C28" s="26" t="s">
        <v>20</v>
      </c>
      <c r="D28" s="26" t="s">
        <v>9</v>
      </c>
      <c r="E28" s="26" t="s">
        <v>23</v>
      </c>
      <c r="F28" s="14">
        <v>513.0</v>
      </c>
      <c r="G28" s="14">
        <v>6.0</v>
      </c>
      <c r="H28" s="14">
        <v>0.0</v>
      </c>
      <c r="I28" s="14">
        <v>0.0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26" t="s">
        <v>18</v>
      </c>
      <c r="B29" s="26">
        <v>8512.0</v>
      </c>
      <c r="C29" s="26" t="s">
        <v>20</v>
      </c>
      <c r="D29" s="26" t="s">
        <v>9</v>
      </c>
      <c r="E29" s="26" t="s">
        <v>23</v>
      </c>
      <c r="F29" s="14">
        <v>287.0</v>
      </c>
      <c r="G29" s="14">
        <v>0.0</v>
      </c>
      <c r="H29" s="14">
        <v>0.0</v>
      </c>
      <c r="I29" s="14">
        <v>0.0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26" t="s">
        <v>19</v>
      </c>
      <c r="B30" s="26">
        <v>8512.0</v>
      </c>
      <c r="C30" s="26" t="s">
        <v>20</v>
      </c>
      <c r="D30" s="26" t="s">
        <v>9</v>
      </c>
      <c r="E30" s="26" t="s">
        <v>13</v>
      </c>
      <c r="F30" s="14">
        <v>160.0</v>
      </c>
      <c r="G30" s="14">
        <v>20.0</v>
      </c>
      <c r="H30" s="14">
        <v>0.0</v>
      </c>
      <c r="I30" s="14">
        <v>0.0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26" t="s">
        <v>34</v>
      </c>
      <c r="B31" s="26">
        <v>8512.0</v>
      </c>
      <c r="C31" s="26" t="s">
        <v>20</v>
      </c>
      <c r="D31" s="26" t="s">
        <v>9</v>
      </c>
      <c r="E31" s="26" t="s">
        <v>13</v>
      </c>
      <c r="F31" s="14">
        <v>157.0</v>
      </c>
      <c r="G31" s="14">
        <v>0.0</v>
      </c>
      <c r="H31" s="14">
        <v>0.0</v>
      </c>
      <c r="I31" s="14">
        <v>0.0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26" t="s">
        <v>25</v>
      </c>
      <c r="B32" s="26">
        <v>8512.0</v>
      </c>
      <c r="C32" s="26" t="s">
        <v>20</v>
      </c>
      <c r="D32" s="26" t="s">
        <v>9</v>
      </c>
      <c r="E32" s="26" t="s">
        <v>23</v>
      </c>
      <c r="F32" s="14">
        <v>141.0</v>
      </c>
      <c r="G32" s="14">
        <v>1.0</v>
      </c>
      <c r="H32" s="14">
        <v>0.0</v>
      </c>
      <c r="I32" s="14">
        <v>0.0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26" t="s">
        <v>18</v>
      </c>
      <c r="B33" s="26">
        <v>8512.0</v>
      </c>
      <c r="C33" s="26" t="s">
        <v>20</v>
      </c>
      <c r="D33" s="26" t="s">
        <v>9</v>
      </c>
      <c r="E33" s="26" t="s">
        <v>13</v>
      </c>
      <c r="F33" s="14">
        <v>127.0</v>
      </c>
      <c r="G33" s="14">
        <v>1.0</v>
      </c>
      <c r="H33" s="14">
        <v>0.0</v>
      </c>
      <c r="I33" s="14">
        <v>0.0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26" t="s">
        <v>132</v>
      </c>
      <c r="B34" s="26">
        <v>8512.0</v>
      </c>
      <c r="C34" s="26" t="s">
        <v>20</v>
      </c>
      <c r="D34" s="26" t="s">
        <v>9</v>
      </c>
      <c r="E34" s="26" t="s">
        <v>47</v>
      </c>
      <c r="F34" s="14">
        <v>38.0</v>
      </c>
      <c r="G34" s="14">
        <v>1.0</v>
      </c>
      <c r="H34" s="14">
        <v>7.0</v>
      </c>
      <c r="I34" s="14">
        <v>2.0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26" t="s">
        <v>53</v>
      </c>
      <c r="B35" s="26">
        <v>8512.0</v>
      </c>
      <c r="C35" s="26" t="s">
        <v>20</v>
      </c>
      <c r="D35" s="26" t="s">
        <v>9</v>
      </c>
      <c r="E35" s="26" t="s">
        <v>13</v>
      </c>
      <c r="F35" s="14">
        <v>0.0</v>
      </c>
      <c r="G35" s="14">
        <v>0.0</v>
      </c>
      <c r="H35" s="14">
        <v>233032.0</v>
      </c>
      <c r="I35" s="14">
        <v>95.0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26" t="s">
        <v>15</v>
      </c>
      <c r="B36" s="26">
        <v>8512.0</v>
      </c>
      <c r="C36" s="26" t="s">
        <v>20</v>
      </c>
      <c r="D36" s="26" t="s">
        <v>9</v>
      </c>
      <c r="E36" s="26" t="s">
        <v>13</v>
      </c>
      <c r="F36" s="14">
        <v>0.0</v>
      </c>
      <c r="G36" s="14">
        <v>0.0</v>
      </c>
      <c r="H36" s="14">
        <v>1150.0</v>
      </c>
      <c r="I36" s="14">
        <v>0.0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>
      <c r="A37" s="26" t="s">
        <v>12</v>
      </c>
      <c r="B37" s="26">
        <v>8512.0</v>
      </c>
      <c r="C37" s="26" t="s">
        <v>20</v>
      </c>
      <c r="D37" s="26" t="s">
        <v>9</v>
      </c>
      <c r="E37" s="26" t="s">
        <v>23</v>
      </c>
      <c r="F37" s="14">
        <v>0.0</v>
      </c>
      <c r="G37" s="14">
        <v>0.0</v>
      </c>
      <c r="H37" s="14">
        <v>648.0</v>
      </c>
      <c r="I37" s="14">
        <v>6.0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>
      <c r="A38" s="26" t="s">
        <v>133</v>
      </c>
      <c r="B38" s="26">
        <v>8512.0</v>
      </c>
      <c r="C38" s="26" t="s">
        <v>20</v>
      </c>
      <c r="D38" s="26" t="s">
        <v>9</v>
      </c>
      <c r="E38" s="26" t="s">
        <v>23</v>
      </c>
      <c r="F38" s="14">
        <v>0.0</v>
      </c>
      <c r="G38" s="14">
        <v>0.0</v>
      </c>
      <c r="H38" s="14">
        <v>420.0</v>
      </c>
      <c r="I38" s="14">
        <v>4.0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>
      <c r="A39" s="26" t="s">
        <v>63</v>
      </c>
      <c r="B39" s="26">
        <v>8512.0</v>
      </c>
      <c r="C39" s="26" t="s">
        <v>20</v>
      </c>
      <c r="D39" s="26" t="s">
        <v>9</v>
      </c>
      <c r="E39" s="26" t="s">
        <v>23</v>
      </c>
      <c r="F39" s="14">
        <v>0.0</v>
      </c>
      <c r="G39" s="14">
        <v>0.0</v>
      </c>
      <c r="H39" s="14">
        <v>62.0</v>
      </c>
      <c r="I39" s="14">
        <v>2.0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>
      <c r="A40" s="26" t="s">
        <v>134</v>
      </c>
      <c r="B40" s="26">
        <v>8512.0</v>
      </c>
      <c r="C40" s="26" t="s">
        <v>20</v>
      </c>
      <c r="D40" s="26" t="s">
        <v>9</v>
      </c>
      <c r="E40" s="26" t="s">
        <v>47</v>
      </c>
      <c r="F40" s="14">
        <v>0.0</v>
      </c>
      <c r="G40" s="14">
        <v>0.0</v>
      </c>
      <c r="H40" s="14">
        <v>39.0</v>
      </c>
      <c r="I40" s="14">
        <v>0.0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>
      <c r="A41" s="26" t="s">
        <v>19</v>
      </c>
      <c r="B41" s="26">
        <v>8703.0</v>
      </c>
      <c r="C41" s="26" t="s">
        <v>29</v>
      </c>
      <c r="D41" s="26" t="s">
        <v>9</v>
      </c>
      <c r="E41" s="26" t="s">
        <v>10</v>
      </c>
      <c r="F41" s="14">
        <v>1.12738309E8</v>
      </c>
      <c r="G41" s="14">
        <v>1.3997147E7</v>
      </c>
      <c r="H41" s="14">
        <v>1.15653658E8</v>
      </c>
      <c r="I41" s="14">
        <v>1.3920326E7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>
      <c r="A42" s="26" t="s">
        <v>25</v>
      </c>
      <c r="B42" s="26">
        <v>8703.0</v>
      </c>
      <c r="C42" s="26" t="s">
        <v>29</v>
      </c>
      <c r="D42" s="26" t="s">
        <v>9</v>
      </c>
      <c r="E42" s="26" t="s">
        <v>10</v>
      </c>
      <c r="F42" s="14">
        <v>3.7610976E7</v>
      </c>
      <c r="G42" s="14">
        <v>5409260.0</v>
      </c>
      <c r="H42" s="14">
        <v>2.4172117E7</v>
      </c>
      <c r="I42" s="14">
        <v>3539943.0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>
      <c r="A43" s="26" t="s">
        <v>18</v>
      </c>
      <c r="B43" s="26">
        <v>8703.0</v>
      </c>
      <c r="C43" s="26" t="s">
        <v>29</v>
      </c>
      <c r="D43" s="26" t="s">
        <v>9</v>
      </c>
      <c r="E43" s="26" t="s">
        <v>10</v>
      </c>
      <c r="F43" s="14">
        <v>3.5648331E7</v>
      </c>
      <c r="G43" s="14">
        <v>5651572.0</v>
      </c>
      <c r="H43" s="14">
        <v>1.3512017E7</v>
      </c>
      <c r="I43" s="14">
        <v>2201287.0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>
      <c r="A44" s="26" t="s">
        <v>32</v>
      </c>
      <c r="B44" s="26">
        <v>8703.0</v>
      </c>
      <c r="C44" s="26" t="s">
        <v>29</v>
      </c>
      <c r="D44" s="26" t="s">
        <v>9</v>
      </c>
      <c r="E44" s="26" t="s">
        <v>10</v>
      </c>
      <c r="F44" s="14">
        <v>1.4608399E7</v>
      </c>
      <c r="G44" s="14">
        <v>2207926.0</v>
      </c>
      <c r="H44" s="14">
        <v>1.4994336E7</v>
      </c>
      <c r="I44" s="14">
        <v>2219703.0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>
      <c r="A45" s="26" t="s">
        <v>25</v>
      </c>
      <c r="B45" s="26">
        <v>8703.0</v>
      </c>
      <c r="C45" s="26" t="s">
        <v>29</v>
      </c>
      <c r="D45" s="26" t="s">
        <v>9</v>
      </c>
      <c r="E45" s="26" t="s">
        <v>13</v>
      </c>
      <c r="F45" s="14">
        <v>9410250.0</v>
      </c>
      <c r="G45" s="14">
        <v>759922.0</v>
      </c>
      <c r="H45" s="14">
        <v>7157804.0</v>
      </c>
      <c r="I45" s="14">
        <v>678312.0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>
      <c r="A46" s="26" t="s">
        <v>31</v>
      </c>
      <c r="B46" s="26">
        <v>8703.0</v>
      </c>
      <c r="C46" s="26" t="s">
        <v>29</v>
      </c>
      <c r="D46" s="26" t="s">
        <v>9</v>
      </c>
      <c r="E46" s="26" t="s">
        <v>10</v>
      </c>
      <c r="F46" s="14">
        <v>9143276.0</v>
      </c>
      <c r="G46" s="14">
        <v>1426399.0</v>
      </c>
      <c r="H46" s="14">
        <v>7959072.0</v>
      </c>
      <c r="I46" s="14">
        <v>1294866.0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>
      <c r="A47" s="26" t="s">
        <v>30</v>
      </c>
      <c r="B47" s="26">
        <v>8703.0</v>
      </c>
      <c r="C47" s="26" t="s">
        <v>29</v>
      </c>
      <c r="D47" s="26" t="s">
        <v>9</v>
      </c>
      <c r="E47" s="26" t="s">
        <v>10</v>
      </c>
      <c r="F47" s="14">
        <v>7453009.0</v>
      </c>
      <c r="G47" s="14">
        <v>1219076.0</v>
      </c>
      <c r="H47" s="14">
        <v>6403263.0</v>
      </c>
      <c r="I47" s="14">
        <v>1073643.0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>
      <c r="A48" s="26" t="s">
        <v>34</v>
      </c>
      <c r="B48" s="26">
        <v>8703.0</v>
      </c>
      <c r="C48" s="26" t="s">
        <v>29</v>
      </c>
      <c r="D48" s="26" t="s">
        <v>9</v>
      </c>
      <c r="E48" s="26" t="s">
        <v>13</v>
      </c>
      <c r="F48" s="14">
        <v>6207542.0</v>
      </c>
      <c r="G48" s="14">
        <v>551436.0</v>
      </c>
      <c r="H48" s="14">
        <v>1833624.0</v>
      </c>
      <c r="I48" s="14">
        <v>163800.0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>
      <c r="A49" s="26" t="s">
        <v>18</v>
      </c>
      <c r="B49" s="26">
        <v>8703.0</v>
      </c>
      <c r="C49" s="26" t="s">
        <v>29</v>
      </c>
      <c r="D49" s="26" t="s">
        <v>9</v>
      </c>
      <c r="E49" s="26" t="s">
        <v>13</v>
      </c>
      <c r="F49" s="14">
        <v>5719796.0</v>
      </c>
      <c r="G49" s="14">
        <v>436610.0</v>
      </c>
      <c r="H49" s="14">
        <v>2237190.0</v>
      </c>
      <c r="I49" s="14">
        <v>180600.0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>
      <c r="A50" s="26" t="s">
        <v>30</v>
      </c>
      <c r="B50" s="26">
        <v>8703.0</v>
      </c>
      <c r="C50" s="26" t="s">
        <v>29</v>
      </c>
      <c r="D50" s="26" t="s">
        <v>9</v>
      </c>
      <c r="E50" s="26" t="s">
        <v>13</v>
      </c>
      <c r="F50" s="14">
        <v>4830723.0</v>
      </c>
      <c r="G50" s="14">
        <v>383798.0</v>
      </c>
      <c r="H50" s="14">
        <v>1741122.0</v>
      </c>
      <c r="I50" s="14">
        <v>142988.0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>
      <c r="A51" s="26" t="s">
        <v>19</v>
      </c>
      <c r="B51" s="26">
        <v>8703.0</v>
      </c>
      <c r="C51" s="26" t="s">
        <v>29</v>
      </c>
      <c r="D51" s="26" t="s">
        <v>9</v>
      </c>
      <c r="E51" s="26" t="s">
        <v>13</v>
      </c>
      <c r="F51" s="14">
        <v>4085947.0</v>
      </c>
      <c r="G51" s="14">
        <v>404268.0</v>
      </c>
      <c r="H51" s="14">
        <v>1.1869796E7</v>
      </c>
      <c r="I51" s="14">
        <v>1187792.0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>
      <c r="A52" s="26" t="s">
        <v>33</v>
      </c>
      <c r="B52" s="26">
        <v>8703.0</v>
      </c>
      <c r="C52" s="26" t="s">
        <v>29</v>
      </c>
      <c r="D52" s="26" t="s">
        <v>9</v>
      </c>
      <c r="E52" s="26" t="s">
        <v>10</v>
      </c>
      <c r="F52" s="14">
        <v>3542278.0</v>
      </c>
      <c r="G52" s="14">
        <v>508332.0</v>
      </c>
      <c r="H52" s="14">
        <v>2302571.0</v>
      </c>
      <c r="I52" s="14">
        <v>332837.0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26" t="s">
        <v>56</v>
      </c>
      <c r="B53" s="26">
        <v>8703.0</v>
      </c>
      <c r="C53" s="26" t="s">
        <v>29</v>
      </c>
      <c r="D53" s="26" t="s">
        <v>9</v>
      </c>
      <c r="E53" s="26" t="s">
        <v>10</v>
      </c>
      <c r="F53" s="14">
        <v>2142300.0</v>
      </c>
      <c r="G53" s="14">
        <v>315300.0</v>
      </c>
      <c r="H53" s="14">
        <v>0.0</v>
      </c>
      <c r="I53" s="14">
        <v>0.0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>
      <c r="A54" s="26" t="s">
        <v>52</v>
      </c>
      <c r="B54" s="26">
        <v>8703.0</v>
      </c>
      <c r="C54" s="26" t="s">
        <v>29</v>
      </c>
      <c r="D54" s="26" t="s">
        <v>9</v>
      </c>
      <c r="E54" s="26" t="s">
        <v>47</v>
      </c>
      <c r="F54" s="14">
        <v>743292.0</v>
      </c>
      <c r="G54" s="14">
        <v>2308.0</v>
      </c>
      <c r="H54" s="14">
        <v>6476.0</v>
      </c>
      <c r="I54" s="14">
        <v>38.0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>
      <c r="A55" s="26" t="s">
        <v>35</v>
      </c>
      <c r="B55" s="26">
        <v>8703.0</v>
      </c>
      <c r="C55" s="26" t="s">
        <v>29</v>
      </c>
      <c r="D55" s="26" t="s">
        <v>9</v>
      </c>
      <c r="E55" s="26" t="s">
        <v>13</v>
      </c>
      <c r="F55" s="14">
        <v>632422.0</v>
      </c>
      <c r="G55" s="14">
        <v>55198.0</v>
      </c>
      <c r="H55" s="14">
        <v>0.0</v>
      </c>
      <c r="I55" s="14">
        <v>0.0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>
      <c r="A56" s="26" t="s">
        <v>39</v>
      </c>
      <c r="B56" s="26">
        <v>8703.0</v>
      </c>
      <c r="C56" s="26" t="s">
        <v>29</v>
      </c>
      <c r="D56" s="26" t="s">
        <v>9</v>
      </c>
      <c r="E56" s="26" t="s">
        <v>13</v>
      </c>
      <c r="F56" s="14">
        <v>488414.0</v>
      </c>
      <c r="G56" s="14">
        <v>42460.0</v>
      </c>
      <c r="H56" s="14">
        <v>0.0</v>
      </c>
      <c r="I56" s="14">
        <v>0.0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>
      <c r="A57" s="26" t="s">
        <v>79</v>
      </c>
      <c r="B57" s="26">
        <v>8703.0</v>
      </c>
      <c r="C57" s="26" t="s">
        <v>29</v>
      </c>
      <c r="D57" s="26" t="s">
        <v>9</v>
      </c>
      <c r="E57" s="26" t="s">
        <v>13</v>
      </c>
      <c r="F57" s="14">
        <v>210506.0</v>
      </c>
      <c r="G57" s="14">
        <v>19107.0</v>
      </c>
      <c r="H57" s="14">
        <v>0.0</v>
      </c>
      <c r="I57" s="14">
        <v>0.0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>
      <c r="A58" s="26" t="s">
        <v>36</v>
      </c>
      <c r="B58" s="26">
        <v>8703.0</v>
      </c>
      <c r="C58" s="26" t="s">
        <v>29</v>
      </c>
      <c r="D58" s="26" t="s">
        <v>9</v>
      </c>
      <c r="E58" s="26" t="s">
        <v>10</v>
      </c>
      <c r="F58" s="14">
        <v>202700.0</v>
      </c>
      <c r="G58" s="14">
        <v>16705.0</v>
      </c>
      <c r="H58" s="14">
        <v>138255.0</v>
      </c>
      <c r="I58" s="14">
        <v>10451.0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>
      <c r="A59" s="26" t="s">
        <v>11</v>
      </c>
      <c r="B59" s="26">
        <v>8703.0</v>
      </c>
      <c r="C59" s="26" t="s">
        <v>29</v>
      </c>
      <c r="D59" s="26" t="s">
        <v>9</v>
      </c>
      <c r="E59" s="26" t="s">
        <v>10</v>
      </c>
      <c r="F59" s="14">
        <v>169671.0</v>
      </c>
      <c r="G59" s="14">
        <v>17300.0</v>
      </c>
      <c r="H59" s="14">
        <v>25237.0</v>
      </c>
      <c r="I59" s="14">
        <v>4800.0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>
      <c r="A60" s="26" t="s">
        <v>7</v>
      </c>
      <c r="B60" s="26">
        <v>8703.0</v>
      </c>
      <c r="C60" s="26" t="s">
        <v>29</v>
      </c>
      <c r="D60" s="26" t="s">
        <v>9</v>
      </c>
      <c r="E60" s="26" t="s">
        <v>10</v>
      </c>
      <c r="F60" s="14">
        <v>141004.0</v>
      </c>
      <c r="G60" s="14">
        <v>16938.0</v>
      </c>
      <c r="H60" s="14">
        <v>0.0</v>
      </c>
      <c r="I60" s="14">
        <v>0.0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>
      <c r="A61" s="26" t="s">
        <v>44</v>
      </c>
      <c r="B61" s="26">
        <v>8703.0</v>
      </c>
      <c r="C61" s="26" t="s">
        <v>29</v>
      </c>
      <c r="D61" s="26" t="s">
        <v>9</v>
      </c>
      <c r="E61" s="26" t="s">
        <v>10</v>
      </c>
      <c r="F61" s="14">
        <v>131787.0</v>
      </c>
      <c r="G61" s="14">
        <v>14812.0</v>
      </c>
      <c r="H61" s="14">
        <v>141179.0</v>
      </c>
      <c r="I61" s="14">
        <v>16709.0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>
      <c r="A62" s="26" t="s">
        <v>37</v>
      </c>
      <c r="B62" s="26">
        <v>8703.0</v>
      </c>
      <c r="C62" s="26" t="s">
        <v>29</v>
      </c>
      <c r="D62" s="26" t="s">
        <v>9</v>
      </c>
      <c r="E62" s="26" t="s">
        <v>13</v>
      </c>
      <c r="F62" s="14">
        <v>95376.0</v>
      </c>
      <c r="G62" s="14">
        <v>8492.0</v>
      </c>
      <c r="H62" s="14">
        <v>0.0</v>
      </c>
      <c r="I62" s="14">
        <v>0.0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>
      <c r="A63" s="26" t="s">
        <v>14</v>
      </c>
      <c r="B63" s="26">
        <v>8703.0</v>
      </c>
      <c r="C63" s="26" t="s">
        <v>29</v>
      </c>
      <c r="D63" s="26" t="s">
        <v>9</v>
      </c>
      <c r="E63" s="26" t="s">
        <v>47</v>
      </c>
      <c r="F63" s="14">
        <v>84300.0</v>
      </c>
      <c r="G63" s="14">
        <v>6825.0</v>
      </c>
      <c r="H63" s="14">
        <v>42893.0</v>
      </c>
      <c r="I63" s="14">
        <v>3992.0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>
      <c r="A64" s="26" t="s">
        <v>38</v>
      </c>
      <c r="B64" s="26">
        <v>8703.0</v>
      </c>
      <c r="C64" s="26" t="s">
        <v>29</v>
      </c>
      <c r="D64" s="26" t="s">
        <v>9</v>
      </c>
      <c r="E64" s="26" t="s">
        <v>13</v>
      </c>
      <c r="F64" s="14">
        <v>70714.0</v>
      </c>
      <c r="G64" s="14">
        <v>6369.0</v>
      </c>
      <c r="H64" s="14">
        <v>0.0</v>
      </c>
      <c r="I64" s="14">
        <v>0.0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>
      <c r="A65" s="26" t="s">
        <v>87</v>
      </c>
      <c r="B65" s="26">
        <v>8703.0</v>
      </c>
      <c r="C65" s="26" t="s">
        <v>29</v>
      </c>
      <c r="D65" s="26" t="s">
        <v>9</v>
      </c>
      <c r="E65" s="26" t="s">
        <v>10</v>
      </c>
      <c r="F65" s="14">
        <v>44208.0</v>
      </c>
      <c r="G65" s="14">
        <v>3700.0</v>
      </c>
      <c r="H65" s="14">
        <v>0.0</v>
      </c>
      <c r="I65" s="14">
        <v>0.0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>
      <c r="A66" s="26" t="s">
        <v>45</v>
      </c>
      <c r="B66" s="26">
        <v>8703.0</v>
      </c>
      <c r="C66" s="26" t="s">
        <v>29</v>
      </c>
      <c r="D66" s="26" t="s">
        <v>9</v>
      </c>
      <c r="E66" s="26" t="s">
        <v>10</v>
      </c>
      <c r="F66" s="14">
        <v>28944.0</v>
      </c>
      <c r="G66" s="14">
        <v>2400.0</v>
      </c>
      <c r="H66" s="14">
        <v>43157.0</v>
      </c>
      <c r="I66" s="14">
        <v>7202.0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>
      <c r="A67" s="26" t="s">
        <v>132</v>
      </c>
      <c r="B67" s="26">
        <v>8703.0</v>
      </c>
      <c r="C67" s="26" t="s">
        <v>29</v>
      </c>
      <c r="D67" s="26" t="s">
        <v>9</v>
      </c>
      <c r="E67" s="26" t="s">
        <v>47</v>
      </c>
      <c r="F67" s="14">
        <v>9530.0</v>
      </c>
      <c r="G67" s="14">
        <v>1088.0</v>
      </c>
      <c r="H67" s="14">
        <v>1.45558145E8</v>
      </c>
      <c r="I67" s="14">
        <v>563418.0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>
      <c r="A68" s="26" t="s">
        <v>135</v>
      </c>
      <c r="B68" s="26">
        <v>8703.0</v>
      </c>
      <c r="C68" s="26" t="s">
        <v>29</v>
      </c>
      <c r="D68" s="26" t="s">
        <v>9</v>
      </c>
      <c r="E68" s="26" t="s">
        <v>10</v>
      </c>
      <c r="F68" s="14">
        <v>8487.0</v>
      </c>
      <c r="G68" s="14">
        <v>1200.0</v>
      </c>
      <c r="H68" s="14">
        <v>0.0</v>
      </c>
      <c r="I68" s="14">
        <v>0.0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>
      <c r="A69" s="26" t="s">
        <v>24</v>
      </c>
      <c r="B69" s="26">
        <v>8703.0</v>
      </c>
      <c r="C69" s="26" t="s">
        <v>29</v>
      </c>
      <c r="D69" s="26" t="s">
        <v>9</v>
      </c>
      <c r="E69" s="26" t="s">
        <v>10</v>
      </c>
      <c r="F69" s="14">
        <v>2800.0</v>
      </c>
      <c r="G69" s="14">
        <v>1032.0</v>
      </c>
      <c r="H69" s="14">
        <v>0.0</v>
      </c>
      <c r="I69" s="14">
        <v>0.0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>
      <c r="A70" s="26" t="s">
        <v>70</v>
      </c>
      <c r="B70" s="26">
        <v>8703.0</v>
      </c>
      <c r="C70" s="26" t="s">
        <v>29</v>
      </c>
      <c r="D70" s="26" t="s">
        <v>9</v>
      </c>
      <c r="E70" s="26" t="s">
        <v>13</v>
      </c>
      <c r="F70" s="14">
        <v>2160.0</v>
      </c>
      <c r="G70" s="14">
        <v>680.0</v>
      </c>
      <c r="H70" s="14">
        <v>0.0</v>
      </c>
      <c r="I70" s="14">
        <v>0.0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>
      <c r="A71" s="26" t="s">
        <v>42</v>
      </c>
      <c r="B71" s="26">
        <v>8703.0</v>
      </c>
      <c r="C71" s="26" t="s">
        <v>29</v>
      </c>
      <c r="D71" s="26" t="s">
        <v>9</v>
      </c>
      <c r="E71" s="26" t="s">
        <v>10</v>
      </c>
      <c r="F71" s="14">
        <v>0.0</v>
      </c>
      <c r="G71" s="14">
        <v>0.0</v>
      </c>
      <c r="H71" s="14">
        <v>4.3407229E7</v>
      </c>
      <c r="I71" s="14">
        <v>6923230.0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>
      <c r="A72" s="26" t="s">
        <v>134</v>
      </c>
      <c r="B72" s="26">
        <v>8703.0</v>
      </c>
      <c r="C72" s="26" t="s">
        <v>29</v>
      </c>
      <c r="D72" s="26" t="s">
        <v>9</v>
      </c>
      <c r="E72" s="26" t="s">
        <v>47</v>
      </c>
      <c r="F72" s="14">
        <v>0.0</v>
      </c>
      <c r="G72" s="14">
        <v>0.0</v>
      </c>
      <c r="H72" s="14">
        <v>1.8595464E7</v>
      </c>
      <c r="I72" s="14">
        <v>22306.0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>
      <c r="A73" s="26" t="s">
        <v>30</v>
      </c>
      <c r="B73" s="26">
        <v>8703.0</v>
      </c>
      <c r="C73" s="26" t="s">
        <v>29</v>
      </c>
      <c r="D73" s="26" t="s">
        <v>9</v>
      </c>
      <c r="E73" s="26" t="s">
        <v>47</v>
      </c>
      <c r="F73" s="14">
        <v>0.0</v>
      </c>
      <c r="G73" s="14">
        <v>0.0</v>
      </c>
      <c r="H73" s="14">
        <v>86008.0</v>
      </c>
      <c r="I73" s="14">
        <v>12400.0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>
      <c r="A74" s="26" t="s">
        <v>14</v>
      </c>
      <c r="B74" s="26">
        <v>8407.0</v>
      </c>
      <c r="C74" s="26" t="s">
        <v>46</v>
      </c>
      <c r="D74" s="26" t="s">
        <v>9</v>
      </c>
      <c r="E74" s="26" t="s">
        <v>47</v>
      </c>
      <c r="F74" s="14">
        <v>19.0</v>
      </c>
      <c r="G74" s="14">
        <v>8.0</v>
      </c>
      <c r="H74" s="14">
        <v>3482.0</v>
      </c>
      <c r="I74" s="14">
        <v>36.0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>
      <c r="A75" s="26" t="s">
        <v>61</v>
      </c>
      <c r="B75" s="26">
        <v>8407.0</v>
      </c>
      <c r="C75" s="26" t="s">
        <v>46</v>
      </c>
      <c r="D75" s="26" t="s">
        <v>9</v>
      </c>
      <c r="E75" s="26" t="s">
        <v>13</v>
      </c>
      <c r="F75" s="14">
        <v>0.0</v>
      </c>
      <c r="G75" s="14">
        <v>0.0</v>
      </c>
      <c r="H75" s="14">
        <v>11998.0</v>
      </c>
      <c r="I75" s="14">
        <v>462.0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>
      <c r="A76" s="26" t="s">
        <v>45</v>
      </c>
      <c r="B76" s="26">
        <v>8407.0</v>
      </c>
      <c r="C76" s="26" t="s">
        <v>46</v>
      </c>
      <c r="D76" s="26" t="s">
        <v>9</v>
      </c>
      <c r="E76" s="26" t="s">
        <v>10</v>
      </c>
      <c r="F76" s="14">
        <v>0.0</v>
      </c>
      <c r="G76" s="14">
        <v>0.0</v>
      </c>
      <c r="H76" s="14">
        <v>755.0</v>
      </c>
      <c r="I76" s="14">
        <v>85.0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>
      <c r="A77" s="26" t="s">
        <v>62</v>
      </c>
      <c r="B77" s="26">
        <v>8407.0</v>
      </c>
      <c r="C77" s="26" t="s">
        <v>46</v>
      </c>
      <c r="D77" s="26" t="s">
        <v>9</v>
      </c>
      <c r="E77" s="26" t="s">
        <v>13</v>
      </c>
      <c r="F77" s="14">
        <v>0.0</v>
      </c>
      <c r="G77" s="14">
        <v>0.0</v>
      </c>
      <c r="H77" s="14">
        <v>402.0</v>
      </c>
      <c r="I77" s="14">
        <v>212.0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>
      <c r="A78" s="26" t="s">
        <v>11</v>
      </c>
      <c r="B78" s="26">
        <v>8408.0</v>
      </c>
      <c r="C78" s="26" t="s">
        <v>48</v>
      </c>
      <c r="D78" s="26" t="s">
        <v>9</v>
      </c>
      <c r="E78" s="26" t="s">
        <v>13</v>
      </c>
      <c r="F78" s="14">
        <v>1.9554901E7</v>
      </c>
      <c r="G78" s="14">
        <v>1071500.0</v>
      </c>
      <c r="H78" s="14">
        <v>53494.0</v>
      </c>
      <c r="I78" s="14">
        <v>3000.0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>
      <c r="A79" s="26" t="s">
        <v>7</v>
      </c>
      <c r="B79" s="26">
        <v>8408.0</v>
      </c>
      <c r="C79" s="26" t="s">
        <v>48</v>
      </c>
      <c r="D79" s="26" t="s">
        <v>9</v>
      </c>
      <c r="E79" s="26" t="s">
        <v>23</v>
      </c>
      <c r="F79" s="14">
        <v>0.0</v>
      </c>
      <c r="G79" s="14">
        <v>0.0</v>
      </c>
      <c r="H79" s="14">
        <v>36502.0</v>
      </c>
      <c r="I79" s="14">
        <v>1600.0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>
      <c r="A80" s="26" t="s">
        <v>56</v>
      </c>
      <c r="B80" s="26">
        <v>8408.0</v>
      </c>
      <c r="C80" s="26" t="s">
        <v>48</v>
      </c>
      <c r="D80" s="26" t="s">
        <v>9</v>
      </c>
      <c r="E80" s="26" t="s">
        <v>23</v>
      </c>
      <c r="F80" s="14">
        <v>0.0</v>
      </c>
      <c r="G80" s="14">
        <v>0.0</v>
      </c>
      <c r="H80" s="14">
        <v>28722.0</v>
      </c>
      <c r="I80" s="14">
        <v>968.0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>
      <c r="A81" s="26" t="s">
        <v>32</v>
      </c>
      <c r="B81" s="26">
        <v>8408.0</v>
      </c>
      <c r="C81" s="26" t="s">
        <v>48</v>
      </c>
      <c r="D81" s="26" t="s">
        <v>9</v>
      </c>
      <c r="E81" s="26" t="s">
        <v>28</v>
      </c>
      <c r="F81" s="14">
        <v>0.0</v>
      </c>
      <c r="G81" s="14">
        <v>0.0</v>
      </c>
      <c r="H81" s="14">
        <v>5589.0</v>
      </c>
      <c r="I81" s="14">
        <v>92.0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>
      <c r="A82" s="26" t="s">
        <v>56</v>
      </c>
      <c r="B82" s="26">
        <v>8408.0</v>
      </c>
      <c r="C82" s="26" t="s">
        <v>48</v>
      </c>
      <c r="D82" s="26" t="s">
        <v>9</v>
      </c>
      <c r="E82" s="26" t="s">
        <v>10</v>
      </c>
      <c r="F82" s="14">
        <v>0.0</v>
      </c>
      <c r="G82" s="14">
        <v>0.0</v>
      </c>
      <c r="H82" s="14">
        <v>1556.0</v>
      </c>
      <c r="I82" s="14">
        <v>172.0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>
      <c r="A83" s="26" t="s">
        <v>19</v>
      </c>
      <c r="B83" s="26">
        <v>3921.0</v>
      </c>
      <c r="C83" s="26" t="s">
        <v>49</v>
      </c>
      <c r="D83" s="26" t="s">
        <v>9</v>
      </c>
      <c r="E83" s="26" t="s">
        <v>21</v>
      </c>
      <c r="F83" s="14">
        <v>880366.0</v>
      </c>
      <c r="G83" s="14">
        <v>39417.0</v>
      </c>
      <c r="H83" s="14">
        <v>234120.0</v>
      </c>
      <c r="I83" s="14">
        <v>15882.0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>
      <c r="A84" s="26" t="s">
        <v>19</v>
      </c>
      <c r="B84" s="26">
        <v>3921.0</v>
      </c>
      <c r="C84" s="26" t="s">
        <v>49</v>
      </c>
      <c r="D84" s="26" t="s">
        <v>9</v>
      </c>
      <c r="E84" s="26" t="s">
        <v>10</v>
      </c>
      <c r="F84" s="14">
        <v>568740.0</v>
      </c>
      <c r="G84" s="14">
        <v>56300.0</v>
      </c>
      <c r="H84" s="14">
        <v>284376.0</v>
      </c>
      <c r="I84" s="14">
        <v>30828.0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>
      <c r="A85" s="26" t="s">
        <v>33</v>
      </c>
      <c r="B85" s="26">
        <v>3921.0</v>
      </c>
      <c r="C85" s="26" t="s">
        <v>49</v>
      </c>
      <c r="D85" s="26" t="s">
        <v>9</v>
      </c>
      <c r="E85" s="26" t="s">
        <v>47</v>
      </c>
      <c r="F85" s="14">
        <v>200640.0</v>
      </c>
      <c r="G85" s="14">
        <v>33000.0</v>
      </c>
      <c r="H85" s="14">
        <v>0.0</v>
      </c>
      <c r="I85" s="14">
        <v>0.0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>
      <c r="A86" s="26" t="s">
        <v>30</v>
      </c>
      <c r="B86" s="26">
        <v>3921.0</v>
      </c>
      <c r="C86" s="26" t="s">
        <v>49</v>
      </c>
      <c r="D86" s="26" t="s">
        <v>9</v>
      </c>
      <c r="E86" s="26" t="s">
        <v>21</v>
      </c>
      <c r="F86" s="14">
        <v>158133.0</v>
      </c>
      <c r="G86" s="14">
        <v>63376.0</v>
      </c>
      <c r="H86" s="14">
        <v>37703.0</v>
      </c>
      <c r="I86" s="14">
        <v>15060.0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>
      <c r="A87" s="26" t="s">
        <v>11</v>
      </c>
      <c r="B87" s="26">
        <v>3921.0</v>
      </c>
      <c r="C87" s="26" t="s">
        <v>49</v>
      </c>
      <c r="D87" s="26" t="s">
        <v>9</v>
      </c>
      <c r="E87" s="26" t="s">
        <v>13</v>
      </c>
      <c r="F87" s="14">
        <v>94120.0</v>
      </c>
      <c r="G87" s="14">
        <v>139.0</v>
      </c>
      <c r="H87" s="14">
        <v>6134.0</v>
      </c>
      <c r="I87" s="14">
        <v>46.0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>
      <c r="A88" s="26" t="s">
        <v>34</v>
      </c>
      <c r="B88" s="26">
        <v>3921.0</v>
      </c>
      <c r="C88" s="26" t="s">
        <v>49</v>
      </c>
      <c r="D88" s="26" t="s">
        <v>9</v>
      </c>
      <c r="E88" s="26" t="s">
        <v>10</v>
      </c>
      <c r="F88" s="14">
        <v>57611.0</v>
      </c>
      <c r="G88" s="14">
        <v>67.0</v>
      </c>
      <c r="H88" s="14">
        <v>0.0</v>
      </c>
      <c r="I88" s="14">
        <v>0.0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>
      <c r="A89" s="26" t="s">
        <v>25</v>
      </c>
      <c r="B89" s="26">
        <v>3921.0</v>
      </c>
      <c r="C89" s="26" t="s">
        <v>49</v>
      </c>
      <c r="D89" s="26" t="s">
        <v>9</v>
      </c>
      <c r="E89" s="26" t="s">
        <v>21</v>
      </c>
      <c r="F89" s="14">
        <v>56695.0</v>
      </c>
      <c r="G89" s="14">
        <v>24346.0</v>
      </c>
      <c r="H89" s="14">
        <v>0.0</v>
      </c>
      <c r="I89" s="14">
        <v>0.0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>
      <c r="A90" s="26" t="s">
        <v>31</v>
      </c>
      <c r="B90" s="26">
        <v>3921.0</v>
      </c>
      <c r="C90" s="26" t="s">
        <v>49</v>
      </c>
      <c r="D90" s="26" t="s">
        <v>9</v>
      </c>
      <c r="E90" s="26" t="s">
        <v>23</v>
      </c>
      <c r="F90" s="14">
        <v>18288.0</v>
      </c>
      <c r="G90" s="14">
        <v>44.0</v>
      </c>
      <c r="H90" s="14">
        <v>0.0</v>
      </c>
      <c r="I90" s="14">
        <v>0.0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>
      <c r="A91" s="26" t="s">
        <v>19</v>
      </c>
      <c r="B91" s="26">
        <v>3921.0</v>
      </c>
      <c r="C91" s="26" t="s">
        <v>49</v>
      </c>
      <c r="D91" s="26" t="s">
        <v>9</v>
      </c>
      <c r="E91" s="26" t="s">
        <v>47</v>
      </c>
      <c r="F91" s="14">
        <v>2536.0</v>
      </c>
      <c r="G91" s="14">
        <v>116.0</v>
      </c>
      <c r="H91" s="14">
        <v>13461.0</v>
      </c>
      <c r="I91" s="14">
        <v>5116.0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>
      <c r="A92" s="26" t="s">
        <v>87</v>
      </c>
      <c r="B92" s="26">
        <v>3921.0</v>
      </c>
      <c r="C92" s="26" t="s">
        <v>49</v>
      </c>
      <c r="D92" s="26" t="s">
        <v>9</v>
      </c>
      <c r="E92" s="26" t="s">
        <v>13</v>
      </c>
      <c r="F92" s="14">
        <v>1023.0</v>
      </c>
      <c r="G92" s="14">
        <v>2.0</v>
      </c>
      <c r="H92" s="14">
        <v>3917.0</v>
      </c>
      <c r="I92" s="14">
        <v>117.0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>
      <c r="A93" s="26" t="s">
        <v>53</v>
      </c>
      <c r="B93" s="26">
        <v>3921.0</v>
      </c>
      <c r="C93" s="26" t="s">
        <v>49</v>
      </c>
      <c r="D93" s="26" t="s">
        <v>9</v>
      </c>
      <c r="E93" s="26" t="s">
        <v>28</v>
      </c>
      <c r="F93" s="14">
        <v>486.0</v>
      </c>
      <c r="G93" s="14">
        <v>15.0</v>
      </c>
      <c r="H93" s="14">
        <v>394.0</v>
      </c>
      <c r="I93" s="14">
        <v>2.0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>
      <c r="A94" s="26" t="s">
        <v>51</v>
      </c>
      <c r="B94" s="26">
        <v>3921.0</v>
      </c>
      <c r="C94" s="26" t="s">
        <v>49</v>
      </c>
      <c r="D94" s="26" t="s">
        <v>9</v>
      </c>
      <c r="E94" s="26" t="s">
        <v>13</v>
      </c>
      <c r="F94" s="14">
        <v>336.0</v>
      </c>
      <c r="G94" s="14">
        <v>1.0</v>
      </c>
      <c r="H94" s="14">
        <v>672.0</v>
      </c>
      <c r="I94" s="14">
        <v>2.0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>
      <c r="A95" s="26" t="s">
        <v>11</v>
      </c>
      <c r="B95" s="26">
        <v>3921.0</v>
      </c>
      <c r="C95" s="26" t="s">
        <v>49</v>
      </c>
      <c r="D95" s="26" t="s">
        <v>9</v>
      </c>
      <c r="E95" s="26" t="s">
        <v>10</v>
      </c>
      <c r="F95" s="14">
        <v>225.0</v>
      </c>
      <c r="G95" s="14">
        <v>53.0</v>
      </c>
      <c r="H95" s="14">
        <v>4140.0</v>
      </c>
      <c r="I95" s="14">
        <v>15.0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>
      <c r="A96" s="26" t="s">
        <v>12</v>
      </c>
      <c r="B96" s="26">
        <v>3921.0</v>
      </c>
      <c r="C96" s="26" t="s">
        <v>49</v>
      </c>
      <c r="D96" s="26" t="s">
        <v>9</v>
      </c>
      <c r="E96" s="26" t="s">
        <v>10</v>
      </c>
      <c r="F96" s="14">
        <v>106.0</v>
      </c>
      <c r="G96" s="14">
        <v>3.0</v>
      </c>
      <c r="H96" s="14">
        <v>0.0</v>
      </c>
      <c r="I96" s="14">
        <v>0.0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>
      <c r="A97" s="26" t="s">
        <v>7</v>
      </c>
      <c r="B97" s="26">
        <v>3921.0</v>
      </c>
      <c r="C97" s="26" t="s">
        <v>49</v>
      </c>
      <c r="D97" s="26" t="s">
        <v>9</v>
      </c>
      <c r="E97" s="26" t="s">
        <v>13</v>
      </c>
      <c r="F97" s="14">
        <v>92.0</v>
      </c>
      <c r="G97" s="14">
        <v>1.0</v>
      </c>
      <c r="H97" s="14">
        <v>7886.0</v>
      </c>
      <c r="I97" s="14">
        <v>17.0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>
      <c r="A98" s="26" t="s">
        <v>51</v>
      </c>
      <c r="B98" s="26">
        <v>3921.0</v>
      </c>
      <c r="C98" s="26" t="s">
        <v>49</v>
      </c>
      <c r="D98" s="26" t="s">
        <v>9</v>
      </c>
      <c r="E98" s="26" t="s">
        <v>21</v>
      </c>
      <c r="F98" s="14">
        <v>11.0</v>
      </c>
      <c r="G98" s="14">
        <v>6.0</v>
      </c>
      <c r="H98" s="14">
        <v>0.0</v>
      </c>
      <c r="I98" s="14">
        <v>0.0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>
      <c r="A99" s="26" t="s">
        <v>27</v>
      </c>
      <c r="B99" s="26">
        <v>3921.0</v>
      </c>
      <c r="C99" s="26" t="s">
        <v>49</v>
      </c>
      <c r="D99" s="26" t="s">
        <v>9</v>
      </c>
      <c r="E99" s="26" t="s">
        <v>13</v>
      </c>
      <c r="F99" s="14">
        <v>6.0</v>
      </c>
      <c r="G99" s="14">
        <v>0.0</v>
      </c>
      <c r="H99" s="14">
        <v>93.0</v>
      </c>
      <c r="I99" s="14">
        <v>0.0</v>
      </c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>
      <c r="A100" s="26" t="s">
        <v>57</v>
      </c>
      <c r="B100" s="26">
        <v>3921.0</v>
      </c>
      <c r="C100" s="26" t="s">
        <v>49</v>
      </c>
      <c r="D100" s="26" t="s">
        <v>9</v>
      </c>
      <c r="E100" s="26" t="s">
        <v>13</v>
      </c>
      <c r="F100" s="14">
        <v>5.0</v>
      </c>
      <c r="G100" s="14">
        <v>0.0</v>
      </c>
      <c r="H100" s="14">
        <v>0.0</v>
      </c>
      <c r="I100" s="14">
        <v>0.0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>
      <c r="A101" s="26" t="s">
        <v>69</v>
      </c>
      <c r="B101" s="26">
        <v>3921.0</v>
      </c>
      <c r="C101" s="26" t="s">
        <v>49</v>
      </c>
      <c r="D101" s="26" t="s">
        <v>9</v>
      </c>
      <c r="E101" s="26" t="s">
        <v>21</v>
      </c>
      <c r="F101" s="14">
        <v>2.0</v>
      </c>
      <c r="G101" s="14">
        <v>640.0</v>
      </c>
      <c r="H101" s="14">
        <v>0.0</v>
      </c>
      <c r="I101" s="14">
        <v>0.0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>
      <c r="A102" s="26" t="s">
        <v>54</v>
      </c>
      <c r="B102" s="26">
        <v>3921.0</v>
      </c>
      <c r="C102" s="26" t="s">
        <v>49</v>
      </c>
      <c r="D102" s="26" t="s">
        <v>9</v>
      </c>
      <c r="E102" s="26" t="s">
        <v>13</v>
      </c>
      <c r="F102" s="14">
        <v>2.0</v>
      </c>
      <c r="G102" s="14">
        <v>0.0</v>
      </c>
      <c r="H102" s="14">
        <v>835.0</v>
      </c>
      <c r="I102" s="14">
        <v>14.0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>
      <c r="A103" s="26" t="s">
        <v>30</v>
      </c>
      <c r="B103" s="26">
        <v>3921.0</v>
      </c>
      <c r="C103" s="26" t="s">
        <v>49</v>
      </c>
      <c r="D103" s="26" t="s">
        <v>9</v>
      </c>
      <c r="E103" s="26" t="s">
        <v>47</v>
      </c>
      <c r="F103" s="14">
        <v>0.0</v>
      </c>
      <c r="G103" s="14">
        <v>0.0</v>
      </c>
      <c r="H103" s="14">
        <v>5520.0</v>
      </c>
      <c r="I103" s="14">
        <v>5593.0</v>
      </c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>
      <c r="A104" s="26" t="s">
        <v>36</v>
      </c>
      <c r="B104" s="26">
        <v>3921.0</v>
      </c>
      <c r="C104" s="26" t="s">
        <v>49</v>
      </c>
      <c r="D104" s="26" t="s">
        <v>9</v>
      </c>
      <c r="E104" s="26" t="s">
        <v>28</v>
      </c>
      <c r="F104" s="14">
        <v>0.0</v>
      </c>
      <c r="G104" s="14">
        <v>0.0</v>
      </c>
      <c r="H104" s="14">
        <v>217.0</v>
      </c>
      <c r="I104" s="14">
        <v>4.0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>
      <c r="A105" s="26" t="s">
        <v>16</v>
      </c>
      <c r="B105" s="26">
        <v>3921.0</v>
      </c>
      <c r="C105" s="26" t="s">
        <v>49</v>
      </c>
      <c r="D105" s="26" t="s">
        <v>9</v>
      </c>
      <c r="E105" s="26" t="s">
        <v>21</v>
      </c>
      <c r="F105" s="14">
        <v>0.0</v>
      </c>
      <c r="G105" s="14">
        <v>0.0</v>
      </c>
      <c r="H105" s="14">
        <v>150.0</v>
      </c>
      <c r="I105" s="14">
        <v>23.0</v>
      </c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>
      <c r="A106" s="26" t="s">
        <v>16</v>
      </c>
      <c r="B106" s="26">
        <v>3921.0</v>
      </c>
      <c r="C106" s="26" t="s">
        <v>49</v>
      </c>
      <c r="D106" s="26" t="s">
        <v>9</v>
      </c>
      <c r="E106" s="26" t="s">
        <v>10</v>
      </c>
      <c r="F106" s="14">
        <v>0.0</v>
      </c>
      <c r="G106" s="14">
        <v>0.0</v>
      </c>
      <c r="H106" s="14">
        <v>16.0</v>
      </c>
      <c r="I106" s="14">
        <v>4.0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>
      <c r="A107" s="26" t="s">
        <v>69</v>
      </c>
      <c r="B107" s="26">
        <v>3921.0</v>
      </c>
      <c r="C107" s="26" t="s">
        <v>49</v>
      </c>
      <c r="D107" s="26" t="s">
        <v>9</v>
      </c>
      <c r="E107" s="26" t="s">
        <v>13</v>
      </c>
      <c r="F107" s="14">
        <v>0.0</v>
      </c>
      <c r="G107" s="14">
        <v>0.0</v>
      </c>
      <c r="H107" s="14">
        <v>8.0</v>
      </c>
      <c r="I107" s="14">
        <v>0.0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>
      <c r="A108" s="26" t="s">
        <v>7</v>
      </c>
      <c r="B108" s="26">
        <v>3921.0</v>
      </c>
      <c r="C108" s="26" t="s">
        <v>49</v>
      </c>
      <c r="D108" s="26" t="s">
        <v>9</v>
      </c>
      <c r="E108" s="26" t="s">
        <v>10</v>
      </c>
      <c r="F108" s="14">
        <v>0.0</v>
      </c>
      <c r="G108" s="14">
        <v>0.0</v>
      </c>
      <c r="H108" s="14">
        <v>7.0</v>
      </c>
      <c r="I108" s="14">
        <v>1.0</v>
      </c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>
      <c r="A109" s="26" t="s">
        <v>25</v>
      </c>
      <c r="B109" s="26">
        <v>3920.0</v>
      </c>
      <c r="C109" s="26" t="s">
        <v>55</v>
      </c>
      <c r="D109" s="26" t="s">
        <v>9</v>
      </c>
      <c r="E109" s="26" t="s">
        <v>21</v>
      </c>
      <c r="F109" s="14">
        <v>697752.0</v>
      </c>
      <c r="G109" s="14">
        <v>269070.0</v>
      </c>
      <c r="H109" s="14">
        <v>0.0</v>
      </c>
      <c r="I109" s="14">
        <v>0.0</v>
      </c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>
      <c r="A110" s="26" t="s">
        <v>19</v>
      </c>
      <c r="B110" s="26">
        <v>3920.0</v>
      </c>
      <c r="C110" s="26" t="s">
        <v>55</v>
      </c>
      <c r="D110" s="26" t="s">
        <v>9</v>
      </c>
      <c r="E110" s="26" t="s">
        <v>21</v>
      </c>
      <c r="F110" s="14">
        <v>54325.0</v>
      </c>
      <c r="G110" s="14">
        <v>20917.0</v>
      </c>
      <c r="H110" s="14">
        <v>399.0</v>
      </c>
      <c r="I110" s="14">
        <v>33.0</v>
      </c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>
      <c r="A111" s="26" t="s">
        <v>19</v>
      </c>
      <c r="B111" s="26">
        <v>3920.0</v>
      </c>
      <c r="C111" s="26" t="s">
        <v>55</v>
      </c>
      <c r="D111" s="26" t="s">
        <v>9</v>
      </c>
      <c r="E111" s="26" t="s">
        <v>47</v>
      </c>
      <c r="F111" s="14">
        <v>12394.0</v>
      </c>
      <c r="G111" s="14">
        <v>1193.0</v>
      </c>
      <c r="H111" s="14">
        <v>0.0</v>
      </c>
      <c r="I111" s="14">
        <v>0.0</v>
      </c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>
      <c r="A112" s="26" t="s">
        <v>136</v>
      </c>
      <c r="B112" s="26">
        <v>3920.0</v>
      </c>
      <c r="C112" s="26" t="s">
        <v>55</v>
      </c>
      <c r="D112" s="26" t="s">
        <v>9</v>
      </c>
      <c r="E112" s="26" t="s">
        <v>47</v>
      </c>
      <c r="F112" s="14">
        <v>10494.0</v>
      </c>
      <c r="G112" s="14">
        <v>200.0</v>
      </c>
      <c r="H112" s="14">
        <v>0.0</v>
      </c>
      <c r="I112" s="14">
        <v>0.0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>
      <c r="A113" s="26" t="s">
        <v>11</v>
      </c>
      <c r="B113" s="26">
        <v>3920.0</v>
      </c>
      <c r="C113" s="26" t="s">
        <v>55</v>
      </c>
      <c r="D113" s="26" t="s">
        <v>9</v>
      </c>
      <c r="E113" s="26" t="s">
        <v>13</v>
      </c>
      <c r="F113" s="14">
        <v>9255.0</v>
      </c>
      <c r="G113" s="14">
        <v>14.0</v>
      </c>
      <c r="H113" s="14">
        <v>2143.0</v>
      </c>
      <c r="I113" s="14">
        <v>11.0</v>
      </c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>
      <c r="A114" s="26" t="s">
        <v>31</v>
      </c>
      <c r="B114" s="26">
        <v>3920.0</v>
      </c>
      <c r="C114" s="26" t="s">
        <v>55</v>
      </c>
      <c r="D114" s="26" t="s">
        <v>9</v>
      </c>
      <c r="E114" s="26" t="s">
        <v>47</v>
      </c>
      <c r="F114" s="14">
        <v>2796.0</v>
      </c>
      <c r="G114" s="14">
        <v>191.0</v>
      </c>
      <c r="H114" s="14">
        <v>0.0</v>
      </c>
      <c r="I114" s="14">
        <v>0.0</v>
      </c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>
      <c r="A115" s="26" t="s">
        <v>30</v>
      </c>
      <c r="B115" s="26">
        <v>3920.0</v>
      </c>
      <c r="C115" s="26" t="s">
        <v>55</v>
      </c>
      <c r="D115" s="26" t="s">
        <v>9</v>
      </c>
      <c r="E115" s="26" t="s">
        <v>10</v>
      </c>
      <c r="F115" s="14">
        <v>2713.0</v>
      </c>
      <c r="G115" s="14">
        <v>150.0</v>
      </c>
      <c r="H115" s="14">
        <v>2025.0</v>
      </c>
      <c r="I115" s="14">
        <v>150.0</v>
      </c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>
      <c r="A116" s="26" t="s">
        <v>53</v>
      </c>
      <c r="B116" s="26">
        <v>3920.0</v>
      </c>
      <c r="C116" s="26" t="s">
        <v>55</v>
      </c>
      <c r="D116" s="26" t="s">
        <v>9</v>
      </c>
      <c r="E116" s="26" t="s">
        <v>28</v>
      </c>
      <c r="F116" s="14">
        <v>1762.0</v>
      </c>
      <c r="G116" s="14">
        <v>194.0</v>
      </c>
      <c r="H116" s="14">
        <v>200.0</v>
      </c>
      <c r="I116" s="14">
        <v>5.0</v>
      </c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>
      <c r="A117" s="26" t="s">
        <v>14</v>
      </c>
      <c r="B117" s="26">
        <v>3920.0</v>
      </c>
      <c r="C117" s="26" t="s">
        <v>55</v>
      </c>
      <c r="D117" s="26" t="s">
        <v>9</v>
      </c>
      <c r="E117" s="26" t="s">
        <v>13</v>
      </c>
      <c r="F117" s="14">
        <v>1608.0</v>
      </c>
      <c r="G117" s="14">
        <v>5.0</v>
      </c>
      <c r="H117" s="14">
        <v>0.0</v>
      </c>
      <c r="I117" s="14">
        <v>0.0</v>
      </c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>
      <c r="A118" s="26" t="s">
        <v>11</v>
      </c>
      <c r="B118" s="26">
        <v>3920.0</v>
      </c>
      <c r="C118" s="26" t="s">
        <v>55</v>
      </c>
      <c r="D118" s="26" t="s">
        <v>9</v>
      </c>
      <c r="E118" s="26" t="s">
        <v>10</v>
      </c>
      <c r="F118" s="14">
        <v>1333.0</v>
      </c>
      <c r="G118" s="14">
        <v>5.0</v>
      </c>
      <c r="H118" s="14">
        <v>7414.0</v>
      </c>
      <c r="I118" s="14">
        <v>55.0</v>
      </c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>
      <c r="A119" s="26" t="s">
        <v>30</v>
      </c>
      <c r="B119" s="26">
        <v>3920.0</v>
      </c>
      <c r="C119" s="26" t="s">
        <v>55</v>
      </c>
      <c r="D119" s="26" t="s">
        <v>9</v>
      </c>
      <c r="E119" s="26" t="s">
        <v>21</v>
      </c>
      <c r="F119" s="14">
        <v>1251.0</v>
      </c>
      <c r="G119" s="14">
        <v>409.0</v>
      </c>
      <c r="H119" s="14">
        <v>11761.0</v>
      </c>
      <c r="I119" s="14">
        <v>3941.0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>
      <c r="A120" s="26" t="s">
        <v>7</v>
      </c>
      <c r="B120" s="26">
        <v>3920.0</v>
      </c>
      <c r="C120" s="26" t="s">
        <v>55</v>
      </c>
      <c r="D120" s="26" t="s">
        <v>9</v>
      </c>
      <c r="E120" s="26" t="s">
        <v>10</v>
      </c>
      <c r="F120" s="14">
        <v>890.0</v>
      </c>
      <c r="G120" s="14">
        <v>51.0</v>
      </c>
      <c r="H120" s="14">
        <v>393.0</v>
      </c>
      <c r="I120" s="14">
        <v>25.0</v>
      </c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>
      <c r="A121" s="26" t="s">
        <v>16</v>
      </c>
      <c r="B121" s="26">
        <v>3920.0</v>
      </c>
      <c r="C121" s="26" t="s">
        <v>55</v>
      </c>
      <c r="D121" s="26" t="s">
        <v>9</v>
      </c>
      <c r="E121" s="26" t="s">
        <v>21</v>
      </c>
      <c r="F121" s="14">
        <v>761.0</v>
      </c>
      <c r="G121" s="14">
        <v>95.0</v>
      </c>
      <c r="H121" s="14">
        <v>0.0</v>
      </c>
      <c r="I121" s="14">
        <v>0.0</v>
      </c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>
      <c r="A122" s="26" t="s">
        <v>27</v>
      </c>
      <c r="B122" s="26">
        <v>3920.0</v>
      </c>
      <c r="C122" s="26" t="s">
        <v>55</v>
      </c>
      <c r="D122" s="26" t="s">
        <v>9</v>
      </c>
      <c r="E122" s="26" t="s">
        <v>13</v>
      </c>
      <c r="F122" s="14">
        <v>462.0</v>
      </c>
      <c r="G122" s="14">
        <v>0.0</v>
      </c>
      <c r="H122" s="14">
        <v>0.0</v>
      </c>
      <c r="I122" s="14">
        <v>0.0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>
      <c r="A123" s="26" t="s">
        <v>25</v>
      </c>
      <c r="B123" s="26">
        <v>3920.0</v>
      </c>
      <c r="C123" s="26" t="s">
        <v>55</v>
      </c>
      <c r="D123" s="26" t="s">
        <v>9</v>
      </c>
      <c r="E123" s="26" t="s">
        <v>13</v>
      </c>
      <c r="F123" s="14">
        <v>242.0</v>
      </c>
      <c r="G123" s="14">
        <v>4.0</v>
      </c>
      <c r="H123" s="14">
        <v>0.0</v>
      </c>
      <c r="I123" s="14">
        <v>0.0</v>
      </c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>
      <c r="A124" s="26" t="s">
        <v>69</v>
      </c>
      <c r="B124" s="26">
        <v>3920.0</v>
      </c>
      <c r="C124" s="26" t="s">
        <v>55</v>
      </c>
      <c r="D124" s="26" t="s">
        <v>9</v>
      </c>
      <c r="E124" s="26" t="s">
        <v>13</v>
      </c>
      <c r="F124" s="14">
        <v>242.0</v>
      </c>
      <c r="G124" s="14">
        <v>1.0</v>
      </c>
      <c r="H124" s="14">
        <v>0.0</v>
      </c>
      <c r="I124" s="14">
        <v>0.0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>
      <c r="A125" s="26" t="s">
        <v>56</v>
      </c>
      <c r="B125" s="26">
        <v>3920.0</v>
      </c>
      <c r="C125" s="26" t="s">
        <v>55</v>
      </c>
      <c r="D125" s="26" t="s">
        <v>9</v>
      </c>
      <c r="E125" s="26" t="s">
        <v>47</v>
      </c>
      <c r="F125" s="14">
        <v>233.0</v>
      </c>
      <c r="G125" s="14">
        <v>180.0</v>
      </c>
      <c r="H125" s="14">
        <v>0.0</v>
      </c>
      <c r="I125" s="14">
        <v>0.0</v>
      </c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>
      <c r="A126" s="26" t="s">
        <v>27</v>
      </c>
      <c r="B126" s="26">
        <v>3920.0</v>
      </c>
      <c r="C126" s="26" t="s">
        <v>55</v>
      </c>
      <c r="D126" s="26" t="s">
        <v>9</v>
      </c>
      <c r="E126" s="26" t="s">
        <v>28</v>
      </c>
      <c r="F126" s="14">
        <v>194.0</v>
      </c>
      <c r="G126" s="14">
        <v>33.0</v>
      </c>
      <c r="H126" s="14">
        <v>1548.0</v>
      </c>
      <c r="I126" s="14">
        <v>137.0</v>
      </c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>
      <c r="A127" s="26" t="s">
        <v>69</v>
      </c>
      <c r="B127" s="26">
        <v>3920.0</v>
      </c>
      <c r="C127" s="26" t="s">
        <v>55</v>
      </c>
      <c r="D127" s="26" t="s">
        <v>9</v>
      </c>
      <c r="E127" s="26" t="s">
        <v>21</v>
      </c>
      <c r="F127" s="14">
        <v>135.0</v>
      </c>
      <c r="G127" s="14">
        <v>5.0</v>
      </c>
      <c r="H127" s="14">
        <v>0.0</v>
      </c>
      <c r="I127" s="14">
        <v>0.0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>
      <c r="A128" s="26" t="s">
        <v>87</v>
      </c>
      <c r="B128" s="26">
        <v>3920.0</v>
      </c>
      <c r="C128" s="26" t="s">
        <v>55</v>
      </c>
      <c r="D128" s="26" t="s">
        <v>9</v>
      </c>
      <c r="E128" s="26" t="s">
        <v>13</v>
      </c>
      <c r="F128" s="14">
        <v>106.0</v>
      </c>
      <c r="G128" s="14">
        <v>4.0</v>
      </c>
      <c r="H128" s="14">
        <v>2629.0</v>
      </c>
      <c r="I128" s="14">
        <v>4.0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>
      <c r="A129" s="26" t="s">
        <v>11</v>
      </c>
      <c r="B129" s="26">
        <v>3920.0</v>
      </c>
      <c r="C129" s="26" t="s">
        <v>55</v>
      </c>
      <c r="D129" s="26" t="s">
        <v>9</v>
      </c>
      <c r="E129" s="26" t="s">
        <v>47</v>
      </c>
      <c r="F129" s="14">
        <v>105.0</v>
      </c>
      <c r="G129" s="14">
        <v>0.0</v>
      </c>
      <c r="H129" s="14">
        <v>102.0</v>
      </c>
      <c r="I129" s="14">
        <v>0.0</v>
      </c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>
      <c r="A130" s="26" t="s">
        <v>7</v>
      </c>
      <c r="B130" s="26">
        <v>3920.0</v>
      </c>
      <c r="C130" s="26" t="s">
        <v>55</v>
      </c>
      <c r="D130" s="26" t="s">
        <v>9</v>
      </c>
      <c r="E130" s="26" t="s">
        <v>47</v>
      </c>
      <c r="F130" s="14">
        <v>99.0</v>
      </c>
      <c r="G130" s="14">
        <v>0.0</v>
      </c>
      <c r="H130" s="14">
        <v>13.0</v>
      </c>
      <c r="I130" s="14">
        <v>0.0</v>
      </c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>
      <c r="A131" s="26" t="s">
        <v>14</v>
      </c>
      <c r="B131" s="26">
        <v>3920.0</v>
      </c>
      <c r="C131" s="26" t="s">
        <v>55</v>
      </c>
      <c r="D131" s="26" t="s">
        <v>9</v>
      </c>
      <c r="E131" s="26" t="s">
        <v>10</v>
      </c>
      <c r="F131" s="14">
        <v>54.0</v>
      </c>
      <c r="G131" s="14">
        <v>4.0</v>
      </c>
      <c r="H131" s="14">
        <v>0.0</v>
      </c>
      <c r="I131" s="14">
        <v>0.0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>
      <c r="A132" s="26" t="s">
        <v>18</v>
      </c>
      <c r="B132" s="26">
        <v>3920.0</v>
      </c>
      <c r="C132" s="26" t="s">
        <v>55</v>
      </c>
      <c r="D132" s="26" t="s">
        <v>9</v>
      </c>
      <c r="E132" s="26" t="s">
        <v>13</v>
      </c>
      <c r="F132" s="14">
        <v>24.0</v>
      </c>
      <c r="G132" s="14">
        <v>0.0</v>
      </c>
      <c r="H132" s="14">
        <v>2772.0</v>
      </c>
      <c r="I132" s="14">
        <v>263.0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>
      <c r="A133" s="26" t="s">
        <v>7</v>
      </c>
      <c r="B133" s="26">
        <v>3920.0</v>
      </c>
      <c r="C133" s="26" t="s">
        <v>55</v>
      </c>
      <c r="D133" s="26" t="s">
        <v>9</v>
      </c>
      <c r="E133" s="26" t="s">
        <v>13</v>
      </c>
      <c r="F133" s="14">
        <v>4.0</v>
      </c>
      <c r="G133" s="14">
        <v>0.0</v>
      </c>
      <c r="H133" s="14">
        <v>5753.0</v>
      </c>
      <c r="I133" s="14">
        <v>28.0</v>
      </c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>
      <c r="A134" s="26" t="s">
        <v>36</v>
      </c>
      <c r="B134" s="26">
        <v>3920.0</v>
      </c>
      <c r="C134" s="26" t="s">
        <v>55</v>
      </c>
      <c r="D134" s="26" t="s">
        <v>9</v>
      </c>
      <c r="E134" s="26" t="s">
        <v>13</v>
      </c>
      <c r="F134" s="14">
        <v>3.0</v>
      </c>
      <c r="G134" s="14">
        <v>0.0</v>
      </c>
      <c r="H134" s="14">
        <v>0.0</v>
      </c>
      <c r="I134" s="14">
        <v>0.0</v>
      </c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>
      <c r="A135" s="26" t="s">
        <v>54</v>
      </c>
      <c r="B135" s="26">
        <v>3920.0</v>
      </c>
      <c r="C135" s="26" t="s">
        <v>55</v>
      </c>
      <c r="D135" s="26" t="s">
        <v>9</v>
      </c>
      <c r="E135" s="26" t="s">
        <v>13</v>
      </c>
      <c r="F135" s="14">
        <v>2.0</v>
      </c>
      <c r="G135" s="14">
        <v>0.0</v>
      </c>
      <c r="H135" s="14">
        <v>4.0</v>
      </c>
      <c r="I135" s="14">
        <v>0.0</v>
      </c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>
      <c r="A136" s="26" t="s">
        <v>57</v>
      </c>
      <c r="B136" s="26">
        <v>3920.0</v>
      </c>
      <c r="C136" s="26" t="s">
        <v>55</v>
      </c>
      <c r="D136" s="26" t="s">
        <v>9</v>
      </c>
      <c r="E136" s="26" t="s">
        <v>13</v>
      </c>
      <c r="F136" s="14">
        <v>0.0</v>
      </c>
      <c r="G136" s="14">
        <v>0.0</v>
      </c>
      <c r="H136" s="14">
        <v>12140.0</v>
      </c>
      <c r="I136" s="14">
        <v>73.0</v>
      </c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>
      <c r="A137" s="26" t="s">
        <v>51</v>
      </c>
      <c r="B137" s="26">
        <v>3920.0</v>
      </c>
      <c r="C137" s="26" t="s">
        <v>55</v>
      </c>
      <c r="D137" s="26" t="s">
        <v>9</v>
      </c>
      <c r="E137" s="26" t="s">
        <v>21</v>
      </c>
      <c r="F137" s="14">
        <v>0.0</v>
      </c>
      <c r="G137" s="14">
        <v>0.0</v>
      </c>
      <c r="H137" s="14">
        <v>1331.0</v>
      </c>
      <c r="I137" s="14">
        <v>3.0</v>
      </c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>
      <c r="A138" s="26" t="s">
        <v>36</v>
      </c>
      <c r="B138" s="26">
        <v>3920.0</v>
      </c>
      <c r="C138" s="26" t="s">
        <v>55</v>
      </c>
      <c r="D138" s="26" t="s">
        <v>9</v>
      </c>
      <c r="E138" s="26" t="s">
        <v>28</v>
      </c>
      <c r="F138" s="14">
        <v>0.0</v>
      </c>
      <c r="G138" s="14">
        <v>0.0</v>
      </c>
      <c r="H138" s="14">
        <v>1280.0</v>
      </c>
      <c r="I138" s="14">
        <v>62.0</v>
      </c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>
      <c r="A139" s="26" t="s">
        <v>79</v>
      </c>
      <c r="B139" s="26">
        <v>3920.0</v>
      </c>
      <c r="C139" s="26" t="s">
        <v>55</v>
      </c>
      <c r="D139" s="26" t="s">
        <v>9</v>
      </c>
      <c r="E139" s="26" t="s">
        <v>10</v>
      </c>
      <c r="F139" s="14">
        <v>0.0</v>
      </c>
      <c r="G139" s="14">
        <v>0.0</v>
      </c>
      <c r="H139" s="14">
        <v>119.0</v>
      </c>
      <c r="I139" s="14">
        <v>0.0</v>
      </c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>
      <c r="A140" s="26" t="s">
        <v>54</v>
      </c>
      <c r="B140" s="26">
        <v>3920.0</v>
      </c>
      <c r="C140" s="26" t="s">
        <v>55</v>
      </c>
      <c r="D140" s="26" t="s">
        <v>9</v>
      </c>
      <c r="E140" s="26" t="s">
        <v>28</v>
      </c>
      <c r="F140" s="14">
        <v>0.0</v>
      </c>
      <c r="G140" s="14">
        <v>0.0</v>
      </c>
      <c r="H140" s="14">
        <v>104.0</v>
      </c>
      <c r="I140" s="14">
        <v>15.0</v>
      </c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>
      <c r="A141" s="26" t="s">
        <v>19</v>
      </c>
      <c r="B141" s="26">
        <v>3920.0</v>
      </c>
      <c r="C141" s="26" t="s">
        <v>55</v>
      </c>
      <c r="D141" s="26" t="s">
        <v>9</v>
      </c>
      <c r="E141" s="26" t="s">
        <v>13</v>
      </c>
      <c r="F141" s="14">
        <v>0.0</v>
      </c>
      <c r="G141" s="14">
        <v>0.0</v>
      </c>
      <c r="H141" s="14">
        <v>100.0</v>
      </c>
      <c r="I141" s="14">
        <v>41.0</v>
      </c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>
      <c r="A142" s="26" t="s">
        <v>137</v>
      </c>
      <c r="B142" s="26">
        <v>3920.0</v>
      </c>
      <c r="C142" s="26" t="s">
        <v>55</v>
      </c>
      <c r="D142" s="26" t="s">
        <v>9</v>
      </c>
      <c r="E142" s="26" t="s">
        <v>28</v>
      </c>
      <c r="F142" s="14">
        <v>0.0</v>
      </c>
      <c r="G142" s="14">
        <v>0.0</v>
      </c>
      <c r="H142" s="14">
        <v>46.0</v>
      </c>
      <c r="I142" s="14">
        <v>1.0</v>
      </c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>
      <c r="A143" s="26" t="s">
        <v>62</v>
      </c>
      <c r="B143" s="26">
        <v>3920.0</v>
      </c>
      <c r="C143" s="26" t="s">
        <v>55</v>
      </c>
      <c r="D143" s="26" t="s">
        <v>9</v>
      </c>
      <c r="E143" s="26" t="s">
        <v>13</v>
      </c>
      <c r="F143" s="14">
        <v>0.0</v>
      </c>
      <c r="G143" s="14">
        <v>0.0</v>
      </c>
      <c r="H143" s="14">
        <v>41.0</v>
      </c>
      <c r="I143" s="14">
        <v>3.0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>
      <c r="A144" s="26" t="s">
        <v>19</v>
      </c>
      <c r="B144" s="26">
        <v>8708.0</v>
      </c>
      <c r="C144" s="26" t="s">
        <v>58</v>
      </c>
      <c r="D144" s="26" t="s">
        <v>9</v>
      </c>
      <c r="E144" s="26" t="s">
        <v>10</v>
      </c>
      <c r="F144" s="14">
        <v>2.7397132E7</v>
      </c>
      <c r="G144" s="14">
        <v>2871410.0</v>
      </c>
      <c r="H144" s="14">
        <v>1.4136428E7</v>
      </c>
      <c r="I144" s="14">
        <v>1488092.0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>
      <c r="A145" s="26" t="s">
        <v>19</v>
      </c>
      <c r="B145" s="26">
        <v>8708.0</v>
      </c>
      <c r="C145" s="26" t="s">
        <v>58</v>
      </c>
      <c r="D145" s="26" t="s">
        <v>9</v>
      </c>
      <c r="E145" s="26" t="s">
        <v>21</v>
      </c>
      <c r="F145" s="14">
        <v>6624388.0</v>
      </c>
      <c r="G145" s="14">
        <v>2418606.0</v>
      </c>
      <c r="H145" s="14">
        <v>3169402.0</v>
      </c>
      <c r="I145" s="14">
        <v>1021975.0</v>
      </c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>
      <c r="A146" s="26" t="s">
        <v>7</v>
      </c>
      <c r="B146" s="26">
        <v>8708.0</v>
      </c>
      <c r="C146" s="26" t="s">
        <v>58</v>
      </c>
      <c r="D146" s="26" t="s">
        <v>9</v>
      </c>
      <c r="E146" s="26" t="s">
        <v>10</v>
      </c>
      <c r="F146" s="14">
        <v>2715544.0</v>
      </c>
      <c r="G146" s="14">
        <v>32685.0</v>
      </c>
      <c r="H146" s="14">
        <v>8247.0</v>
      </c>
      <c r="I146" s="14">
        <v>107.0</v>
      </c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>
      <c r="A147" s="26" t="s">
        <v>25</v>
      </c>
      <c r="B147" s="26">
        <v>8708.0</v>
      </c>
      <c r="C147" s="26" t="s">
        <v>58</v>
      </c>
      <c r="D147" s="26" t="s">
        <v>9</v>
      </c>
      <c r="E147" s="26" t="s">
        <v>10</v>
      </c>
      <c r="F147" s="14">
        <v>2427582.0</v>
      </c>
      <c r="G147" s="14">
        <v>96490.0</v>
      </c>
      <c r="H147" s="14">
        <v>800001.0</v>
      </c>
      <c r="I147" s="14">
        <v>31723.0</v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>
      <c r="A148" s="26" t="s">
        <v>60</v>
      </c>
      <c r="B148" s="26">
        <v>8708.0</v>
      </c>
      <c r="C148" s="26" t="s">
        <v>58</v>
      </c>
      <c r="D148" s="26" t="s">
        <v>9</v>
      </c>
      <c r="E148" s="26" t="s">
        <v>10</v>
      </c>
      <c r="F148" s="14">
        <v>2273472.0</v>
      </c>
      <c r="G148" s="14">
        <v>90432.0</v>
      </c>
      <c r="H148" s="14">
        <v>3991387.0</v>
      </c>
      <c r="I148" s="14">
        <v>158884.0</v>
      </c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>
      <c r="A149" s="26" t="s">
        <v>42</v>
      </c>
      <c r="B149" s="26">
        <v>8708.0</v>
      </c>
      <c r="C149" s="26" t="s">
        <v>58</v>
      </c>
      <c r="D149" s="26" t="s">
        <v>9</v>
      </c>
      <c r="E149" s="26" t="s">
        <v>13</v>
      </c>
      <c r="F149" s="14">
        <v>1337175.0</v>
      </c>
      <c r="G149" s="14">
        <v>83556.0</v>
      </c>
      <c r="H149" s="14">
        <v>8254794.0</v>
      </c>
      <c r="I149" s="14">
        <v>523443.0</v>
      </c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>
      <c r="A150" s="26" t="s">
        <v>19</v>
      </c>
      <c r="B150" s="26">
        <v>8708.0</v>
      </c>
      <c r="C150" s="26" t="s">
        <v>58</v>
      </c>
      <c r="D150" s="26" t="s">
        <v>9</v>
      </c>
      <c r="E150" s="26" t="s">
        <v>13</v>
      </c>
      <c r="F150" s="14">
        <v>857748.0</v>
      </c>
      <c r="G150" s="14">
        <v>62110.0</v>
      </c>
      <c r="H150" s="14">
        <v>828629.0</v>
      </c>
      <c r="I150" s="14">
        <v>54593.0</v>
      </c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>
      <c r="A151" s="26" t="s">
        <v>11</v>
      </c>
      <c r="B151" s="26">
        <v>8708.0</v>
      </c>
      <c r="C151" s="26" t="s">
        <v>58</v>
      </c>
      <c r="D151" s="26" t="s">
        <v>9</v>
      </c>
      <c r="E151" s="26" t="s">
        <v>21</v>
      </c>
      <c r="F151" s="14">
        <v>854692.0</v>
      </c>
      <c r="G151" s="14">
        <v>170431.0</v>
      </c>
      <c r="H151" s="14">
        <v>4940930.0</v>
      </c>
      <c r="I151" s="14">
        <v>1522482.0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>
      <c r="A152" s="26" t="s">
        <v>14</v>
      </c>
      <c r="B152" s="26">
        <v>8708.0</v>
      </c>
      <c r="C152" s="26" t="s">
        <v>58</v>
      </c>
      <c r="D152" s="26" t="s">
        <v>9</v>
      </c>
      <c r="E152" s="26" t="s">
        <v>10</v>
      </c>
      <c r="F152" s="14">
        <v>593743.0</v>
      </c>
      <c r="G152" s="14">
        <v>12488.0</v>
      </c>
      <c r="H152" s="14">
        <v>9508.0</v>
      </c>
      <c r="I152" s="14">
        <v>1728.0</v>
      </c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>
      <c r="A153" s="26" t="s">
        <v>31</v>
      </c>
      <c r="B153" s="26">
        <v>8708.0</v>
      </c>
      <c r="C153" s="26" t="s">
        <v>58</v>
      </c>
      <c r="D153" s="26" t="s">
        <v>9</v>
      </c>
      <c r="E153" s="26" t="s">
        <v>13</v>
      </c>
      <c r="F153" s="14">
        <v>291104.0</v>
      </c>
      <c r="G153" s="14">
        <v>15753.0</v>
      </c>
      <c r="H153" s="14">
        <v>156982.0</v>
      </c>
      <c r="I153" s="14">
        <v>9267.0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>
      <c r="A154" s="26" t="s">
        <v>19</v>
      </c>
      <c r="B154" s="26">
        <v>8708.0</v>
      </c>
      <c r="C154" s="26" t="s">
        <v>58</v>
      </c>
      <c r="D154" s="26" t="s">
        <v>9</v>
      </c>
      <c r="E154" s="26" t="s">
        <v>47</v>
      </c>
      <c r="F154" s="14">
        <v>271445.0</v>
      </c>
      <c r="G154" s="14">
        <v>13337.0</v>
      </c>
      <c r="H154" s="14">
        <v>146297.0</v>
      </c>
      <c r="I154" s="14">
        <v>7433.0</v>
      </c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>
      <c r="A155" s="26" t="s">
        <v>25</v>
      </c>
      <c r="B155" s="26">
        <v>8708.0</v>
      </c>
      <c r="C155" s="26" t="s">
        <v>58</v>
      </c>
      <c r="D155" s="26" t="s">
        <v>9</v>
      </c>
      <c r="E155" s="26" t="s">
        <v>21</v>
      </c>
      <c r="F155" s="14">
        <v>200472.0</v>
      </c>
      <c r="G155" s="14">
        <v>9984.0</v>
      </c>
      <c r="H155" s="14">
        <v>374336.0</v>
      </c>
      <c r="I155" s="14">
        <v>21226.0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>
      <c r="A156" s="26" t="s">
        <v>11</v>
      </c>
      <c r="B156" s="26">
        <v>8708.0</v>
      </c>
      <c r="C156" s="26" t="s">
        <v>58</v>
      </c>
      <c r="D156" s="26" t="s">
        <v>9</v>
      </c>
      <c r="E156" s="26" t="s">
        <v>13</v>
      </c>
      <c r="F156" s="14">
        <v>194471.0</v>
      </c>
      <c r="G156" s="14">
        <v>10432.0</v>
      </c>
      <c r="H156" s="14">
        <v>28152.0</v>
      </c>
      <c r="I156" s="14">
        <v>4470.0</v>
      </c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>
      <c r="A157" s="26" t="s">
        <v>63</v>
      </c>
      <c r="B157" s="26">
        <v>8708.0</v>
      </c>
      <c r="C157" s="26" t="s">
        <v>58</v>
      </c>
      <c r="D157" s="26" t="s">
        <v>9</v>
      </c>
      <c r="E157" s="26" t="s">
        <v>13</v>
      </c>
      <c r="F157" s="14">
        <v>158210.0</v>
      </c>
      <c r="G157" s="14">
        <v>65463.0</v>
      </c>
      <c r="H157" s="14">
        <v>124224.0</v>
      </c>
      <c r="I157" s="14">
        <v>51385.0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>
      <c r="A158" s="26" t="s">
        <v>32</v>
      </c>
      <c r="B158" s="26">
        <v>8708.0</v>
      </c>
      <c r="C158" s="26" t="s">
        <v>58</v>
      </c>
      <c r="D158" s="26" t="s">
        <v>9</v>
      </c>
      <c r="E158" s="26" t="s">
        <v>21</v>
      </c>
      <c r="F158" s="14">
        <v>138431.0</v>
      </c>
      <c r="G158" s="14">
        <v>5420.0</v>
      </c>
      <c r="H158" s="14">
        <v>0.0</v>
      </c>
      <c r="I158" s="14">
        <v>0.0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>
      <c r="A159" s="26" t="s">
        <v>25</v>
      </c>
      <c r="B159" s="26">
        <v>8708.0</v>
      </c>
      <c r="C159" s="26" t="s">
        <v>58</v>
      </c>
      <c r="D159" s="26" t="s">
        <v>9</v>
      </c>
      <c r="E159" s="26" t="s">
        <v>13</v>
      </c>
      <c r="F159" s="14">
        <v>110097.0</v>
      </c>
      <c r="G159" s="14">
        <v>6781.0</v>
      </c>
      <c r="H159" s="14">
        <v>55510.0</v>
      </c>
      <c r="I159" s="14">
        <v>3039.0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>
      <c r="A160" s="26" t="s">
        <v>53</v>
      </c>
      <c r="B160" s="26">
        <v>8708.0</v>
      </c>
      <c r="C160" s="26" t="s">
        <v>58</v>
      </c>
      <c r="D160" s="26" t="s">
        <v>9</v>
      </c>
      <c r="E160" s="26" t="s">
        <v>10</v>
      </c>
      <c r="F160" s="14">
        <v>81213.0</v>
      </c>
      <c r="G160" s="14">
        <v>10102.0</v>
      </c>
      <c r="H160" s="14">
        <v>1295726.0</v>
      </c>
      <c r="I160" s="14">
        <v>225375.0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>
      <c r="A161" s="26" t="s">
        <v>11</v>
      </c>
      <c r="B161" s="26">
        <v>8708.0</v>
      </c>
      <c r="C161" s="26" t="s">
        <v>58</v>
      </c>
      <c r="D161" s="26" t="s">
        <v>9</v>
      </c>
      <c r="E161" s="26" t="s">
        <v>10</v>
      </c>
      <c r="F161" s="14">
        <v>73727.0</v>
      </c>
      <c r="G161" s="14">
        <v>6007.0</v>
      </c>
      <c r="H161" s="14">
        <v>74515.0</v>
      </c>
      <c r="I161" s="14">
        <v>6063.0</v>
      </c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>
      <c r="A162" s="26" t="s">
        <v>61</v>
      </c>
      <c r="B162" s="26">
        <v>8708.0</v>
      </c>
      <c r="C162" s="26" t="s">
        <v>58</v>
      </c>
      <c r="D162" s="26" t="s">
        <v>9</v>
      </c>
      <c r="E162" s="26" t="s">
        <v>10</v>
      </c>
      <c r="F162" s="14">
        <v>59935.0</v>
      </c>
      <c r="G162" s="14">
        <v>485.0</v>
      </c>
      <c r="H162" s="14">
        <v>65322.0</v>
      </c>
      <c r="I162" s="14">
        <v>411.0</v>
      </c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>
      <c r="A163" s="26" t="s">
        <v>18</v>
      </c>
      <c r="B163" s="26">
        <v>8708.0</v>
      </c>
      <c r="C163" s="26" t="s">
        <v>58</v>
      </c>
      <c r="D163" s="26" t="s">
        <v>9</v>
      </c>
      <c r="E163" s="26" t="s">
        <v>13</v>
      </c>
      <c r="F163" s="14">
        <v>59623.0</v>
      </c>
      <c r="G163" s="14">
        <v>3779.0</v>
      </c>
      <c r="H163" s="14">
        <v>45409.0</v>
      </c>
      <c r="I163" s="14">
        <v>2249.0</v>
      </c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>
      <c r="A164" s="26" t="s">
        <v>45</v>
      </c>
      <c r="B164" s="26">
        <v>8708.0</v>
      </c>
      <c r="C164" s="26" t="s">
        <v>58</v>
      </c>
      <c r="D164" s="26" t="s">
        <v>9</v>
      </c>
      <c r="E164" s="26" t="s">
        <v>21</v>
      </c>
      <c r="F164" s="14">
        <v>55920.0</v>
      </c>
      <c r="G164" s="14">
        <v>8492.0</v>
      </c>
      <c r="H164" s="14">
        <v>51980.0</v>
      </c>
      <c r="I164" s="14">
        <v>13568.0</v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>
      <c r="A165" s="26" t="s">
        <v>42</v>
      </c>
      <c r="B165" s="26">
        <v>8708.0</v>
      </c>
      <c r="C165" s="26" t="s">
        <v>58</v>
      </c>
      <c r="D165" s="26" t="s">
        <v>9</v>
      </c>
      <c r="E165" s="26" t="s">
        <v>21</v>
      </c>
      <c r="F165" s="14">
        <v>55512.0</v>
      </c>
      <c r="G165" s="14">
        <v>19274.0</v>
      </c>
      <c r="H165" s="14">
        <v>888594.0</v>
      </c>
      <c r="I165" s="14">
        <v>288707.0</v>
      </c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>
      <c r="A166" s="26" t="s">
        <v>42</v>
      </c>
      <c r="B166" s="26">
        <v>8708.0</v>
      </c>
      <c r="C166" s="26" t="s">
        <v>58</v>
      </c>
      <c r="D166" s="26" t="s">
        <v>9</v>
      </c>
      <c r="E166" s="26" t="s">
        <v>10</v>
      </c>
      <c r="F166" s="14">
        <v>50502.0</v>
      </c>
      <c r="G166" s="14">
        <v>4797.0</v>
      </c>
      <c r="H166" s="14">
        <v>333299.0</v>
      </c>
      <c r="I166" s="14">
        <v>161278.0</v>
      </c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>
      <c r="A167" s="26" t="s">
        <v>18</v>
      </c>
      <c r="B167" s="26">
        <v>8708.0</v>
      </c>
      <c r="C167" s="26" t="s">
        <v>58</v>
      </c>
      <c r="D167" s="26" t="s">
        <v>9</v>
      </c>
      <c r="E167" s="26" t="s">
        <v>23</v>
      </c>
      <c r="F167" s="14">
        <v>42134.0</v>
      </c>
      <c r="G167" s="14">
        <v>3978.0</v>
      </c>
      <c r="H167" s="14">
        <v>914.0</v>
      </c>
      <c r="I167" s="14">
        <v>31.0</v>
      </c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>
      <c r="A168" s="26" t="s">
        <v>12</v>
      </c>
      <c r="B168" s="26">
        <v>8708.0</v>
      </c>
      <c r="C168" s="26" t="s">
        <v>58</v>
      </c>
      <c r="D168" s="26" t="s">
        <v>9</v>
      </c>
      <c r="E168" s="26" t="s">
        <v>10</v>
      </c>
      <c r="F168" s="14">
        <v>41987.0</v>
      </c>
      <c r="G168" s="14">
        <v>356.0</v>
      </c>
      <c r="H168" s="14">
        <v>1565.0</v>
      </c>
      <c r="I168" s="14">
        <v>25.0</v>
      </c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>
      <c r="A169" s="26" t="s">
        <v>22</v>
      </c>
      <c r="B169" s="26">
        <v>8708.0</v>
      </c>
      <c r="C169" s="26" t="s">
        <v>58</v>
      </c>
      <c r="D169" s="26" t="s">
        <v>9</v>
      </c>
      <c r="E169" s="26" t="s">
        <v>10</v>
      </c>
      <c r="F169" s="14">
        <v>32878.0</v>
      </c>
      <c r="G169" s="14">
        <v>381.0</v>
      </c>
      <c r="H169" s="14">
        <v>347.0</v>
      </c>
      <c r="I169" s="14">
        <v>12.0</v>
      </c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>
      <c r="A170" s="26" t="s">
        <v>56</v>
      </c>
      <c r="B170" s="26">
        <v>8708.0</v>
      </c>
      <c r="C170" s="26" t="s">
        <v>58</v>
      </c>
      <c r="D170" s="26" t="s">
        <v>9</v>
      </c>
      <c r="E170" s="26" t="s">
        <v>10</v>
      </c>
      <c r="F170" s="14">
        <v>31109.0</v>
      </c>
      <c r="G170" s="14">
        <v>2079.0</v>
      </c>
      <c r="H170" s="14">
        <v>13314.0</v>
      </c>
      <c r="I170" s="14">
        <v>991.0</v>
      </c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>
      <c r="A171" s="26" t="s">
        <v>61</v>
      </c>
      <c r="B171" s="26">
        <v>8708.0</v>
      </c>
      <c r="C171" s="26" t="s">
        <v>58</v>
      </c>
      <c r="D171" s="26" t="s">
        <v>9</v>
      </c>
      <c r="E171" s="26" t="s">
        <v>21</v>
      </c>
      <c r="F171" s="14">
        <v>25497.0</v>
      </c>
      <c r="G171" s="14">
        <v>841.0</v>
      </c>
      <c r="H171" s="14">
        <v>28804.0</v>
      </c>
      <c r="I171" s="14">
        <v>1103.0</v>
      </c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>
      <c r="A172" s="26" t="s">
        <v>22</v>
      </c>
      <c r="B172" s="26">
        <v>8708.0</v>
      </c>
      <c r="C172" s="26" t="s">
        <v>58</v>
      </c>
      <c r="D172" s="26" t="s">
        <v>9</v>
      </c>
      <c r="E172" s="26" t="s">
        <v>13</v>
      </c>
      <c r="F172" s="14">
        <v>23846.0</v>
      </c>
      <c r="G172" s="14">
        <v>2833.0</v>
      </c>
      <c r="H172" s="14">
        <v>51856.0</v>
      </c>
      <c r="I172" s="14">
        <v>6175.0</v>
      </c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>
      <c r="A173" s="26" t="s">
        <v>7</v>
      </c>
      <c r="B173" s="26">
        <v>8708.0</v>
      </c>
      <c r="C173" s="26" t="s">
        <v>58</v>
      </c>
      <c r="D173" s="26" t="s">
        <v>9</v>
      </c>
      <c r="E173" s="26" t="s">
        <v>21</v>
      </c>
      <c r="F173" s="14">
        <v>19382.0</v>
      </c>
      <c r="G173" s="14">
        <v>3504.0</v>
      </c>
      <c r="H173" s="14">
        <v>40610.0</v>
      </c>
      <c r="I173" s="14">
        <v>7771.0</v>
      </c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>
      <c r="A174" s="26" t="s">
        <v>62</v>
      </c>
      <c r="B174" s="26">
        <v>8708.0</v>
      </c>
      <c r="C174" s="26" t="s">
        <v>58</v>
      </c>
      <c r="D174" s="26" t="s">
        <v>9</v>
      </c>
      <c r="E174" s="26" t="s">
        <v>10</v>
      </c>
      <c r="F174" s="14">
        <v>15752.0</v>
      </c>
      <c r="G174" s="14">
        <v>332.0</v>
      </c>
      <c r="H174" s="14">
        <v>47321.0</v>
      </c>
      <c r="I174" s="14">
        <v>183.0</v>
      </c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>
      <c r="A175" s="26" t="s">
        <v>52</v>
      </c>
      <c r="B175" s="26">
        <v>8708.0</v>
      </c>
      <c r="C175" s="26" t="s">
        <v>58</v>
      </c>
      <c r="D175" s="26" t="s">
        <v>9</v>
      </c>
      <c r="E175" s="26" t="s">
        <v>47</v>
      </c>
      <c r="F175" s="14">
        <v>15439.0</v>
      </c>
      <c r="G175" s="14">
        <v>77.0</v>
      </c>
      <c r="H175" s="14">
        <v>0.0</v>
      </c>
      <c r="I175" s="14">
        <v>0.0</v>
      </c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>
      <c r="A176" s="26" t="s">
        <v>16</v>
      </c>
      <c r="B176" s="26">
        <v>8708.0</v>
      </c>
      <c r="C176" s="26" t="s">
        <v>58</v>
      </c>
      <c r="D176" s="26" t="s">
        <v>9</v>
      </c>
      <c r="E176" s="26" t="s">
        <v>23</v>
      </c>
      <c r="F176" s="14">
        <v>8550.0</v>
      </c>
      <c r="G176" s="14">
        <v>99.0</v>
      </c>
      <c r="H176" s="14">
        <v>11999.0</v>
      </c>
      <c r="I176" s="14">
        <v>206.0</v>
      </c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>
      <c r="A177" s="26" t="s">
        <v>61</v>
      </c>
      <c r="B177" s="26">
        <v>8708.0</v>
      </c>
      <c r="C177" s="26" t="s">
        <v>58</v>
      </c>
      <c r="D177" s="26" t="s">
        <v>9</v>
      </c>
      <c r="E177" s="26" t="s">
        <v>13</v>
      </c>
      <c r="F177" s="14">
        <v>5943.0</v>
      </c>
      <c r="G177" s="14">
        <v>158.0</v>
      </c>
      <c r="H177" s="14">
        <v>0.0</v>
      </c>
      <c r="I177" s="14">
        <v>0.0</v>
      </c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>
      <c r="A178" s="26" t="s">
        <v>18</v>
      </c>
      <c r="B178" s="26">
        <v>8708.0</v>
      </c>
      <c r="C178" s="26" t="s">
        <v>58</v>
      </c>
      <c r="D178" s="26" t="s">
        <v>9</v>
      </c>
      <c r="E178" s="26" t="s">
        <v>10</v>
      </c>
      <c r="F178" s="14">
        <v>5050.0</v>
      </c>
      <c r="G178" s="14">
        <v>122.0</v>
      </c>
      <c r="H178" s="14">
        <v>0.0</v>
      </c>
      <c r="I178" s="14">
        <v>0.0</v>
      </c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>
      <c r="A179" s="26" t="s">
        <v>31</v>
      </c>
      <c r="B179" s="26">
        <v>8708.0</v>
      </c>
      <c r="C179" s="26" t="s">
        <v>58</v>
      </c>
      <c r="D179" s="26" t="s">
        <v>9</v>
      </c>
      <c r="E179" s="26" t="s">
        <v>10</v>
      </c>
      <c r="F179" s="14">
        <v>5050.0</v>
      </c>
      <c r="G179" s="14">
        <v>122.0</v>
      </c>
      <c r="H179" s="14">
        <v>3290.0</v>
      </c>
      <c r="I179" s="14">
        <v>58.0</v>
      </c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>
      <c r="A180" s="26" t="s">
        <v>30</v>
      </c>
      <c r="B180" s="26">
        <v>8708.0</v>
      </c>
      <c r="C180" s="26" t="s">
        <v>58</v>
      </c>
      <c r="D180" s="26" t="s">
        <v>9</v>
      </c>
      <c r="E180" s="26" t="s">
        <v>23</v>
      </c>
      <c r="F180" s="14">
        <v>4883.0</v>
      </c>
      <c r="G180" s="14">
        <v>299.0</v>
      </c>
      <c r="H180" s="14">
        <v>646.0</v>
      </c>
      <c r="I180" s="14">
        <v>35.0</v>
      </c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>
      <c r="A181" s="26" t="s">
        <v>56</v>
      </c>
      <c r="B181" s="26">
        <v>8708.0</v>
      </c>
      <c r="C181" s="26" t="s">
        <v>58</v>
      </c>
      <c r="D181" s="26" t="s">
        <v>9</v>
      </c>
      <c r="E181" s="26" t="s">
        <v>21</v>
      </c>
      <c r="F181" s="14">
        <v>4870.0</v>
      </c>
      <c r="G181" s="14">
        <v>814.0</v>
      </c>
      <c r="H181" s="14">
        <v>416.0</v>
      </c>
      <c r="I181" s="14">
        <v>238.0</v>
      </c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>
      <c r="A182" s="26" t="s">
        <v>16</v>
      </c>
      <c r="B182" s="26">
        <v>8708.0</v>
      </c>
      <c r="C182" s="26" t="s">
        <v>58</v>
      </c>
      <c r="D182" s="26" t="s">
        <v>9</v>
      </c>
      <c r="E182" s="26" t="s">
        <v>10</v>
      </c>
      <c r="F182" s="14">
        <v>4647.0</v>
      </c>
      <c r="G182" s="14">
        <v>149.0</v>
      </c>
      <c r="H182" s="14">
        <v>7555.0</v>
      </c>
      <c r="I182" s="14">
        <v>386.0</v>
      </c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>
      <c r="A183" s="26" t="s">
        <v>32</v>
      </c>
      <c r="B183" s="26">
        <v>8708.0</v>
      </c>
      <c r="C183" s="26" t="s">
        <v>58</v>
      </c>
      <c r="D183" s="26" t="s">
        <v>9</v>
      </c>
      <c r="E183" s="26" t="s">
        <v>13</v>
      </c>
      <c r="F183" s="14">
        <v>4363.0</v>
      </c>
      <c r="G183" s="14">
        <v>378.0</v>
      </c>
      <c r="H183" s="14">
        <v>0.0</v>
      </c>
      <c r="I183" s="14">
        <v>0.0</v>
      </c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>
      <c r="A184" s="26" t="s">
        <v>35</v>
      </c>
      <c r="B184" s="26">
        <v>8708.0</v>
      </c>
      <c r="C184" s="26" t="s">
        <v>58</v>
      </c>
      <c r="D184" s="26" t="s">
        <v>9</v>
      </c>
      <c r="E184" s="26" t="s">
        <v>13</v>
      </c>
      <c r="F184" s="14">
        <v>3618.0</v>
      </c>
      <c r="G184" s="14">
        <v>148.0</v>
      </c>
      <c r="H184" s="14">
        <v>3985.0</v>
      </c>
      <c r="I184" s="14">
        <v>227.0</v>
      </c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>
      <c r="A185" s="26" t="s">
        <v>60</v>
      </c>
      <c r="B185" s="26">
        <v>8708.0</v>
      </c>
      <c r="C185" s="26" t="s">
        <v>58</v>
      </c>
      <c r="D185" s="26" t="s">
        <v>9</v>
      </c>
      <c r="E185" s="26" t="s">
        <v>21</v>
      </c>
      <c r="F185" s="14">
        <v>3006.0</v>
      </c>
      <c r="G185" s="14">
        <v>16.0</v>
      </c>
      <c r="H185" s="14">
        <v>0.0</v>
      </c>
      <c r="I185" s="14">
        <v>0.0</v>
      </c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>
      <c r="A186" s="26" t="s">
        <v>18</v>
      </c>
      <c r="B186" s="26">
        <v>8708.0</v>
      </c>
      <c r="C186" s="26" t="s">
        <v>58</v>
      </c>
      <c r="D186" s="26" t="s">
        <v>9</v>
      </c>
      <c r="E186" s="26" t="s">
        <v>21</v>
      </c>
      <c r="F186" s="14">
        <v>2838.0</v>
      </c>
      <c r="G186" s="14">
        <v>28.0</v>
      </c>
      <c r="H186" s="14">
        <v>4978.0</v>
      </c>
      <c r="I186" s="14">
        <v>63.0</v>
      </c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>
      <c r="A187" s="26" t="s">
        <v>61</v>
      </c>
      <c r="B187" s="26">
        <v>8708.0</v>
      </c>
      <c r="C187" s="26" t="s">
        <v>58</v>
      </c>
      <c r="D187" s="26" t="s">
        <v>9</v>
      </c>
      <c r="E187" s="26" t="s">
        <v>23</v>
      </c>
      <c r="F187" s="14">
        <v>2706.0</v>
      </c>
      <c r="G187" s="14">
        <v>383.0</v>
      </c>
      <c r="H187" s="14">
        <v>0.0</v>
      </c>
      <c r="I187" s="14">
        <v>0.0</v>
      </c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>
      <c r="A188" s="26" t="s">
        <v>25</v>
      </c>
      <c r="B188" s="26">
        <v>8708.0</v>
      </c>
      <c r="C188" s="26" t="s">
        <v>58</v>
      </c>
      <c r="D188" s="26" t="s">
        <v>9</v>
      </c>
      <c r="E188" s="26" t="s">
        <v>23</v>
      </c>
      <c r="F188" s="14">
        <v>2656.0</v>
      </c>
      <c r="G188" s="14">
        <v>708.0</v>
      </c>
      <c r="H188" s="14">
        <v>1192.0</v>
      </c>
      <c r="I188" s="14">
        <v>314.0</v>
      </c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>
      <c r="A189" s="26" t="s">
        <v>80</v>
      </c>
      <c r="B189" s="26">
        <v>8708.0</v>
      </c>
      <c r="C189" s="26" t="s">
        <v>58</v>
      </c>
      <c r="D189" s="26" t="s">
        <v>9</v>
      </c>
      <c r="E189" s="26" t="s">
        <v>10</v>
      </c>
      <c r="F189" s="14">
        <v>2647.0</v>
      </c>
      <c r="G189" s="14">
        <v>210.0</v>
      </c>
      <c r="H189" s="14">
        <v>0.0</v>
      </c>
      <c r="I189" s="14">
        <v>0.0</v>
      </c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>
      <c r="A190" s="26" t="s">
        <v>74</v>
      </c>
      <c r="B190" s="26">
        <v>8708.0</v>
      </c>
      <c r="C190" s="26" t="s">
        <v>58</v>
      </c>
      <c r="D190" s="26" t="s">
        <v>9</v>
      </c>
      <c r="E190" s="26" t="s">
        <v>10</v>
      </c>
      <c r="F190" s="14">
        <v>2424.0</v>
      </c>
      <c r="G190" s="14">
        <v>60.0</v>
      </c>
      <c r="H190" s="14">
        <v>24.0</v>
      </c>
      <c r="I190" s="14">
        <v>50.0</v>
      </c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>
      <c r="A191" s="26" t="s">
        <v>32</v>
      </c>
      <c r="B191" s="26">
        <v>8708.0</v>
      </c>
      <c r="C191" s="26" t="s">
        <v>58</v>
      </c>
      <c r="D191" s="26" t="s">
        <v>9</v>
      </c>
      <c r="E191" s="26" t="s">
        <v>23</v>
      </c>
      <c r="F191" s="14">
        <v>2366.0</v>
      </c>
      <c r="G191" s="14">
        <v>356.0</v>
      </c>
      <c r="H191" s="14">
        <v>0.0</v>
      </c>
      <c r="I191" s="14">
        <v>0.0</v>
      </c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>
      <c r="A192" s="26" t="s">
        <v>30</v>
      </c>
      <c r="B192" s="26">
        <v>8708.0</v>
      </c>
      <c r="C192" s="26" t="s">
        <v>58</v>
      </c>
      <c r="D192" s="26" t="s">
        <v>9</v>
      </c>
      <c r="E192" s="26" t="s">
        <v>13</v>
      </c>
      <c r="F192" s="14">
        <v>2200.0</v>
      </c>
      <c r="G192" s="14">
        <v>140.0</v>
      </c>
      <c r="H192" s="14">
        <v>0.0</v>
      </c>
      <c r="I192" s="14">
        <v>0.0</v>
      </c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>
      <c r="A193" s="26" t="s">
        <v>33</v>
      </c>
      <c r="B193" s="26">
        <v>8708.0</v>
      </c>
      <c r="C193" s="26" t="s">
        <v>58</v>
      </c>
      <c r="D193" s="26" t="s">
        <v>9</v>
      </c>
      <c r="E193" s="26" t="s">
        <v>13</v>
      </c>
      <c r="F193" s="14">
        <v>2165.0</v>
      </c>
      <c r="G193" s="14">
        <v>138.0</v>
      </c>
      <c r="H193" s="14">
        <v>220.0</v>
      </c>
      <c r="I193" s="14">
        <v>8.0</v>
      </c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>
      <c r="A194" s="26" t="s">
        <v>19</v>
      </c>
      <c r="B194" s="26">
        <v>8708.0</v>
      </c>
      <c r="C194" s="26" t="s">
        <v>58</v>
      </c>
      <c r="D194" s="26" t="s">
        <v>9</v>
      </c>
      <c r="E194" s="26" t="s">
        <v>23</v>
      </c>
      <c r="F194" s="14">
        <v>1882.0</v>
      </c>
      <c r="G194" s="14">
        <v>150.0</v>
      </c>
      <c r="H194" s="14">
        <v>17320.0</v>
      </c>
      <c r="I194" s="14">
        <v>3549.0</v>
      </c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>
      <c r="A195" s="26" t="s">
        <v>36</v>
      </c>
      <c r="B195" s="26">
        <v>8708.0</v>
      </c>
      <c r="C195" s="26" t="s">
        <v>58</v>
      </c>
      <c r="D195" s="26" t="s">
        <v>9</v>
      </c>
      <c r="E195" s="26" t="s">
        <v>10</v>
      </c>
      <c r="F195" s="14">
        <v>1623.0</v>
      </c>
      <c r="G195" s="14">
        <v>61.0</v>
      </c>
      <c r="H195" s="14">
        <v>1088.0</v>
      </c>
      <c r="I195" s="14">
        <v>18.0</v>
      </c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>
      <c r="A196" s="26" t="s">
        <v>138</v>
      </c>
      <c r="B196" s="26">
        <v>8708.0</v>
      </c>
      <c r="C196" s="26" t="s">
        <v>58</v>
      </c>
      <c r="D196" s="26" t="s">
        <v>9</v>
      </c>
      <c r="E196" s="26" t="s">
        <v>21</v>
      </c>
      <c r="F196" s="14">
        <v>1193.0</v>
      </c>
      <c r="G196" s="14">
        <v>291.0</v>
      </c>
      <c r="H196" s="14">
        <v>0.0</v>
      </c>
      <c r="I196" s="14">
        <v>0.0</v>
      </c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>
      <c r="A197" s="26" t="s">
        <v>14</v>
      </c>
      <c r="B197" s="26">
        <v>8708.0</v>
      </c>
      <c r="C197" s="26" t="s">
        <v>58</v>
      </c>
      <c r="D197" s="26" t="s">
        <v>9</v>
      </c>
      <c r="E197" s="26" t="s">
        <v>21</v>
      </c>
      <c r="F197" s="14">
        <v>1124.0</v>
      </c>
      <c r="G197" s="14">
        <v>71.0</v>
      </c>
      <c r="H197" s="14">
        <v>18304.0</v>
      </c>
      <c r="I197" s="14">
        <v>693.0</v>
      </c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>
      <c r="A198" s="26" t="s">
        <v>26</v>
      </c>
      <c r="B198" s="26">
        <v>8708.0</v>
      </c>
      <c r="C198" s="26" t="s">
        <v>58</v>
      </c>
      <c r="D198" s="26" t="s">
        <v>9</v>
      </c>
      <c r="E198" s="26" t="s">
        <v>23</v>
      </c>
      <c r="F198" s="14">
        <v>1031.0</v>
      </c>
      <c r="G198" s="14">
        <v>320.0</v>
      </c>
      <c r="H198" s="14">
        <v>426.0</v>
      </c>
      <c r="I198" s="14">
        <v>7.0</v>
      </c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>
      <c r="A199" s="26" t="s">
        <v>14</v>
      </c>
      <c r="B199" s="26">
        <v>8708.0</v>
      </c>
      <c r="C199" s="26" t="s">
        <v>58</v>
      </c>
      <c r="D199" s="26" t="s">
        <v>9</v>
      </c>
      <c r="E199" s="26" t="s">
        <v>13</v>
      </c>
      <c r="F199" s="14">
        <v>837.0</v>
      </c>
      <c r="G199" s="14">
        <v>27.0</v>
      </c>
      <c r="H199" s="14">
        <v>55522.0</v>
      </c>
      <c r="I199" s="14">
        <v>28.0</v>
      </c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>
      <c r="A200" s="26" t="s">
        <v>62</v>
      </c>
      <c r="B200" s="26">
        <v>8708.0</v>
      </c>
      <c r="C200" s="26" t="s">
        <v>58</v>
      </c>
      <c r="D200" s="26" t="s">
        <v>9</v>
      </c>
      <c r="E200" s="26" t="s">
        <v>21</v>
      </c>
      <c r="F200" s="14">
        <v>650.0</v>
      </c>
      <c r="G200" s="14">
        <v>464.0</v>
      </c>
      <c r="H200" s="14">
        <v>461.0</v>
      </c>
      <c r="I200" s="14">
        <v>151.0</v>
      </c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>
      <c r="A201" s="26" t="s">
        <v>66</v>
      </c>
      <c r="B201" s="26">
        <v>8708.0</v>
      </c>
      <c r="C201" s="26" t="s">
        <v>58</v>
      </c>
      <c r="D201" s="26" t="s">
        <v>9</v>
      </c>
      <c r="E201" s="26" t="s">
        <v>10</v>
      </c>
      <c r="F201" s="14">
        <v>300.0</v>
      </c>
      <c r="G201" s="14">
        <v>5.0</v>
      </c>
      <c r="H201" s="14">
        <v>300.0</v>
      </c>
      <c r="I201" s="14">
        <v>4.0</v>
      </c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>
      <c r="A202" s="26" t="s">
        <v>45</v>
      </c>
      <c r="B202" s="26">
        <v>8708.0</v>
      </c>
      <c r="C202" s="26" t="s">
        <v>58</v>
      </c>
      <c r="D202" s="26" t="s">
        <v>9</v>
      </c>
      <c r="E202" s="26" t="s">
        <v>10</v>
      </c>
      <c r="F202" s="14">
        <v>78.0</v>
      </c>
      <c r="G202" s="14">
        <v>7.0</v>
      </c>
      <c r="H202" s="14">
        <v>0.0</v>
      </c>
      <c r="I202" s="14">
        <v>0.0</v>
      </c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>
      <c r="A203" s="26" t="s">
        <v>31</v>
      </c>
      <c r="B203" s="26">
        <v>8708.0</v>
      </c>
      <c r="C203" s="26" t="s">
        <v>58</v>
      </c>
      <c r="D203" s="26" t="s">
        <v>9</v>
      </c>
      <c r="E203" s="26" t="s">
        <v>23</v>
      </c>
      <c r="F203" s="14">
        <v>50.0</v>
      </c>
      <c r="G203" s="14">
        <v>8.0</v>
      </c>
      <c r="H203" s="14">
        <v>0.0</v>
      </c>
      <c r="I203" s="14">
        <v>0.0</v>
      </c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>
      <c r="A204" s="26" t="s">
        <v>11</v>
      </c>
      <c r="B204" s="26">
        <v>8708.0</v>
      </c>
      <c r="C204" s="26" t="s">
        <v>58</v>
      </c>
      <c r="D204" s="26" t="s">
        <v>9</v>
      </c>
      <c r="E204" s="26" t="s">
        <v>23</v>
      </c>
      <c r="F204" s="14">
        <v>40.0</v>
      </c>
      <c r="G204" s="14">
        <v>13.0</v>
      </c>
      <c r="H204" s="14">
        <v>892.0</v>
      </c>
      <c r="I204" s="14">
        <v>235.0</v>
      </c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>
      <c r="A205" s="26" t="s">
        <v>51</v>
      </c>
      <c r="B205" s="26">
        <v>8708.0</v>
      </c>
      <c r="C205" s="26" t="s">
        <v>58</v>
      </c>
      <c r="D205" s="26" t="s">
        <v>9</v>
      </c>
      <c r="E205" s="26" t="s">
        <v>21</v>
      </c>
      <c r="F205" s="14">
        <v>20.0</v>
      </c>
      <c r="G205" s="14">
        <v>21.0</v>
      </c>
      <c r="H205" s="14">
        <v>101.0</v>
      </c>
      <c r="I205" s="14">
        <v>16.0</v>
      </c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>
      <c r="A206" s="26" t="s">
        <v>11</v>
      </c>
      <c r="B206" s="26">
        <v>8708.0</v>
      </c>
      <c r="C206" s="26" t="s">
        <v>58</v>
      </c>
      <c r="D206" s="26" t="s">
        <v>9</v>
      </c>
      <c r="E206" s="26" t="s">
        <v>47</v>
      </c>
      <c r="F206" s="14">
        <v>19.0</v>
      </c>
      <c r="G206" s="14">
        <v>43.0</v>
      </c>
      <c r="H206" s="14">
        <v>7204.0</v>
      </c>
      <c r="I206" s="14">
        <v>414.0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>
      <c r="A207" s="26" t="s">
        <v>139</v>
      </c>
      <c r="B207" s="26">
        <v>8708.0</v>
      </c>
      <c r="C207" s="26" t="s">
        <v>58</v>
      </c>
      <c r="D207" s="26" t="s">
        <v>9</v>
      </c>
      <c r="E207" s="26" t="s">
        <v>10</v>
      </c>
      <c r="F207" s="14">
        <v>8.0</v>
      </c>
      <c r="G207" s="14">
        <v>0.0</v>
      </c>
      <c r="H207" s="14">
        <v>3378.0</v>
      </c>
      <c r="I207" s="14">
        <v>616.0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>
      <c r="A208" s="26" t="s">
        <v>136</v>
      </c>
      <c r="B208" s="26">
        <v>8708.0</v>
      </c>
      <c r="C208" s="26" t="s">
        <v>58</v>
      </c>
      <c r="D208" s="26" t="s">
        <v>9</v>
      </c>
      <c r="E208" s="26" t="s">
        <v>21</v>
      </c>
      <c r="F208" s="14">
        <v>0.0</v>
      </c>
      <c r="G208" s="14">
        <v>0.0</v>
      </c>
      <c r="H208" s="14">
        <v>564508.0</v>
      </c>
      <c r="I208" s="14">
        <v>17040.0</v>
      </c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>
      <c r="A209" s="26" t="s">
        <v>42</v>
      </c>
      <c r="B209" s="26">
        <v>8708.0</v>
      </c>
      <c r="C209" s="26" t="s">
        <v>58</v>
      </c>
      <c r="D209" s="26" t="s">
        <v>9</v>
      </c>
      <c r="E209" s="26" t="s">
        <v>47</v>
      </c>
      <c r="F209" s="14">
        <v>0.0</v>
      </c>
      <c r="G209" s="14">
        <v>0.0</v>
      </c>
      <c r="H209" s="14">
        <v>166188.0</v>
      </c>
      <c r="I209" s="14">
        <v>8511.0</v>
      </c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>
      <c r="A210" s="26" t="s">
        <v>53</v>
      </c>
      <c r="B210" s="26">
        <v>8708.0</v>
      </c>
      <c r="C210" s="26" t="s">
        <v>58</v>
      </c>
      <c r="D210" s="26" t="s">
        <v>9</v>
      </c>
      <c r="E210" s="26" t="s">
        <v>13</v>
      </c>
      <c r="F210" s="14">
        <v>0.0</v>
      </c>
      <c r="G210" s="14">
        <v>0.0</v>
      </c>
      <c r="H210" s="14">
        <v>165962.0</v>
      </c>
      <c r="I210" s="14">
        <v>3344.0</v>
      </c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>
      <c r="A211" s="26" t="s">
        <v>138</v>
      </c>
      <c r="B211" s="26">
        <v>8708.0</v>
      </c>
      <c r="C211" s="26" t="s">
        <v>58</v>
      </c>
      <c r="D211" s="26" t="s">
        <v>9</v>
      </c>
      <c r="E211" s="26" t="s">
        <v>10</v>
      </c>
      <c r="F211" s="14">
        <v>0.0</v>
      </c>
      <c r="G211" s="14">
        <v>0.0</v>
      </c>
      <c r="H211" s="14">
        <v>10949.0</v>
      </c>
      <c r="I211" s="14">
        <v>785.0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>
      <c r="A212" s="26" t="s">
        <v>56</v>
      </c>
      <c r="B212" s="26">
        <v>8708.0</v>
      </c>
      <c r="C212" s="26" t="s">
        <v>58</v>
      </c>
      <c r="D212" s="26" t="s">
        <v>9</v>
      </c>
      <c r="E212" s="26" t="s">
        <v>47</v>
      </c>
      <c r="F212" s="14">
        <v>0.0</v>
      </c>
      <c r="G212" s="14">
        <v>0.0</v>
      </c>
      <c r="H212" s="14">
        <v>9318.0</v>
      </c>
      <c r="I212" s="14">
        <v>483.0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>
      <c r="A213" s="26" t="s">
        <v>12</v>
      </c>
      <c r="B213" s="26">
        <v>8708.0</v>
      </c>
      <c r="C213" s="26" t="s">
        <v>58</v>
      </c>
      <c r="D213" s="26" t="s">
        <v>9</v>
      </c>
      <c r="E213" s="26" t="s">
        <v>23</v>
      </c>
      <c r="F213" s="14">
        <v>0.0</v>
      </c>
      <c r="G213" s="14">
        <v>0.0</v>
      </c>
      <c r="H213" s="14">
        <v>4340.0</v>
      </c>
      <c r="I213" s="14">
        <v>39.0</v>
      </c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>
      <c r="A214" s="26" t="s">
        <v>133</v>
      </c>
      <c r="B214" s="26">
        <v>8708.0</v>
      </c>
      <c r="C214" s="26" t="s">
        <v>58</v>
      </c>
      <c r="D214" s="26" t="s">
        <v>9</v>
      </c>
      <c r="E214" s="26" t="s">
        <v>23</v>
      </c>
      <c r="F214" s="14">
        <v>0.0</v>
      </c>
      <c r="G214" s="14">
        <v>0.0</v>
      </c>
      <c r="H214" s="14">
        <v>2847.0</v>
      </c>
      <c r="I214" s="14">
        <v>24.0</v>
      </c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>
      <c r="A215" s="26" t="s">
        <v>74</v>
      </c>
      <c r="B215" s="26">
        <v>8708.0</v>
      </c>
      <c r="C215" s="26" t="s">
        <v>58</v>
      </c>
      <c r="D215" s="26" t="s">
        <v>9</v>
      </c>
      <c r="E215" s="26" t="s">
        <v>21</v>
      </c>
      <c r="F215" s="14">
        <v>0.0</v>
      </c>
      <c r="G215" s="14">
        <v>0.0</v>
      </c>
      <c r="H215" s="14">
        <v>2765.0</v>
      </c>
      <c r="I215" s="14">
        <v>127.0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>
      <c r="A216" s="26" t="s">
        <v>70</v>
      </c>
      <c r="B216" s="26">
        <v>8708.0</v>
      </c>
      <c r="C216" s="26" t="s">
        <v>58</v>
      </c>
      <c r="D216" s="26" t="s">
        <v>9</v>
      </c>
      <c r="E216" s="26" t="s">
        <v>10</v>
      </c>
      <c r="F216" s="14">
        <v>0.0</v>
      </c>
      <c r="G216" s="14">
        <v>0.0</v>
      </c>
      <c r="H216" s="14">
        <v>1630.0</v>
      </c>
      <c r="I216" s="14">
        <v>221.0</v>
      </c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>
      <c r="A217" s="26" t="s">
        <v>65</v>
      </c>
      <c r="B217" s="26">
        <v>8708.0</v>
      </c>
      <c r="C217" s="26" t="s">
        <v>58</v>
      </c>
      <c r="D217" s="26" t="s">
        <v>9</v>
      </c>
      <c r="E217" s="26" t="s">
        <v>10</v>
      </c>
      <c r="F217" s="14">
        <v>0.0</v>
      </c>
      <c r="G217" s="14">
        <v>0.0</v>
      </c>
      <c r="H217" s="14">
        <v>722.0</v>
      </c>
      <c r="I217" s="14">
        <v>55.0</v>
      </c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>
      <c r="A218" s="26" t="s">
        <v>51</v>
      </c>
      <c r="B218" s="26">
        <v>8708.0</v>
      </c>
      <c r="C218" s="26" t="s">
        <v>58</v>
      </c>
      <c r="D218" s="26" t="s">
        <v>9</v>
      </c>
      <c r="E218" s="26" t="s">
        <v>10</v>
      </c>
      <c r="F218" s="14">
        <v>0.0</v>
      </c>
      <c r="G218" s="14">
        <v>0.0</v>
      </c>
      <c r="H218" s="14">
        <v>340.0</v>
      </c>
      <c r="I218" s="14">
        <v>52.0</v>
      </c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4.25" customHeight="1">
      <c r="A219" s="26" t="s">
        <v>16</v>
      </c>
      <c r="B219" s="26">
        <v>8708.0</v>
      </c>
      <c r="C219" s="26" t="s">
        <v>58</v>
      </c>
      <c r="D219" s="26" t="s">
        <v>9</v>
      </c>
      <c r="E219" s="26" t="s">
        <v>21</v>
      </c>
      <c r="F219" s="14">
        <v>0.0</v>
      </c>
      <c r="G219" s="14">
        <v>0.0</v>
      </c>
      <c r="H219" s="14">
        <v>294.0</v>
      </c>
      <c r="I219" s="14">
        <v>49.0</v>
      </c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4.25" customHeight="1">
      <c r="A220" s="26" t="s">
        <v>56</v>
      </c>
      <c r="B220" s="26">
        <v>8708.0</v>
      </c>
      <c r="C220" s="26" t="s">
        <v>58</v>
      </c>
      <c r="D220" s="26" t="s">
        <v>9</v>
      </c>
      <c r="E220" s="26" t="s">
        <v>23</v>
      </c>
      <c r="F220" s="14">
        <v>0.0</v>
      </c>
      <c r="G220" s="14">
        <v>0.0</v>
      </c>
      <c r="H220" s="14">
        <v>208.0</v>
      </c>
      <c r="I220" s="14">
        <v>10.0</v>
      </c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4.25" customHeight="1">
      <c r="A221" s="26" t="s">
        <v>59</v>
      </c>
      <c r="B221" s="26">
        <v>8708.0</v>
      </c>
      <c r="C221" s="26" t="s">
        <v>58</v>
      </c>
      <c r="D221" s="26" t="s">
        <v>9</v>
      </c>
      <c r="E221" s="26" t="s">
        <v>10</v>
      </c>
      <c r="F221" s="14">
        <v>0.0</v>
      </c>
      <c r="G221" s="14">
        <v>0.0</v>
      </c>
      <c r="H221" s="14">
        <v>95.0</v>
      </c>
      <c r="I221" s="14">
        <v>37.0</v>
      </c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4.25" customHeight="1">
      <c r="A222" s="26" t="s">
        <v>14</v>
      </c>
      <c r="B222" s="26">
        <v>8708.0</v>
      </c>
      <c r="C222" s="26" t="s">
        <v>58</v>
      </c>
      <c r="D222" s="26" t="s">
        <v>9</v>
      </c>
      <c r="E222" s="26" t="s">
        <v>47</v>
      </c>
      <c r="F222" s="14">
        <v>0.0</v>
      </c>
      <c r="G222" s="14">
        <v>0.0</v>
      </c>
      <c r="H222" s="14">
        <v>70.0</v>
      </c>
      <c r="I222" s="14">
        <v>1.0</v>
      </c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4.25" customHeight="1">
      <c r="A223" s="26" t="s">
        <v>15</v>
      </c>
      <c r="B223" s="26">
        <v>8708.0</v>
      </c>
      <c r="C223" s="26" t="s">
        <v>58</v>
      </c>
      <c r="D223" s="26" t="s">
        <v>9</v>
      </c>
      <c r="E223" s="26" t="s">
        <v>10</v>
      </c>
      <c r="F223" s="14">
        <v>0.0</v>
      </c>
      <c r="G223" s="14">
        <v>0.0</v>
      </c>
      <c r="H223" s="14">
        <v>66.0</v>
      </c>
      <c r="I223" s="14">
        <v>4.0</v>
      </c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4.25" customHeight="1">
      <c r="A224" s="26" t="s">
        <v>87</v>
      </c>
      <c r="B224" s="26">
        <v>8708.0</v>
      </c>
      <c r="C224" s="26" t="s">
        <v>58</v>
      </c>
      <c r="D224" s="26" t="s">
        <v>9</v>
      </c>
      <c r="E224" s="26" t="s">
        <v>47</v>
      </c>
      <c r="F224" s="14">
        <v>0.0</v>
      </c>
      <c r="G224" s="14">
        <v>0.0</v>
      </c>
      <c r="H224" s="14">
        <v>56.0</v>
      </c>
      <c r="I224" s="14">
        <v>44.0</v>
      </c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4.25" customHeight="1">
      <c r="A225" s="26" t="s">
        <v>7</v>
      </c>
      <c r="B225" s="26">
        <v>8708.0</v>
      </c>
      <c r="C225" s="26" t="s">
        <v>58</v>
      </c>
      <c r="D225" s="26" t="s">
        <v>9</v>
      </c>
      <c r="E225" s="26" t="s">
        <v>13</v>
      </c>
      <c r="F225" s="14">
        <v>0.0</v>
      </c>
      <c r="G225" s="14">
        <v>0.0</v>
      </c>
      <c r="H225" s="14">
        <v>49.0</v>
      </c>
      <c r="I225" s="14">
        <v>8.0</v>
      </c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4.25" customHeight="1">
      <c r="A226" s="26" t="s">
        <v>42</v>
      </c>
      <c r="B226" s="26">
        <v>8409.0</v>
      </c>
      <c r="C226" s="26" t="s">
        <v>67</v>
      </c>
      <c r="D226" s="26" t="s">
        <v>9</v>
      </c>
      <c r="E226" s="26" t="s">
        <v>13</v>
      </c>
      <c r="F226" s="14">
        <v>2.6180082E7</v>
      </c>
      <c r="G226" s="14">
        <v>728370.0</v>
      </c>
      <c r="H226" s="14">
        <v>2198535.0</v>
      </c>
      <c r="I226" s="14">
        <v>58919.0</v>
      </c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4.25" customHeight="1">
      <c r="A227" s="26" t="s">
        <v>11</v>
      </c>
      <c r="B227" s="26">
        <v>8409.0</v>
      </c>
      <c r="C227" s="26" t="s">
        <v>67</v>
      </c>
      <c r="D227" s="26" t="s">
        <v>9</v>
      </c>
      <c r="E227" s="26" t="s">
        <v>13</v>
      </c>
      <c r="F227" s="14">
        <v>2238861.0</v>
      </c>
      <c r="G227" s="14">
        <v>87574.0</v>
      </c>
      <c r="H227" s="14">
        <v>1.5237854E7</v>
      </c>
      <c r="I227" s="14">
        <v>437946.0</v>
      </c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4.25" customHeight="1">
      <c r="A228" s="26" t="s">
        <v>68</v>
      </c>
      <c r="B228" s="26">
        <v>8409.0</v>
      </c>
      <c r="C228" s="26" t="s">
        <v>67</v>
      </c>
      <c r="D228" s="26" t="s">
        <v>9</v>
      </c>
      <c r="E228" s="26" t="s">
        <v>13</v>
      </c>
      <c r="F228" s="14">
        <v>1645996.0</v>
      </c>
      <c r="G228" s="14">
        <v>65052.0</v>
      </c>
      <c r="H228" s="14">
        <v>966727.0</v>
      </c>
      <c r="I228" s="14">
        <v>36574.0</v>
      </c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4.25" customHeight="1">
      <c r="A229" s="26" t="s">
        <v>14</v>
      </c>
      <c r="B229" s="26">
        <v>8409.0</v>
      </c>
      <c r="C229" s="26" t="s">
        <v>67</v>
      </c>
      <c r="D229" s="26" t="s">
        <v>9</v>
      </c>
      <c r="E229" s="26" t="s">
        <v>13</v>
      </c>
      <c r="F229" s="14">
        <v>836879.0</v>
      </c>
      <c r="G229" s="14">
        <v>33999.0</v>
      </c>
      <c r="H229" s="14">
        <v>202369.0</v>
      </c>
      <c r="I229" s="14">
        <v>8499.0</v>
      </c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4.25" customHeight="1">
      <c r="A230" s="26" t="s">
        <v>19</v>
      </c>
      <c r="B230" s="26">
        <v>8409.0</v>
      </c>
      <c r="C230" s="26" t="s">
        <v>67</v>
      </c>
      <c r="D230" s="26" t="s">
        <v>9</v>
      </c>
      <c r="E230" s="26" t="s">
        <v>13</v>
      </c>
      <c r="F230" s="14">
        <v>798843.0</v>
      </c>
      <c r="G230" s="14">
        <v>35546.0</v>
      </c>
      <c r="H230" s="14">
        <v>453028.0</v>
      </c>
      <c r="I230" s="14">
        <v>17655.0</v>
      </c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4.25" customHeight="1">
      <c r="A231" s="26" t="s">
        <v>7</v>
      </c>
      <c r="B231" s="26">
        <v>8409.0</v>
      </c>
      <c r="C231" s="26" t="s">
        <v>67</v>
      </c>
      <c r="D231" s="26" t="s">
        <v>9</v>
      </c>
      <c r="E231" s="26" t="s">
        <v>13</v>
      </c>
      <c r="F231" s="14">
        <v>594354.0</v>
      </c>
      <c r="G231" s="14">
        <v>18195.0</v>
      </c>
      <c r="H231" s="14">
        <v>557217.0</v>
      </c>
      <c r="I231" s="14">
        <v>15428.0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4.25" customHeight="1">
      <c r="A232" s="26" t="s">
        <v>42</v>
      </c>
      <c r="B232" s="26">
        <v>8409.0</v>
      </c>
      <c r="C232" s="26" t="s">
        <v>67</v>
      </c>
      <c r="D232" s="26" t="s">
        <v>9</v>
      </c>
      <c r="E232" s="26" t="s">
        <v>10</v>
      </c>
      <c r="F232" s="14">
        <v>305200.0</v>
      </c>
      <c r="G232" s="14">
        <v>66562.0</v>
      </c>
      <c r="H232" s="14">
        <v>0.0</v>
      </c>
      <c r="I232" s="14">
        <v>0.0</v>
      </c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4.25" customHeight="1">
      <c r="A233" s="26" t="s">
        <v>56</v>
      </c>
      <c r="B233" s="26">
        <v>8409.0</v>
      </c>
      <c r="C233" s="26" t="s">
        <v>67</v>
      </c>
      <c r="D233" s="26" t="s">
        <v>9</v>
      </c>
      <c r="E233" s="26" t="s">
        <v>13</v>
      </c>
      <c r="F233" s="14">
        <v>271289.0</v>
      </c>
      <c r="G233" s="14">
        <v>5654.0</v>
      </c>
      <c r="H233" s="14">
        <v>275001.0</v>
      </c>
      <c r="I233" s="14">
        <v>5761.0</v>
      </c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4.25" customHeight="1">
      <c r="A234" s="26" t="s">
        <v>16</v>
      </c>
      <c r="B234" s="26">
        <v>8409.0</v>
      </c>
      <c r="C234" s="26" t="s">
        <v>67</v>
      </c>
      <c r="D234" s="26" t="s">
        <v>9</v>
      </c>
      <c r="E234" s="26" t="s">
        <v>13</v>
      </c>
      <c r="F234" s="14">
        <v>190024.0</v>
      </c>
      <c r="G234" s="14">
        <v>9473.0</v>
      </c>
      <c r="H234" s="14">
        <v>390615.0</v>
      </c>
      <c r="I234" s="14">
        <v>15368.0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4.25" customHeight="1">
      <c r="A235" s="26" t="s">
        <v>70</v>
      </c>
      <c r="B235" s="26">
        <v>8409.0</v>
      </c>
      <c r="C235" s="26" t="s">
        <v>67</v>
      </c>
      <c r="D235" s="26" t="s">
        <v>9</v>
      </c>
      <c r="E235" s="26" t="s">
        <v>13</v>
      </c>
      <c r="F235" s="14">
        <v>142161.0</v>
      </c>
      <c r="G235" s="14">
        <v>7335.0</v>
      </c>
      <c r="H235" s="14">
        <v>141377.0</v>
      </c>
      <c r="I235" s="14">
        <v>6550.0</v>
      </c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4.25" customHeight="1">
      <c r="A236" s="26" t="s">
        <v>32</v>
      </c>
      <c r="B236" s="26">
        <v>8409.0</v>
      </c>
      <c r="C236" s="26" t="s">
        <v>67</v>
      </c>
      <c r="D236" s="26" t="s">
        <v>9</v>
      </c>
      <c r="E236" s="26" t="s">
        <v>13</v>
      </c>
      <c r="F236" s="14">
        <v>51531.0</v>
      </c>
      <c r="G236" s="14">
        <v>1742.0</v>
      </c>
      <c r="H236" s="14">
        <v>41215.0</v>
      </c>
      <c r="I236" s="14">
        <v>1311.0</v>
      </c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4.25" customHeight="1">
      <c r="A237" s="26" t="s">
        <v>52</v>
      </c>
      <c r="B237" s="26">
        <v>8409.0</v>
      </c>
      <c r="C237" s="26" t="s">
        <v>67</v>
      </c>
      <c r="D237" s="26" t="s">
        <v>9</v>
      </c>
      <c r="E237" s="26" t="s">
        <v>47</v>
      </c>
      <c r="F237" s="14">
        <v>21363.0</v>
      </c>
      <c r="G237" s="14">
        <v>145.0</v>
      </c>
      <c r="H237" s="14">
        <v>24087.0</v>
      </c>
      <c r="I237" s="14">
        <v>3.0</v>
      </c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4.25" customHeight="1">
      <c r="A238" s="26" t="s">
        <v>34</v>
      </c>
      <c r="B238" s="26">
        <v>8409.0</v>
      </c>
      <c r="C238" s="26" t="s">
        <v>67</v>
      </c>
      <c r="D238" s="26" t="s">
        <v>9</v>
      </c>
      <c r="E238" s="26" t="s">
        <v>13</v>
      </c>
      <c r="F238" s="14">
        <v>18654.0</v>
      </c>
      <c r="G238" s="14">
        <v>607.0</v>
      </c>
      <c r="H238" s="14">
        <v>0.0</v>
      </c>
      <c r="I238" s="14">
        <v>0.0</v>
      </c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4.25" customHeight="1">
      <c r="A239" s="26" t="s">
        <v>69</v>
      </c>
      <c r="B239" s="26">
        <v>8409.0</v>
      </c>
      <c r="C239" s="26" t="s">
        <v>67</v>
      </c>
      <c r="D239" s="26" t="s">
        <v>9</v>
      </c>
      <c r="E239" s="26" t="s">
        <v>13</v>
      </c>
      <c r="F239" s="14">
        <v>16713.0</v>
      </c>
      <c r="G239" s="14">
        <v>325.0</v>
      </c>
      <c r="H239" s="14">
        <v>0.0</v>
      </c>
      <c r="I239" s="14">
        <v>0.0</v>
      </c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4.25" customHeight="1">
      <c r="A240" s="26" t="s">
        <v>14</v>
      </c>
      <c r="B240" s="26">
        <v>8409.0</v>
      </c>
      <c r="C240" s="26" t="s">
        <v>67</v>
      </c>
      <c r="D240" s="26" t="s">
        <v>9</v>
      </c>
      <c r="E240" s="26" t="s">
        <v>10</v>
      </c>
      <c r="F240" s="14">
        <v>1213.0</v>
      </c>
      <c r="G240" s="14">
        <v>126.0</v>
      </c>
      <c r="H240" s="14">
        <v>0.0</v>
      </c>
      <c r="I240" s="14">
        <v>0.0</v>
      </c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4.25" customHeight="1">
      <c r="A241" s="26" t="s">
        <v>56</v>
      </c>
      <c r="B241" s="26">
        <v>8409.0</v>
      </c>
      <c r="C241" s="26" t="s">
        <v>67</v>
      </c>
      <c r="D241" s="26" t="s">
        <v>9</v>
      </c>
      <c r="E241" s="26" t="s">
        <v>23</v>
      </c>
      <c r="F241" s="14">
        <v>251.0</v>
      </c>
      <c r="G241" s="14">
        <v>4.0</v>
      </c>
      <c r="H241" s="14">
        <v>0.0</v>
      </c>
      <c r="I241" s="14">
        <v>0.0</v>
      </c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4.25" customHeight="1">
      <c r="A242" s="26" t="s">
        <v>139</v>
      </c>
      <c r="B242" s="26">
        <v>8409.0</v>
      </c>
      <c r="C242" s="26" t="s">
        <v>67</v>
      </c>
      <c r="D242" s="26" t="s">
        <v>9</v>
      </c>
      <c r="E242" s="26" t="s">
        <v>23</v>
      </c>
      <c r="F242" s="14">
        <v>141.0</v>
      </c>
      <c r="G242" s="14">
        <v>18.0</v>
      </c>
      <c r="H242" s="14">
        <v>0.0</v>
      </c>
      <c r="I242" s="14">
        <v>0.0</v>
      </c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4.25" customHeight="1">
      <c r="A243" s="26" t="s">
        <v>14</v>
      </c>
      <c r="B243" s="26">
        <v>8409.0</v>
      </c>
      <c r="C243" s="26" t="s">
        <v>67</v>
      </c>
      <c r="D243" s="26" t="s">
        <v>9</v>
      </c>
      <c r="E243" s="26" t="s">
        <v>47</v>
      </c>
      <c r="F243" s="14">
        <v>85.0</v>
      </c>
      <c r="G243" s="14">
        <v>2.0</v>
      </c>
      <c r="H243" s="14">
        <v>3661.0</v>
      </c>
      <c r="I243" s="14">
        <v>22.0</v>
      </c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4.25" customHeight="1">
      <c r="A244" s="26" t="s">
        <v>45</v>
      </c>
      <c r="B244" s="26">
        <v>8409.0</v>
      </c>
      <c r="C244" s="26" t="s">
        <v>67</v>
      </c>
      <c r="D244" s="26" t="s">
        <v>9</v>
      </c>
      <c r="E244" s="26" t="s">
        <v>10</v>
      </c>
      <c r="F244" s="14">
        <v>0.0</v>
      </c>
      <c r="G244" s="14">
        <v>0.0</v>
      </c>
      <c r="H244" s="14">
        <v>108924.0</v>
      </c>
      <c r="I244" s="14">
        <v>2782.0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4.25" customHeight="1">
      <c r="A245" s="26" t="s">
        <v>22</v>
      </c>
      <c r="B245" s="26">
        <v>8409.0</v>
      </c>
      <c r="C245" s="26" t="s">
        <v>67</v>
      </c>
      <c r="D245" s="26" t="s">
        <v>9</v>
      </c>
      <c r="E245" s="26" t="s">
        <v>13</v>
      </c>
      <c r="F245" s="14">
        <v>0.0</v>
      </c>
      <c r="G245" s="14">
        <v>0.0</v>
      </c>
      <c r="H245" s="14">
        <v>22805.0</v>
      </c>
      <c r="I245" s="14">
        <v>1246.0</v>
      </c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4.25" customHeight="1">
      <c r="A246" s="26" t="s">
        <v>45</v>
      </c>
      <c r="B246" s="26">
        <v>8409.0</v>
      </c>
      <c r="C246" s="26" t="s">
        <v>67</v>
      </c>
      <c r="D246" s="26" t="s">
        <v>9</v>
      </c>
      <c r="E246" s="26" t="s">
        <v>23</v>
      </c>
      <c r="F246" s="14">
        <v>0.0</v>
      </c>
      <c r="G246" s="14">
        <v>0.0</v>
      </c>
      <c r="H246" s="14">
        <v>22451.0</v>
      </c>
      <c r="I246" s="14">
        <v>41.0</v>
      </c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4.25" customHeight="1">
      <c r="A247" s="26" t="s">
        <v>133</v>
      </c>
      <c r="B247" s="26">
        <v>8409.0</v>
      </c>
      <c r="C247" s="26" t="s">
        <v>67</v>
      </c>
      <c r="D247" s="26" t="s">
        <v>9</v>
      </c>
      <c r="E247" s="26" t="s">
        <v>23</v>
      </c>
      <c r="F247" s="14">
        <v>0.0</v>
      </c>
      <c r="G247" s="14">
        <v>0.0</v>
      </c>
      <c r="H247" s="14">
        <v>8677.0</v>
      </c>
      <c r="I247" s="14">
        <v>4.0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4.25" customHeight="1">
      <c r="A248" s="26" t="s">
        <v>33</v>
      </c>
      <c r="B248" s="26">
        <v>8409.0</v>
      </c>
      <c r="C248" s="26" t="s">
        <v>67</v>
      </c>
      <c r="D248" s="26" t="s">
        <v>9</v>
      </c>
      <c r="E248" s="26" t="s">
        <v>13</v>
      </c>
      <c r="F248" s="14">
        <v>0.0</v>
      </c>
      <c r="G248" s="14">
        <v>0.0</v>
      </c>
      <c r="H248" s="14">
        <v>6559.0</v>
      </c>
      <c r="I248" s="14">
        <v>198.0</v>
      </c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4.25" customHeight="1">
      <c r="A249" s="26" t="s">
        <v>11</v>
      </c>
      <c r="B249" s="26">
        <v>8409.0</v>
      </c>
      <c r="C249" s="26" t="s">
        <v>67</v>
      </c>
      <c r="D249" s="26" t="s">
        <v>9</v>
      </c>
      <c r="E249" s="26" t="s">
        <v>10</v>
      </c>
      <c r="F249" s="14">
        <v>0.0</v>
      </c>
      <c r="G249" s="14">
        <v>0.0</v>
      </c>
      <c r="H249" s="14">
        <v>1708.0</v>
      </c>
      <c r="I249" s="14">
        <v>116.0</v>
      </c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4.25" customHeight="1">
      <c r="A250" s="26" t="s">
        <v>53</v>
      </c>
      <c r="B250" s="26">
        <v>8409.0</v>
      </c>
      <c r="C250" s="26" t="s">
        <v>67</v>
      </c>
      <c r="D250" s="26" t="s">
        <v>9</v>
      </c>
      <c r="E250" s="26" t="s">
        <v>13</v>
      </c>
      <c r="F250" s="14">
        <v>0.0</v>
      </c>
      <c r="G250" s="14">
        <v>0.0</v>
      </c>
      <c r="H250" s="14">
        <v>447.0</v>
      </c>
      <c r="I250" s="14">
        <v>80.0</v>
      </c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4.25" customHeight="1">
      <c r="A251" s="26" t="s">
        <v>11</v>
      </c>
      <c r="B251" s="26">
        <v>4011.0</v>
      </c>
      <c r="C251" s="26" t="s">
        <v>71</v>
      </c>
      <c r="D251" s="26" t="s">
        <v>9</v>
      </c>
      <c r="E251" s="26" t="s">
        <v>13</v>
      </c>
      <c r="F251" s="14">
        <v>236567.0</v>
      </c>
      <c r="G251" s="14">
        <v>3067.0</v>
      </c>
      <c r="H251" s="14">
        <v>25229.0</v>
      </c>
      <c r="I251" s="14">
        <v>333.0</v>
      </c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4.25" customHeight="1">
      <c r="A252" s="26" t="s">
        <v>87</v>
      </c>
      <c r="B252" s="26">
        <v>4011.0</v>
      </c>
      <c r="C252" s="26" t="s">
        <v>71</v>
      </c>
      <c r="D252" s="26" t="s">
        <v>9</v>
      </c>
      <c r="E252" s="26" t="s">
        <v>13</v>
      </c>
      <c r="F252" s="14">
        <v>62523.0</v>
      </c>
      <c r="G252" s="14">
        <v>1085.0</v>
      </c>
      <c r="H252" s="14">
        <v>28228.0</v>
      </c>
      <c r="I252" s="14">
        <v>508.0</v>
      </c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4.25" customHeight="1">
      <c r="A253" s="26" t="s">
        <v>7</v>
      </c>
      <c r="B253" s="26">
        <v>4011.0</v>
      </c>
      <c r="C253" s="26" t="s">
        <v>71</v>
      </c>
      <c r="D253" s="26" t="s">
        <v>9</v>
      </c>
      <c r="E253" s="26" t="s">
        <v>13</v>
      </c>
      <c r="F253" s="14">
        <v>58349.0</v>
      </c>
      <c r="G253" s="14">
        <v>931.0</v>
      </c>
      <c r="H253" s="14">
        <v>74922.0</v>
      </c>
      <c r="I253" s="14">
        <v>1212.0</v>
      </c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4.25" customHeight="1">
      <c r="A254" s="26" t="s">
        <v>14</v>
      </c>
      <c r="B254" s="26">
        <v>4011.0</v>
      </c>
      <c r="C254" s="26" t="s">
        <v>71</v>
      </c>
      <c r="D254" s="26" t="s">
        <v>9</v>
      </c>
      <c r="E254" s="26" t="s">
        <v>47</v>
      </c>
      <c r="F254" s="14">
        <v>9047.0</v>
      </c>
      <c r="G254" s="14">
        <v>2091.0</v>
      </c>
      <c r="H254" s="14">
        <v>2192.0</v>
      </c>
      <c r="I254" s="14">
        <v>476.0</v>
      </c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4.25" customHeight="1">
      <c r="A255" s="26" t="s">
        <v>45</v>
      </c>
      <c r="B255" s="26">
        <v>4011.0</v>
      </c>
      <c r="C255" s="26" t="s">
        <v>71</v>
      </c>
      <c r="D255" s="26" t="s">
        <v>9</v>
      </c>
      <c r="E255" s="26" t="s">
        <v>13</v>
      </c>
      <c r="F255" s="14">
        <v>2000.0</v>
      </c>
      <c r="G255" s="14">
        <v>32.0</v>
      </c>
      <c r="H255" s="14">
        <v>0.0</v>
      </c>
      <c r="I255" s="14">
        <v>0.0</v>
      </c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4.25" customHeight="1">
      <c r="A256" s="26" t="s">
        <v>15</v>
      </c>
      <c r="B256" s="26">
        <v>4011.0</v>
      </c>
      <c r="C256" s="26" t="s">
        <v>71</v>
      </c>
      <c r="D256" s="26" t="s">
        <v>9</v>
      </c>
      <c r="E256" s="26" t="s">
        <v>13</v>
      </c>
      <c r="F256" s="14">
        <v>922.0</v>
      </c>
      <c r="G256" s="14">
        <v>7.0</v>
      </c>
      <c r="H256" s="14">
        <v>0.0</v>
      </c>
      <c r="I256" s="14">
        <v>0.0</v>
      </c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4.25" customHeight="1">
      <c r="A257" s="26" t="s">
        <v>36</v>
      </c>
      <c r="B257" s="26">
        <v>4011.0</v>
      </c>
      <c r="C257" s="26" t="s">
        <v>71</v>
      </c>
      <c r="D257" s="26" t="s">
        <v>9</v>
      </c>
      <c r="E257" s="26" t="s">
        <v>10</v>
      </c>
      <c r="F257" s="14">
        <v>101.0</v>
      </c>
      <c r="G257" s="14">
        <v>14.0</v>
      </c>
      <c r="H257" s="14">
        <v>546.0</v>
      </c>
      <c r="I257" s="14">
        <v>12.0</v>
      </c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4.25" customHeight="1">
      <c r="A258" s="26" t="s">
        <v>54</v>
      </c>
      <c r="B258" s="26">
        <v>4011.0</v>
      </c>
      <c r="C258" s="26" t="s">
        <v>71</v>
      </c>
      <c r="D258" s="26" t="s">
        <v>9</v>
      </c>
      <c r="E258" s="26" t="s">
        <v>13</v>
      </c>
      <c r="F258" s="14">
        <v>0.0</v>
      </c>
      <c r="G258" s="14">
        <v>0.0</v>
      </c>
      <c r="H258" s="14">
        <v>7161.0</v>
      </c>
      <c r="I258" s="14">
        <v>153.0</v>
      </c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4.25" customHeight="1">
      <c r="A259" s="26" t="s">
        <v>56</v>
      </c>
      <c r="B259" s="26">
        <v>4011.0</v>
      </c>
      <c r="C259" s="26" t="s">
        <v>71</v>
      </c>
      <c r="D259" s="26" t="s">
        <v>9</v>
      </c>
      <c r="E259" s="26" t="s">
        <v>13</v>
      </c>
      <c r="F259" s="14">
        <v>0.0</v>
      </c>
      <c r="G259" s="14">
        <v>0.0</v>
      </c>
      <c r="H259" s="14">
        <v>1205.0</v>
      </c>
      <c r="I259" s="14">
        <v>57.0</v>
      </c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4.25" customHeight="1">
      <c r="A260" s="26" t="s">
        <v>25</v>
      </c>
      <c r="B260" s="26">
        <v>3907.0</v>
      </c>
      <c r="C260" s="26" t="s">
        <v>73</v>
      </c>
      <c r="D260" s="26" t="s">
        <v>9</v>
      </c>
      <c r="E260" s="26" t="s">
        <v>23</v>
      </c>
      <c r="F260" s="14">
        <v>1090258.0</v>
      </c>
      <c r="G260" s="14">
        <v>571980.0</v>
      </c>
      <c r="H260" s="14">
        <v>543818.0</v>
      </c>
      <c r="I260" s="14">
        <v>267022.0</v>
      </c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4.25" customHeight="1">
      <c r="A261" s="26" t="s">
        <v>19</v>
      </c>
      <c r="B261" s="26">
        <v>3907.0</v>
      </c>
      <c r="C261" s="26" t="s">
        <v>73</v>
      </c>
      <c r="D261" s="26" t="s">
        <v>9</v>
      </c>
      <c r="E261" s="26" t="s">
        <v>23</v>
      </c>
      <c r="F261" s="14">
        <v>544051.0</v>
      </c>
      <c r="G261" s="14">
        <v>238450.0</v>
      </c>
      <c r="H261" s="14">
        <v>186340.0</v>
      </c>
      <c r="I261" s="14">
        <v>106960.0</v>
      </c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4.25" customHeight="1">
      <c r="A262" s="26" t="s">
        <v>32</v>
      </c>
      <c r="B262" s="26">
        <v>3907.0</v>
      </c>
      <c r="C262" s="26" t="s">
        <v>73</v>
      </c>
      <c r="D262" s="26" t="s">
        <v>9</v>
      </c>
      <c r="E262" s="26" t="s">
        <v>23</v>
      </c>
      <c r="F262" s="14">
        <v>269277.0</v>
      </c>
      <c r="G262" s="14">
        <v>109000.0</v>
      </c>
      <c r="H262" s="14">
        <v>331273.0</v>
      </c>
      <c r="I262" s="14">
        <v>108000.0</v>
      </c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4.25" customHeight="1">
      <c r="A263" s="26" t="s">
        <v>31</v>
      </c>
      <c r="B263" s="26">
        <v>3907.0</v>
      </c>
      <c r="C263" s="26" t="s">
        <v>73</v>
      </c>
      <c r="D263" s="26" t="s">
        <v>9</v>
      </c>
      <c r="E263" s="26" t="s">
        <v>23</v>
      </c>
      <c r="F263" s="14">
        <v>191519.0</v>
      </c>
      <c r="G263" s="14">
        <v>77900.0</v>
      </c>
      <c r="H263" s="14">
        <v>54556.0</v>
      </c>
      <c r="I263" s="14">
        <v>25790.0</v>
      </c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4.25" customHeight="1">
      <c r="A264" s="26" t="s">
        <v>18</v>
      </c>
      <c r="B264" s="26">
        <v>3907.0</v>
      </c>
      <c r="C264" s="26" t="s">
        <v>73</v>
      </c>
      <c r="D264" s="26" t="s">
        <v>9</v>
      </c>
      <c r="E264" s="26" t="s">
        <v>23</v>
      </c>
      <c r="F264" s="14">
        <v>124754.0</v>
      </c>
      <c r="G264" s="14">
        <v>51000.0</v>
      </c>
      <c r="H264" s="14">
        <v>14570.0</v>
      </c>
      <c r="I264" s="14">
        <v>7000.0</v>
      </c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4.25" customHeight="1">
      <c r="A265" s="26" t="s">
        <v>19</v>
      </c>
      <c r="B265" s="26">
        <v>3907.0</v>
      </c>
      <c r="C265" s="26" t="s">
        <v>73</v>
      </c>
      <c r="D265" s="26" t="s">
        <v>9</v>
      </c>
      <c r="E265" s="26" t="s">
        <v>10</v>
      </c>
      <c r="F265" s="14">
        <v>120257.0</v>
      </c>
      <c r="G265" s="14">
        <v>36400.0</v>
      </c>
      <c r="H265" s="14">
        <v>8619.0</v>
      </c>
      <c r="I265" s="14">
        <v>2400.0</v>
      </c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4.25" customHeight="1">
      <c r="A266" s="26" t="s">
        <v>19</v>
      </c>
      <c r="B266" s="26">
        <v>3907.0</v>
      </c>
      <c r="C266" s="26" t="s">
        <v>73</v>
      </c>
      <c r="D266" s="26" t="s">
        <v>9</v>
      </c>
      <c r="E266" s="26" t="s">
        <v>13</v>
      </c>
      <c r="F266" s="14">
        <v>23531.0</v>
      </c>
      <c r="G266" s="14">
        <v>1256.0</v>
      </c>
      <c r="H266" s="14">
        <v>22425.0</v>
      </c>
      <c r="I266" s="14">
        <v>1280.0</v>
      </c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4.25" customHeight="1">
      <c r="A267" s="26" t="s">
        <v>25</v>
      </c>
      <c r="B267" s="26">
        <v>3907.0</v>
      </c>
      <c r="C267" s="26" t="s">
        <v>73</v>
      </c>
      <c r="D267" s="26" t="s">
        <v>9</v>
      </c>
      <c r="E267" s="26" t="s">
        <v>10</v>
      </c>
      <c r="F267" s="14">
        <v>22326.0</v>
      </c>
      <c r="G267" s="14">
        <v>952.0</v>
      </c>
      <c r="H267" s="14">
        <v>0.0</v>
      </c>
      <c r="I267" s="14">
        <v>0.0</v>
      </c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4.25" customHeight="1">
      <c r="A268" s="26" t="s">
        <v>53</v>
      </c>
      <c r="B268" s="26">
        <v>3907.0</v>
      </c>
      <c r="C268" s="26" t="s">
        <v>73</v>
      </c>
      <c r="D268" s="26" t="s">
        <v>9</v>
      </c>
      <c r="E268" s="26" t="s">
        <v>13</v>
      </c>
      <c r="F268" s="14">
        <v>13334.0</v>
      </c>
      <c r="G268" s="14">
        <v>5000.0</v>
      </c>
      <c r="H268" s="14">
        <v>0.0</v>
      </c>
      <c r="I268" s="14">
        <v>0.0</v>
      </c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4.25" customHeight="1">
      <c r="A269" s="26" t="s">
        <v>19</v>
      </c>
      <c r="B269" s="26">
        <v>3907.0</v>
      </c>
      <c r="C269" s="26" t="s">
        <v>73</v>
      </c>
      <c r="D269" s="26" t="s">
        <v>9</v>
      </c>
      <c r="E269" s="26" t="s">
        <v>47</v>
      </c>
      <c r="F269" s="14">
        <v>6467.0</v>
      </c>
      <c r="G269" s="14">
        <v>4400.0</v>
      </c>
      <c r="H269" s="14">
        <v>11010.0</v>
      </c>
      <c r="I269" s="14">
        <v>3619.0</v>
      </c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4.25" customHeight="1">
      <c r="A270" s="26" t="s">
        <v>14</v>
      </c>
      <c r="B270" s="26">
        <v>3907.0</v>
      </c>
      <c r="C270" s="26" t="s">
        <v>73</v>
      </c>
      <c r="D270" s="26" t="s">
        <v>9</v>
      </c>
      <c r="E270" s="26" t="s">
        <v>10</v>
      </c>
      <c r="F270" s="14">
        <v>5904.0</v>
      </c>
      <c r="G270" s="14">
        <v>47.0</v>
      </c>
      <c r="H270" s="14">
        <v>0.0</v>
      </c>
      <c r="I270" s="14">
        <v>0.0</v>
      </c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4.25" customHeight="1">
      <c r="A271" s="26" t="s">
        <v>30</v>
      </c>
      <c r="B271" s="26">
        <v>3907.0</v>
      </c>
      <c r="C271" s="26" t="s">
        <v>73</v>
      </c>
      <c r="D271" s="26" t="s">
        <v>9</v>
      </c>
      <c r="E271" s="26" t="s">
        <v>21</v>
      </c>
      <c r="F271" s="14">
        <v>4639.0</v>
      </c>
      <c r="G271" s="14">
        <v>360.0</v>
      </c>
      <c r="H271" s="14">
        <v>0.0</v>
      </c>
      <c r="I271" s="14">
        <v>0.0</v>
      </c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4.25" customHeight="1">
      <c r="A272" s="26" t="s">
        <v>32</v>
      </c>
      <c r="B272" s="26">
        <v>3907.0</v>
      </c>
      <c r="C272" s="26" t="s">
        <v>73</v>
      </c>
      <c r="D272" s="26" t="s">
        <v>9</v>
      </c>
      <c r="E272" s="26" t="s">
        <v>47</v>
      </c>
      <c r="F272" s="14">
        <v>3176.0</v>
      </c>
      <c r="G272" s="14">
        <v>3200.0</v>
      </c>
      <c r="H272" s="14">
        <v>0.0</v>
      </c>
      <c r="I272" s="14">
        <v>0.0</v>
      </c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4.25" customHeight="1">
      <c r="A273" s="26" t="s">
        <v>11</v>
      </c>
      <c r="B273" s="26">
        <v>3907.0</v>
      </c>
      <c r="C273" s="26" t="s">
        <v>73</v>
      </c>
      <c r="D273" s="26" t="s">
        <v>9</v>
      </c>
      <c r="E273" s="26" t="s">
        <v>13</v>
      </c>
      <c r="F273" s="14">
        <v>2574.0</v>
      </c>
      <c r="G273" s="14">
        <v>14.0</v>
      </c>
      <c r="H273" s="14">
        <v>128.0</v>
      </c>
      <c r="I273" s="14">
        <v>6.0</v>
      </c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4.25" customHeight="1">
      <c r="A274" s="26" t="s">
        <v>25</v>
      </c>
      <c r="B274" s="26">
        <v>3907.0</v>
      </c>
      <c r="C274" s="26" t="s">
        <v>73</v>
      </c>
      <c r="D274" s="26" t="s">
        <v>9</v>
      </c>
      <c r="E274" s="26" t="s">
        <v>47</v>
      </c>
      <c r="F274" s="14">
        <v>2054.0</v>
      </c>
      <c r="G274" s="14">
        <v>1000.0</v>
      </c>
      <c r="H274" s="14">
        <v>290.0</v>
      </c>
      <c r="I274" s="14">
        <v>220.0</v>
      </c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4.25" customHeight="1">
      <c r="A275" s="26" t="s">
        <v>34</v>
      </c>
      <c r="B275" s="26">
        <v>3907.0</v>
      </c>
      <c r="C275" s="26" t="s">
        <v>73</v>
      </c>
      <c r="D275" s="26" t="s">
        <v>9</v>
      </c>
      <c r="E275" s="26" t="s">
        <v>10</v>
      </c>
      <c r="F275" s="14">
        <v>1736.0</v>
      </c>
      <c r="G275" s="14">
        <v>6.0</v>
      </c>
      <c r="H275" s="14">
        <v>0.0</v>
      </c>
      <c r="I275" s="14">
        <v>0.0</v>
      </c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4.25" customHeight="1">
      <c r="A276" s="26" t="s">
        <v>53</v>
      </c>
      <c r="B276" s="26">
        <v>3907.0</v>
      </c>
      <c r="C276" s="26" t="s">
        <v>73</v>
      </c>
      <c r="D276" s="26" t="s">
        <v>9</v>
      </c>
      <c r="E276" s="26" t="s">
        <v>28</v>
      </c>
      <c r="F276" s="14">
        <v>1212.0</v>
      </c>
      <c r="G276" s="14">
        <v>5.0</v>
      </c>
      <c r="H276" s="14">
        <v>0.0</v>
      </c>
      <c r="I276" s="14">
        <v>0.0</v>
      </c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4.25" customHeight="1">
      <c r="A277" s="26" t="s">
        <v>31</v>
      </c>
      <c r="B277" s="26">
        <v>3907.0</v>
      </c>
      <c r="C277" s="26" t="s">
        <v>73</v>
      </c>
      <c r="D277" s="26" t="s">
        <v>9</v>
      </c>
      <c r="E277" s="26" t="s">
        <v>10</v>
      </c>
      <c r="F277" s="14">
        <v>995.0</v>
      </c>
      <c r="G277" s="14">
        <v>14.0</v>
      </c>
      <c r="H277" s="14">
        <v>3558.0</v>
      </c>
      <c r="I277" s="14">
        <v>24.0</v>
      </c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4.25" customHeight="1">
      <c r="A278" s="26" t="s">
        <v>25</v>
      </c>
      <c r="B278" s="26">
        <v>3907.0</v>
      </c>
      <c r="C278" s="26" t="s">
        <v>73</v>
      </c>
      <c r="D278" s="26" t="s">
        <v>9</v>
      </c>
      <c r="E278" s="26" t="s">
        <v>13</v>
      </c>
      <c r="F278" s="14">
        <v>586.0</v>
      </c>
      <c r="G278" s="14">
        <v>4.0</v>
      </c>
      <c r="H278" s="14">
        <v>0.0</v>
      </c>
      <c r="I278" s="14">
        <v>0.0</v>
      </c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4.25" customHeight="1">
      <c r="A279" s="26" t="s">
        <v>19</v>
      </c>
      <c r="B279" s="26">
        <v>3907.0</v>
      </c>
      <c r="C279" s="26" t="s">
        <v>73</v>
      </c>
      <c r="D279" s="26" t="s">
        <v>9</v>
      </c>
      <c r="E279" s="26" t="s">
        <v>21</v>
      </c>
      <c r="F279" s="14">
        <v>550.0</v>
      </c>
      <c r="G279" s="14">
        <v>200.0</v>
      </c>
      <c r="H279" s="14">
        <v>3686.0</v>
      </c>
      <c r="I279" s="14">
        <v>1100.0</v>
      </c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4.25" customHeight="1">
      <c r="A280" s="26" t="s">
        <v>32</v>
      </c>
      <c r="B280" s="26">
        <v>3907.0</v>
      </c>
      <c r="C280" s="26" t="s">
        <v>73</v>
      </c>
      <c r="D280" s="26" t="s">
        <v>9</v>
      </c>
      <c r="E280" s="26" t="s">
        <v>13</v>
      </c>
      <c r="F280" s="14">
        <v>513.0</v>
      </c>
      <c r="G280" s="14">
        <v>4.0</v>
      </c>
      <c r="H280" s="14">
        <v>0.0</v>
      </c>
      <c r="I280" s="14">
        <v>0.0</v>
      </c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4.25" customHeight="1">
      <c r="A281" s="26" t="s">
        <v>18</v>
      </c>
      <c r="B281" s="26">
        <v>3907.0</v>
      </c>
      <c r="C281" s="26" t="s">
        <v>73</v>
      </c>
      <c r="D281" s="26" t="s">
        <v>9</v>
      </c>
      <c r="E281" s="26" t="s">
        <v>21</v>
      </c>
      <c r="F281" s="14">
        <v>430.0</v>
      </c>
      <c r="G281" s="14">
        <v>0.0</v>
      </c>
      <c r="H281" s="14">
        <v>1255.0</v>
      </c>
      <c r="I281" s="14">
        <v>19.0</v>
      </c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4.25" customHeight="1">
      <c r="A282" s="26" t="s">
        <v>32</v>
      </c>
      <c r="B282" s="26">
        <v>3907.0</v>
      </c>
      <c r="C282" s="26" t="s">
        <v>73</v>
      </c>
      <c r="D282" s="26" t="s">
        <v>9</v>
      </c>
      <c r="E282" s="26" t="s">
        <v>21</v>
      </c>
      <c r="F282" s="14">
        <v>282.0</v>
      </c>
      <c r="G282" s="14">
        <v>100.0</v>
      </c>
      <c r="H282" s="14">
        <v>186.0</v>
      </c>
      <c r="I282" s="14">
        <v>200.0</v>
      </c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4.25" customHeight="1">
      <c r="A283" s="26" t="s">
        <v>7</v>
      </c>
      <c r="B283" s="26">
        <v>3907.0</v>
      </c>
      <c r="C283" s="26" t="s">
        <v>73</v>
      </c>
      <c r="D283" s="26" t="s">
        <v>9</v>
      </c>
      <c r="E283" s="26" t="s">
        <v>13</v>
      </c>
      <c r="F283" s="14">
        <v>137.0</v>
      </c>
      <c r="G283" s="14">
        <v>2.0</v>
      </c>
      <c r="H283" s="14">
        <v>0.0</v>
      </c>
      <c r="I283" s="14">
        <v>0.0</v>
      </c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4.25" customHeight="1">
      <c r="A284" s="26" t="s">
        <v>57</v>
      </c>
      <c r="B284" s="26">
        <v>3907.0</v>
      </c>
      <c r="C284" s="26" t="s">
        <v>73</v>
      </c>
      <c r="D284" s="26" t="s">
        <v>9</v>
      </c>
      <c r="E284" s="26" t="s">
        <v>13</v>
      </c>
      <c r="F284" s="14">
        <v>116.0</v>
      </c>
      <c r="G284" s="14">
        <v>1.0</v>
      </c>
      <c r="H284" s="14">
        <v>246.0</v>
      </c>
      <c r="I284" s="14">
        <v>2.0</v>
      </c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4.25" customHeight="1">
      <c r="A285" s="26" t="s">
        <v>50</v>
      </c>
      <c r="B285" s="26">
        <v>3907.0</v>
      </c>
      <c r="C285" s="26" t="s">
        <v>73</v>
      </c>
      <c r="D285" s="26" t="s">
        <v>9</v>
      </c>
      <c r="E285" s="26" t="s">
        <v>47</v>
      </c>
      <c r="F285" s="14">
        <v>0.0</v>
      </c>
      <c r="G285" s="14">
        <v>0.0</v>
      </c>
      <c r="H285" s="14">
        <v>7531.0</v>
      </c>
      <c r="I285" s="14">
        <v>2000.0</v>
      </c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4.25" customHeight="1">
      <c r="A286" s="26" t="s">
        <v>18</v>
      </c>
      <c r="B286" s="26">
        <v>3907.0</v>
      </c>
      <c r="C286" s="26" t="s">
        <v>73</v>
      </c>
      <c r="D286" s="26" t="s">
        <v>9</v>
      </c>
      <c r="E286" s="26" t="s">
        <v>47</v>
      </c>
      <c r="F286" s="14">
        <v>0.0</v>
      </c>
      <c r="G286" s="14">
        <v>0.0</v>
      </c>
      <c r="H286" s="14">
        <v>6195.0</v>
      </c>
      <c r="I286" s="14">
        <v>5280.0</v>
      </c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4.25" customHeight="1">
      <c r="A287" s="26" t="s">
        <v>33</v>
      </c>
      <c r="B287" s="26">
        <v>3907.0</v>
      </c>
      <c r="C287" s="26" t="s">
        <v>73</v>
      </c>
      <c r="D287" s="26" t="s">
        <v>9</v>
      </c>
      <c r="E287" s="26" t="s">
        <v>47</v>
      </c>
      <c r="F287" s="14">
        <v>0.0</v>
      </c>
      <c r="G287" s="14">
        <v>0.0</v>
      </c>
      <c r="H287" s="14">
        <v>2256.0</v>
      </c>
      <c r="I287" s="14">
        <v>1000.0</v>
      </c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4.25" customHeight="1">
      <c r="A288" s="26" t="s">
        <v>19</v>
      </c>
      <c r="B288" s="26">
        <v>3908.0</v>
      </c>
      <c r="C288" s="26" t="s">
        <v>75</v>
      </c>
      <c r="D288" s="26" t="s">
        <v>9</v>
      </c>
      <c r="E288" s="26" t="s">
        <v>47</v>
      </c>
      <c r="F288" s="14">
        <v>565193.0</v>
      </c>
      <c r="G288" s="14">
        <v>146400.0</v>
      </c>
      <c r="H288" s="14">
        <v>282284.0</v>
      </c>
      <c r="I288" s="14">
        <v>106220.0</v>
      </c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4.25" customHeight="1">
      <c r="A289" s="26" t="s">
        <v>25</v>
      </c>
      <c r="B289" s="26">
        <v>3908.0</v>
      </c>
      <c r="C289" s="26" t="s">
        <v>75</v>
      </c>
      <c r="D289" s="26" t="s">
        <v>9</v>
      </c>
      <c r="E289" s="26" t="s">
        <v>47</v>
      </c>
      <c r="F289" s="14">
        <v>221126.0</v>
      </c>
      <c r="G289" s="14">
        <v>57640.0</v>
      </c>
      <c r="H289" s="14">
        <v>289401.0</v>
      </c>
      <c r="I289" s="14">
        <v>81980.0</v>
      </c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4.25" customHeight="1">
      <c r="A290" s="26" t="s">
        <v>31</v>
      </c>
      <c r="B290" s="26">
        <v>3908.0</v>
      </c>
      <c r="C290" s="26" t="s">
        <v>75</v>
      </c>
      <c r="D290" s="26" t="s">
        <v>9</v>
      </c>
      <c r="E290" s="26" t="s">
        <v>47</v>
      </c>
      <c r="F290" s="14">
        <v>71014.0</v>
      </c>
      <c r="G290" s="14">
        <v>16500.0</v>
      </c>
      <c r="H290" s="14">
        <v>17275.0</v>
      </c>
      <c r="I290" s="14">
        <v>6000.0</v>
      </c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4.25" customHeight="1">
      <c r="A291" s="26" t="s">
        <v>33</v>
      </c>
      <c r="B291" s="26">
        <v>3908.0</v>
      </c>
      <c r="C291" s="26" t="s">
        <v>75</v>
      </c>
      <c r="D291" s="26" t="s">
        <v>9</v>
      </c>
      <c r="E291" s="26" t="s">
        <v>47</v>
      </c>
      <c r="F291" s="14">
        <v>28560.0</v>
      </c>
      <c r="G291" s="14">
        <v>7000.0</v>
      </c>
      <c r="H291" s="14">
        <v>23800.0</v>
      </c>
      <c r="I291" s="14">
        <v>7000.0</v>
      </c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4.25" customHeight="1">
      <c r="A292" s="26" t="s">
        <v>76</v>
      </c>
      <c r="B292" s="26">
        <v>3908.0</v>
      </c>
      <c r="C292" s="26" t="s">
        <v>75</v>
      </c>
      <c r="D292" s="26" t="s">
        <v>9</v>
      </c>
      <c r="E292" s="26" t="s">
        <v>47</v>
      </c>
      <c r="F292" s="14">
        <v>15324.0</v>
      </c>
      <c r="G292" s="14">
        <v>4000.0</v>
      </c>
      <c r="H292" s="14">
        <v>0.0</v>
      </c>
      <c r="I292" s="14">
        <v>0.0</v>
      </c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4.25" customHeight="1">
      <c r="A293" s="26" t="s">
        <v>19</v>
      </c>
      <c r="B293" s="26">
        <v>3908.0</v>
      </c>
      <c r="C293" s="26" t="s">
        <v>75</v>
      </c>
      <c r="D293" s="26" t="s">
        <v>9</v>
      </c>
      <c r="E293" s="26" t="s">
        <v>21</v>
      </c>
      <c r="F293" s="14">
        <v>13200.0</v>
      </c>
      <c r="G293" s="14">
        <v>2000.0</v>
      </c>
      <c r="H293" s="14">
        <v>6030.0</v>
      </c>
      <c r="I293" s="14">
        <v>1000.0</v>
      </c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4.25" customHeight="1">
      <c r="A294" s="26" t="s">
        <v>69</v>
      </c>
      <c r="B294" s="26">
        <v>3908.0</v>
      </c>
      <c r="C294" s="26" t="s">
        <v>75</v>
      </c>
      <c r="D294" s="26" t="s">
        <v>9</v>
      </c>
      <c r="E294" s="26" t="s">
        <v>21</v>
      </c>
      <c r="F294" s="14">
        <v>6704.0</v>
      </c>
      <c r="G294" s="14">
        <v>258.0</v>
      </c>
      <c r="H294" s="14">
        <v>0.0</v>
      </c>
      <c r="I294" s="14">
        <v>0.0</v>
      </c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4.25" customHeight="1">
      <c r="A295" s="26" t="s">
        <v>16</v>
      </c>
      <c r="B295" s="26">
        <v>3908.0</v>
      </c>
      <c r="C295" s="26" t="s">
        <v>75</v>
      </c>
      <c r="D295" s="26" t="s">
        <v>9</v>
      </c>
      <c r="E295" s="26" t="s">
        <v>13</v>
      </c>
      <c r="F295" s="14">
        <v>0.0</v>
      </c>
      <c r="G295" s="14">
        <v>0.0</v>
      </c>
      <c r="H295" s="14">
        <v>56810.0</v>
      </c>
      <c r="I295" s="14">
        <v>25604.0</v>
      </c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4.25" customHeight="1">
      <c r="A296" s="26" t="s">
        <v>11</v>
      </c>
      <c r="B296" s="26">
        <v>3908.0</v>
      </c>
      <c r="C296" s="26" t="s">
        <v>75</v>
      </c>
      <c r="D296" s="26" t="s">
        <v>9</v>
      </c>
      <c r="E296" s="26" t="s">
        <v>23</v>
      </c>
      <c r="F296" s="14">
        <v>0.0</v>
      </c>
      <c r="G296" s="14">
        <v>0.0</v>
      </c>
      <c r="H296" s="14">
        <v>3193.0</v>
      </c>
      <c r="I296" s="14">
        <v>395.0</v>
      </c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4.25" customHeight="1">
      <c r="A297" s="26" t="s">
        <v>33</v>
      </c>
      <c r="B297" s="26">
        <v>3913.0</v>
      </c>
      <c r="C297" s="26" t="s">
        <v>77</v>
      </c>
      <c r="D297" s="26" t="s">
        <v>9</v>
      </c>
      <c r="E297" s="26" t="s">
        <v>13</v>
      </c>
      <c r="F297" s="14">
        <v>30213.0</v>
      </c>
      <c r="G297" s="14">
        <v>13000.0</v>
      </c>
      <c r="H297" s="14">
        <v>10900.0</v>
      </c>
      <c r="I297" s="14">
        <v>5000.0</v>
      </c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4.25" customHeight="1">
      <c r="A298" s="26" t="s">
        <v>14</v>
      </c>
      <c r="B298" s="26">
        <v>3913.0</v>
      </c>
      <c r="C298" s="26" t="s">
        <v>77</v>
      </c>
      <c r="D298" s="26" t="s">
        <v>9</v>
      </c>
      <c r="E298" s="26" t="s">
        <v>10</v>
      </c>
      <c r="F298" s="14">
        <v>0.0</v>
      </c>
      <c r="G298" s="14">
        <v>0.0</v>
      </c>
      <c r="H298" s="14">
        <v>76.0</v>
      </c>
      <c r="I298" s="14">
        <v>1.0</v>
      </c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4.25" customHeight="1">
      <c r="A299" s="26" t="s">
        <v>19</v>
      </c>
      <c r="B299" s="26">
        <v>3918.0</v>
      </c>
      <c r="C299" s="26" t="s">
        <v>78</v>
      </c>
      <c r="D299" s="26" t="s">
        <v>9</v>
      </c>
      <c r="E299" s="26" t="s">
        <v>47</v>
      </c>
      <c r="F299" s="14">
        <v>531490.0</v>
      </c>
      <c r="G299" s="14">
        <v>384721.0</v>
      </c>
      <c r="H299" s="14">
        <v>352817.0</v>
      </c>
      <c r="I299" s="14">
        <v>234293.0</v>
      </c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4.25" customHeight="1">
      <c r="A300" s="26" t="s">
        <v>32</v>
      </c>
      <c r="B300" s="26">
        <v>3918.0</v>
      </c>
      <c r="C300" s="26" t="s">
        <v>78</v>
      </c>
      <c r="D300" s="26" t="s">
        <v>9</v>
      </c>
      <c r="E300" s="26" t="s">
        <v>47</v>
      </c>
      <c r="F300" s="14">
        <v>503845.0</v>
      </c>
      <c r="G300" s="14">
        <v>331023.0</v>
      </c>
      <c r="H300" s="14">
        <v>159281.0</v>
      </c>
      <c r="I300" s="14">
        <v>107998.0</v>
      </c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4.25" customHeight="1">
      <c r="A301" s="26" t="s">
        <v>30</v>
      </c>
      <c r="B301" s="26">
        <v>3918.0</v>
      </c>
      <c r="C301" s="26" t="s">
        <v>78</v>
      </c>
      <c r="D301" s="26" t="s">
        <v>9</v>
      </c>
      <c r="E301" s="26" t="s">
        <v>47</v>
      </c>
      <c r="F301" s="14">
        <v>97970.0</v>
      </c>
      <c r="G301" s="14">
        <v>62745.0</v>
      </c>
      <c r="H301" s="14">
        <v>59927.0</v>
      </c>
      <c r="I301" s="14">
        <v>26203.0</v>
      </c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4.25" customHeight="1">
      <c r="A302" s="26" t="s">
        <v>31</v>
      </c>
      <c r="B302" s="26">
        <v>3918.0</v>
      </c>
      <c r="C302" s="26" t="s">
        <v>78</v>
      </c>
      <c r="D302" s="26" t="s">
        <v>9</v>
      </c>
      <c r="E302" s="26" t="s">
        <v>47</v>
      </c>
      <c r="F302" s="14">
        <v>62698.0</v>
      </c>
      <c r="G302" s="14">
        <v>16925.0</v>
      </c>
      <c r="H302" s="14">
        <v>7940.0</v>
      </c>
      <c r="I302" s="14">
        <v>3225.0</v>
      </c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4.25" customHeight="1">
      <c r="A303" s="26" t="s">
        <v>33</v>
      </c>
      <c r="B303" s="26">
        <v>3918.0</v>
      </c>
      <c r="C303" s="26" t="s">
        <v>78</v>
      </c>
      <c r="D303" s="26" t="s">
        <v>9</v>
      </c>
      <c r="E303" s="26" t="s">
        <v>47</v>
      </c>
      <c r="F303" s="14">
        <v>30803.0</v>
      </c>
      <c r="G303" s="14">
        <v>16919.0</v>
      </c>
      <c r="H303" s="14">
        <v>114239.0</v>
      </c>
      <c r="I303" s="14">
        <v>60973.0</v>
      </c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4.25" customHeight="1">
      <c r="A304" s="26" t="s">
        <v>18</v>
      </c>
      <c r="B304" s="26">
        <v>3918.0</v>
      </c>
      <c r="C304" s="26" t="s">
        <v>78</v>
      </c>
      <c r="D304" s="26" t="s">
        <v>9</v>
      </c>
      <c r="E304" s="26" t="s">
        <v>47</v>
      </c>
      <c r="F304" s="14">
        <v>27847.0</v>
      </c>
      <c r="G304" s="14">
        <v>16853.0</v>
      </c>
      <c r="H304" s="14">
        <v>224.0</v>
      </c>
      <c r="I304" s="14">
        <v>116.0</v>
      </c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4.25" customHeight="1">
      <c r="A305" s="26" t="s">
        <v>11</v>
      </c>
      <c r="B305" s="26">
        <v>3918.0</v>
      </c>
      <c r="C305" s="26" t="s">
        <v>78</v>
      </c>
      <c r="D305" s="26" t="s">
        <v>9</v>
      </c>
      <c r="E305" s="26" t="s">
        <v>47</v>
      </c>
      <c r="F305" s="14">
        <v>11795.0</v>
      </c>
      <c r="G305" s="14">
        <v>38.0</v>
      </c>
      <c r="H305" s="14">
        <v>9251.0</v>
      </c>
      <c r="I305" s="14">
        <v>23.0</v>
      </c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4.25" customHeight="1">
      <c r="A306" s="26" t="s">
        <v>11</v>
      </c>
      <c r="B306" s="26">
        <v>3918.0</v>
      </c>
      <c r="C306" s="26" t="s">
        <v>78</v>
      </c>
      <c r="D306" s="26" t="s">
        <v>9</v>
      </c>
      <c r="E306" s="26" t="s">
        <v>10</v>
      </c>
      <c r="F306" s="14">
        <v>11225.0</v>
      </c>
      <c r="G306" s="14">
        <v>161.0</v>
      </c>
      <c r="H306" s="14">
        <v>6398.0</v>
      </c>
      <c r="I306" s="14">
        <v>24.0</v>
      </c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4.25" customHeight="1">
      <c r="A307" s="26" t="s">
        <v>11</v>
      </c>
      <c r="B307" s="26">
        <v>3918.0</v>
      </c>
      <c r="C307" s="26" t="s">
        <v>78</v>
      </c>
      <c r="D307" s="26" t="s">
        <v>9</v>
      </c>
      <c r="E307" s="26" t="s">
        <v>13</v>
      </c>
      <c r="F307" s="14">
        <v>11071.0</v>
      </c>
      <c r="G307" s="14">
        <v>158.0</v>
      </c>
      <c r="H307" s="14">
        <v>675.0</v>
      </c>
      <c r="I307" s="14">
        <v>7.0</v>
      </c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4.25" customHeight="1">
      <c r="A308" s="26" t="s">
        <v>7</v>
      </c>
      <c r="B308" s="26">
        <v>3918.0</v>
      </c>
      <c r="C308" s="26" t="s">
        <v>78</v>
      </c>
      <c r="D308" s="26" t="s">
        <v>9</v>
      </c>
      <c r="E308" s="26" t="s">
        <v>13</v>
      </c>
      <c r="F308" s="14">
        <v>7111.0</v>
      </c>
      <c r="G308" s="14">
        <v>27.0</v>
      </c>
      <c r="H308" s="14">
        <v>1647.0</v>
      </c>
      <c r="I308" s="14">
        <v>30.0</v>
      </c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4.25" customHeight="1">
      <c r="A309" s="26" t="s">
        <v>7</v>
      </c>
      <c r="B309" s="26">
        <v>3918.0</v>
      </c>
      <c r="C309" s="26" t="s">
        <v>78</v>
      </c>
      <c r="D309" s="26" t="s">
        <v>9</v>
      </c>
      <c r="E309" s="26" t="s">
        <v>10</v>
      </c>
      <c r="F309" s="14">
        <v>3142.0</v>
      </c>
      <c r="G309" s="14">
        <v>11.0</v>
      </c>
      <c r="H309" s="14">
        <v>17413.0</v>
      </c>
      <c r="I309" s="14">
        <v>365.0</v>
      </c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4.25" customHeight="1">
      <c r="A310" s="26" t="s">
        <v>87</v>
      </c>
      <c r="B310" s="26">
        <v>3918.0</v>
      </c>
      <c r="C310" s="26" t="s">
        <v>78</v>
      </c>
      <c r="D310" s="26" t="s">
        <v>9</v>
      </c>
      <c r="E310" s="26" t="s">
        <v>13</v>
      </c>
      <c r="F310" s="14">
        <v>2503.0</v>
      </c>
      <c r="G310" s="14">
        <v>8.0</v>
      </c>
      <c r="H310" s="14">
        <v>606.0</v>
      </c>
      <c r="I310" s="14">
        <v>2.0</v>
      </c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4.25" customHeight="1">
      <c r="A311" s="26" t="s">
        <v>14</v>
      </c>
      <c r="B311" s="26">
        <v>3918.0</v>
      </c>
      <c r="C311" s="26" t="s">
        <v>78</v>
      </c>
      <c r="D311" s="26" t="s">
        <v>9</v>
      </c>
      <c r="E311" s="26" t="s">
        <v>10</v>
      </c>
      <c r="F311" s="14">
        <v>238.0</v>
      </c>
      <c r="G311" s="14">
        <v>1.0</v>
      </c>
      <c r="H311" s="14">
        <v>769.0</v>
      </c>
      <c r="I311" s="14">
        <v>4.0</v>
      </c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4.25" customHeight="1">
      <c r="A312" s="26" t="s">
        <v>25</v>
      </c>
      <c r="B312" s="26">
        <v>3918.0</v>
      </c>
      <c r="C312" s="26" t="s">
        <v>78</v>
      </c>
      <c r="D312" s="26" t="s">
        <v>9</v>
      </c>
      <c r="E312" s="26" t="s">
        <v>47</v>
      </c>
      <c r="F312" s="14">
        <v>0.0</v>
      </c>
      <c r="G312" s="14">
        <v>0.0</v>
      </c>
      <c r="H312" s="14">
        <v>4800.0</v>
      </c>
      <c r="I312" s="14">
        <v>2903.0</v>
      </c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4.25" customHeight="1">
      <c r="A313" s="26" t="s">
        <v>42</v>
      </c>
      <c r="B313" s="26">
        <v>3918.0</v>
      </c>
      <c r="C313" s="26" t="s">
        <v>78</v>
      </c>
      <c r="D313" s="26" t="s">
        <v>9</v>
      </c>
      <c r="E313" s="26" t="s">
        <v>47</v>
      </c>
      <c r="F313" s="14">
        <v>0.0</v>
      </c>
      <c r="G313" s="14">
        <v>0.0</v>
      </c>
      <c r="H313" s="14">
        <v>4288.0</v>
      </c>
      <c r="I313" s="14">
        <v>336.0</v>
      </c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4.25" customHeight="1">
      <c r="A314" s="26" t="s">
        <v>34</v>
      </c>
      <c r="B314" s="26">
        <v>3918.0</v>
      </c>
      <c r="C314" s="26" t="s">
        <v>78</v>
      </c>
      <c r="D314" s="26" t="s">
        <v>9</v>
      </c>
      <c r="E314" s="26" t="s">
        <v>47</v>
      </c>
      <c r="F314" s="14">
        <v>0.0</v>
      </c>
      <c r="G314" s="14">
        <v>0.0</v>
      </c>
      <c r="H314" s="14">
        <v>3243.0</v>
      </c>
      <c r="I314" s="14">
        <v>1658.0</v>
      </c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4.25" customHeight="1">
      <c r="A315" s="26" t="s">
        <v>54</v>
      </c>
      <c r="B315" s="26">
        <v>3918.0</v>
      </c>
      <c r="C315" s="26" t="s">
        <v>78</v>
      </c>
      <c r="D315" s="26" t="s">
        <v>9</v>
      </c>
      <c r="E315" s="26" t="s">
        <v>10</v>
      </c>
      <c r="F315" s="14">
        <v>0.0</v>
      </c>
      <c r="G315" s="14">
        <v>0.0</v>
      </c>
      <c r="H315" s="14">
        <v>746.0</v>
      </c>
      <c r="I315" s="14">
        <v>5.0</v>
      </c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4.25" customHeight="1">
      <c r="A316" s="26" t="s">
        <v>87</v>
      </c>
      <c r="B316" s="26">
        <v>3918.0</v>
      </c>
      <c r="C316" s="26" t="s">
        <v>78</v>
      </c>
      <c r="D316" s="26" t="s">
        <v>9</v>
      </c>
      <c r="E316" s="26" t="s">
        <v>47</v>
      </c>
      <c r="F316" s="14">
        <v>0.0</v>
      </c>
      <c r="G316" s="14">
        <v>0.0</v>
      </c>
      <c r="H316" s="14">
        <v>718.0</v>
      </c>
      <c r="I316" s="14">
        <v>1.0</v>
      </c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4.25" customHeight="1">
      <c r="A317" s="26" t="s">
        <v>45</v>
      </c>
      <c r="B317" s="26">
        <v>3918.0</v>
      </c>
      <c r="C317" s="26" t="s">
        <v>78</v>
      </c>
      <c r="D317" s="26" t="s">
        <v>9</v>
      </c>
      <c r="E317" s="26" t="s">
        <v>10</v>
      </c>
      <c r="F317" s="14">
        <v>0.0</v>
      </c>
      <c r="G317" s="14">
        <v>0.0</v>
      </c>
      <c r="H317" s="14">
        <v>272.0</v>
      </c>
      <c r="I317" s="14">
        <v>0.0</v>
      </c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4.25" customHeight="1">
      <c r="A318" s="26" t="s">
        <v>19</v>
      </c>
      <c r="B318" s="26">
        <v>7005.0</v>
      </c>
      <c r="C318" s="26" t="s">
        <v>81</v>
      </c>
      <c r="D318" s="26" t="s">
        <v>9</v>
      </c>
      <c r="E318" s="26" t="s">
        <v>47</v>
      </c>
      <c r="F318" s="14">
        <v>7143979.0</v>
      </c>
      <c r="G318" s="14">
        <v>1.9030747E7</v>
      </c>
      <c r="H318" s="14">
        <v>3794876.0</v>
      </c>
      <c r="I318" s="14">
        <v>9065854.0</v>
      </c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4.25" customHeight="1">
      <c r="A319" s="26" t="s">
        <v>19</v>
      </c>
      <c r="B319" s="26">
        <v>7005.0</v>
      </c>
      <c r="C319" s="26" t="s">
        <v>81</v>
      </c>
      <c r="D319" s="26" t="s">
        <v>9</v>
      </c>
      <c r="E319" s="26" t="s">
        <v>21</v>
      </c>
      <c r="F319" s="14">
        <v>6340334.0</v>
      </c>
      <c r="G319" s="14">
        <v>1.607483E7</v>
      </c>
      <c r="H319" s="14">
        <v>4325262.0</v>
      </c>
      <c r="I319" s="14">
        <v>1.1615174E7</v>
      </c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4.25" customHeight="1">
      <c r="A320" s="26" t="s">
        <v>25</v>
      </c>
      <c r="B320" s="26">
        <v>7005.0</v>
      </c>
      <c r="C320" s="26" t="s">
        <v>81</v>
      </c>
      <c r="D320" s="26" t="s">
        <v>9</v>
      </c>
      <c r="E320" s="26" t="s">
        <v>47</v>
      </c>
      <c r="F320" s="14">
        <v>2942857.0</v>
      </c>
      <c r="G320" s="14">
        <v>6492314.0</v>
      </c>
      <c r="H320" s="14">
        <v>1185995.0</v>
      </c>
      <c r="I320" s="14">
        <v>2917599.0</v>
      </c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4.25" customHeight="1">
      <c r="A321" s="26" t="s">
        <v>32</v>
      </c>
      <c r="B321" s="26">
        <v>7005.0</v>
      </c>
      <c r="C321" s="26" t="s">
        <v>81</v>
      </c>
      <c r="D321" s="26" t="s">
        <v>9</v>
      </c>
      <c r="E321" s="26" t="s">
        <v>23</v>
      </c>
      <c r="F321" s="14">
        <v>1363787.0</v>
      </c>
      <c r="G321" s="14">
        <v>3863618.0</v>
      </c>
      <c r="H321" s="14">
        <v>810459.0</v>
      </c>
      <c r="I321" s="14">
        <v>2644646.0</v>
      </c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4.25" customHeight="1">
      <c r="A322" s="26" t="s">
        <v>18</v>
      </c>
      <c r="B322" s="26">
        <v>7005.0</v>
      </c>
      <c r="C322" s="26" t="s">
        <v>81</v>
      </c>
      <c r="D322" s="26" t="s">
        <v>9</v>
      </c>
      <c r="E322" s="26" t="s">
        <v>47</v>
      </c>
      <c r="F322" s="14">
        <v>1233702.0</v>
      </c>
      <c r="G322" s="14">
        <v>4363472.0</v>
      </c>
      <c r="H322" s="14">
        <v>545380.0</v>
      </c>
      <c r="I322" s="14">
        <v>974126.0</v>
      </c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4.25" customHeight="1">
      <c r="A323" s="26" t="s">
        <v>30</v>
      </c>
      <c r="B323" s="26">
        <v>7005.0</v>
      </c>
      <c r="C323" s="26" t="s">
        <v>81</v>
      </c>
      <c r="D323" s="26" t="s">
        <v>9</v>
      </c>
      <c r="E323" s="26" t="s">
        <v>47</v>
      </c>
      <c r="F323" s="14">
        <v>1217035.0</v>
      </c>
      <c r="G323" s="14">
        <v>3876239.0</v>
      </c>
      <c r="H323" s="14">
        <v>3241191.0</v>
      </c>
      <c r="I323" s="14">
        <v>1.2565532E7</v>
      </c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4.25" customHeight="1">
      <c r="A324" s="26" t="s">
        <v>34</v>
      </c>
      <c r="B324" s="26">
        <v>7005.0</v>
      </c>
      <c r="C324" s="26" t="s">
        <v>81</v>
      </c>
      <c r="D324" s="26" t="s">
        <v>9</v>
      </c>
      <c r="E324" s="26" t="s">
        <v>23</v>
      </c>
      <c r="F324" s="14">
        <v>1213119.0</v>
      </c>
      <c r="G324" s="14">
        <v>3098959.0</v>
      </c>
      <c r="H324" s="14">
        <v>546603.0</v>
      </c>
      <c r="I324" s="14">
        <v>1816987.0</v>
      </c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4.25" customHeight="1">
      <c r="A325" s="26" t="s">
        <v>30</v>
      </c>
      <c r="B325" s="26">
        <v>7005.0</v>
      </c>
      <c r="C325" s="26" t="s">
        <v>81</v>
      </c>
      <c r="D325" s="26" t="s">
        <v>9</v>
      </c>
      <c r="E325" s="26" t="s">
        <v>23</v>
      </c>
      <c r="F325" s="14">
        <v>1184786.0</v>
      </c>
      <c r="G325" s="14">
        <v>3084756.0</v>
      </c>
      <c r="H325" s="14">
        <v>468877.0</v>
      </c>
      <c r="I325" s="14">
        <v>1735690.0</v>
      </c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4.25" customHeight="1">
      <c r="A326" s="26" t="s">
        <v>19</v>
      </c>
      <c r="B326" s="26">
        <v>7005.0</v>
      </c>
      <c r="C326" s="26" t="s">
        <v>81</v>
      </c>
      <c r="D326" s="26" t="s">
        <v>9</v>
      </c>
      <c r="E326" s="26" t="s">
        <v>23</v>
      </c>
      <c r="F326" s="14">
        <v>921793.0</v>
      </c>
      <c r="G326" s="14">
        <v>2882775.0</v>
      </c>
      <c r="H326" s="14">
        <v>688716.0</v>
      </c>
      <c r="I326" s="14">
        <v>2507751.0</v>
      </c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4.25" customHeight="1">
      <c r="A327" s="26" t="s">
        <v>33</v>
      </c>
      <c r="B327" s="26">
        <v>7005.0</v>
      </c>
      <c r="C327" s="26" t="s">
        <v>81</v>
      </c>
      <c r="D327" s="26" t="s">
        <v>9</v>
      </c>
      <c r="E327" s="26" t="s">
        <v>23</v>
      </c>
      <c r="F327" s="14">
        <v>870135.0</v>
      </c>
      <c r="G327" s="14">
        <v>2514325.0</v>
      </c>
      <c r="H327" s="14">
        <v>319891.0</v>
      </c>
      <c r="I327" s="14">
        <v>1048653.0</v>
      </c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4.25" customHeight="1">
      <c r="A328" s="26" t="s">
        <v>31</v>
      </c>
      <c r="B328" s="26">
        <v>7005.0</v>
      </c>
      <c r="C328" s="26" t="s">
        <v>81</v>
      </c>
      <c r="D328" s="26" t="s">
        <v>9</v>
      </c>
      <c r="E328" s="26" t="s">
        <v>47</v>
      </c>
      <c r="F328" s="14">
        <v>668203.0</v>
      </c>
      <c r="G328" s="14">
        <v>1224112.0</v>
      </c>
      <c r="H328" s="14">
        <v>614434.0</v>
      </c>
      <c r="I328" s="14">
        <v>1453555.0</v>
      </c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4.25" customHeight="1">
      <c r="A329" s="26" t="s">
        <v>33</v>
      </c>
      <c r="B329" s="26">
        <v>7005.0</v>
      </c>
      <c r="C329" s="26" t="s">
        <v>81</v>
      </c>
      <c r="D329" s="26" t="s">
        <v>9</v>
      </c>
      <c r="E329" s="26" t="s">
        <v>47</v>
      </c>
      <c r="F329" s="14">
        <v>615852.0</v>
      </c>
      <c r="G329" s="14">
        <v>2911529.0</v>
      </c>
      <c r="H329" s="14">
        <v>1035380.0</v>
      </c>
      <c r="I329" s="14">
        <v>5114710.0</v>
      </c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4.25" customHeight="1">
      <c r="A330" s="26" t="s">
        <v>32</v>
      </c>
      <c r="B330" s="26">
        <v>7005.0</v>
      </c>
      <c r="C330" s="26" t="s">
        <v>81</v>
      </c>
      <c r="D330" s="26" t="s">
        <v>9</v>
      </c>
      <c r="E330" s="26" t="s">
        <v>47</v>
      </c>
      <c r="F330" s="14">
        <v>526717.0</v>
      </c>
      <c r="G330" s="14">
        <v>1920752.0</v>
      </c>
      <c r="H330" s="14">
        <v>985444.0</v>
      </c>
      <c r="I330" s="14">
        <v>3419422.0</v>
      </c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4.25" customHeight="1">
      <c r="A331" s="26" t="s">
        <v>59</v>
      </c>
      <c r="B331" s="26">
        <v>7005.0</v>
      </c>
      <c r="C331" s="26" t="s">
        <v>81</v>
      </c>
      <c r="D331" s="26" t="s">
        <v>9</v>
      </c>
      <c r="E331" s="26" t="s">
        <v>47</v>
      </c>
      <c r="F331" s="14">
        <v>246153.0</v>
      </c>
      <c r="G331" s="14">
        <v>955157.0</v>
      </c>
      <c r="H331" s="14">
        <v>218561.0</v>
      </c>
      <c r="I331" s="14">
        <v>827488.0</v>
      </c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4.25" customHeight="1">
      <c r="A332" s="26" t="s">
        <v>25</v>
      </c>
      <c r="B332" s="26">
        <v>7005.0</v>
      </c>
      <c r="C332" s="26" t="s">
        <v>81</v>
      </c>
      <c r="D332" s="26" t="s">
        <v>9</v>
      </c>
      <c r="E332" s="26" t="s">
        <v>21</v>
      </c>
      <c r="F332" s="14">
        <v>232716.0</v>
      </c>
      <c r="G332" s="14">
        <v>713051.0</v>
      </c>
      <c r="H332" s="14">
        <v>285761.0</v>
      </c>
      <c r="I332" s="14">
        <v>874934.0</v>
      </c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4.25" customHeight="1">
      <c r="A333" s="26" t="s">
        <v>31</v>
      </c>
      <c r="B333" s="26">
        <v>7005.0</v>
      </c>
      <c r="C333" s="26" t="s">
        <v>81</v>
      </c>
      <c r="D333" s="26" t="s">
        <v>9</v>
      </c>
      <c r="E333" s="26" t="s">
        <v>21</v>
      </c>
      <c r="F333" s="14">
        <v>168634.0</v>
      </c>
      <c r="G333" s="14">
        <v>505741.0</v>
      </c>
      <c r="H333" s="14">
        <v>31943.0</v>
      </c>
      <c r="I333" s="14">
        <v>98131.0</v>
      </c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4.25" customHeight="1">
      <c r="A334" s="26" t="s">
        <v>34</v>
      </c>
      <c r="B334" s="26">
        <v>7005.0</v>
      </c>
      <c r="C334" s="26" t="s">
        <v>81</v>
      </c>
      <c r="D334" s="26" t="s">
        <v>9</v>
      </c>
      <c r="E334" s="26" t="s">
        <v>21</v>
      </c>
      <c r="F334" s="14">
        <v>97925.0</v>
      </c>
      <c r="G334" s="14">
        <v>347687.0</v>
      </c>
      <c r="H334" s="14">
        <v>79683.0</v>
      </c>
      <c r="I334" s="14">
        <v>258180.0</v>
      </c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4.25" customHeight="1">
      <c r="A335" s="26" t="s">
        <v>34</v>
      </c>
      <c r="B335" s="26">
        <v>7005.0</v>
      </c>
      <c r="C335" s="26" t="s">
        <v>81</v>
      </c>
      <c r="D335" s="26" t="s">
        <v>9</v>
      </c>
      <c r="E335" s="26" t="s">
        <v>47</v>
      </c>
      <c r="F335" s="14">
        <v>84519.0</v>
      </c>
      <c r="G335" s="14">
        <v>291794.0</v>
      </c>
      <c r="H335" s="14">
        <v>36976.0</v>
      </c>
      <c r="I335" s="14">
        <v>93090.0</v>
      </c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4.25" customHeight="1">
      <c r="A336" s="26" t="s">
        <v>50</v>
      </c>
      <c r="B336" s="26">
        <v>7005.0</v>
      </c>
      <c r="C336" s="26" t="s">
        <v>81</v>
      </c>
      <c r="D336" s="26" t="s">
        <v>9</v>
      </c>
      <c r="E336" s="26" t="s">
        <v>23</v>
      </c>
      <c r="F336" s="14">
        <v>81749.0</v>
      </c>
      <c r="G336" s="14">
        <v>214803.0</v>
      </c>
      <c r="H336" s="14">
        <v>31314.0</v>
      </c>
      <c r="I336" s="14">
        <v>101789.0</v>
      </c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4.25" customHeight="1">
      <c r="A337" s="26" t="s">
        <v>79</v>
      </c>
      <c r="B337" s="26">
        <v>7005.0</v>
      </c>
      <c r="C337" s="26" t="s">
        <v>81</v>
      </c>
      <c r="D337" s="26" t="s">
        <v>9</v>
      </c>
      <c r="E337" s="26" t="s">
        <v>23</v>
      </c>
      <c r="F337" s="14">
        <v>53576.0</v>
      </c>
      <c r="G337" s="14">
        <v>161501.0</v>
      </c>
      <c r="H337" s="14">
        <v>7239.0</v>
      </c>
      <c r="I337" s="14">
        <v>25169.0</v>
      </c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4.25" customHeight="1">
      <c r="A338" s="26" t="s">
        <v>140</v>
      </c>
      <c r="B338" s="26">
        <v>7005.0</v>
      </c>
      <c r="C338" s="26" t="s">
        <v>81</v>
      </c>
      <c r="D338" s="26" t="s">
        <v>9</v>
      </c>
      <c r="E338" s="26" t="s">
        <v>47</v>
      </c>
      <c r="F338" s="14">
        <v>28946.0</v>
      </c>
      <c r="G338" s="14">
        <v>46969.0</v>
      </c>
      <c r="H338" s="14">
        <v>0.0</v>
      </c>
      <c r="I338" s="14">
        <v>0.0</v>
      </c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4.25" customHeight="1">
      <c r="A339" s="26" t="s">
        <v>59</v>
      </c>
      <c r="B339" s="26">
        <v>7005.0</v>
      </c>
      <c r="C339" s="26" t="s">
        <v>81</v>
      </c>
      <c r="D339" s="26" t="s">
        <v>9</v>
      </c>
      <c r="E339" s="26" t="s">
        <v>21</v>
      </c>
      <c r="F339" s="14">
        <v>19416.0</v>
      </c>
      <c r="G339" s="14">
        <v>75429.0</v>
      </c>
      <c r="H339" s="14">
        <v>209405.0</v>
      </c>
      <c r="I339" s="14">
        <v>911699.0</v>
      </c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4.25" customHeight="1">
      <c r="A340" s="26" t="s">
        <v>18</v>
      </c>
      <c r="B340" s="26">
        <v>7005.0</v>
      </c>
      <c r="C340" s="26" t="s">
        <v>81</v>
      </c>
      <c r="D340" s="26" t="s">
        <v>9</v>
      </c>
      <c r="E340" s="26" t="s">
        <v>21</v>
      </c>
      <c r="F340" s="14">
        <v>15143.0</v>
      </c>
      <c r="G340" s="14">
        <v>48102.0</v>
      </c>
      <c r="H340" s="14">
        <v>6852.0</v>
      </c>
      <c r="I340" s="14">
        <v>23748.0</v>
      </c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4.25" customHeight="1">
      <c r="A341" s="26" t="s">
        <v>141</v>
      </c>
      <c r="B341" s="26">
        <v>7005.0</v>
      </c>
      <c r="C341" s="26" t="s">
        <v>81</v>
      </c>
      <c r="D341" s="26" t="s">
        <v>9</v>
      </c>
      <c r="E341" s="26" t="s">
        <v>47</v>
      </c>
      <c r="F341" s="14">
        <v>10599.0</v>
      </c>
      <c r="G341" s="14">
        <v>24793.0</v>
      </c>
      <c r="H341" s="14">
        <v>2436.0</v>
      </c>
      <c r="I341" s="14">
        <v>8159.0</v>
      </c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4.25" customHeight="1">
      <c r="A342" s="26" t="s">
        <v>25</v>
      </c>
      <c r="B342" s="26">
        <v>7005.0</v>
      </c>
      <c r="C342" s="26" t="s">
        <v>81</v>
      </c>
      <c r="D342" s="26" t="s">
        <v>9</v>
      </c>
      <c r="E342" s="26" t="s">
        <v>23</v>
      </c>
      <c r="F342" s="14">
        <v>8817.0</v>
      </c>
      <c r="G342" s="14">
        <v>26034.0</v>
      </c>
      <c r="H342" s="14">
        <v>0.0</v>
      </c>
      <c r="I342" s="14">
        <v>0.0</v>
      </c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4.25" customHeight="1">
      <c r="A343" s="26" t="s">
        <v>142</v>
      </c>
      <c r="B343" s="26">
        <v>7005.0</v>
      </c>
      <c r="C343" s="26" t="s">
        <v>81</v>
      </c>
      <c r="D343" s="26" t="s">
        <v>9</v>
      </c>
      <c r="E343" s="26" t="s">
        <v>47</v>
      </c>
      <c r="F343" s="14">
        <v>8716.0</v>
      </c>
      <c r="G343" s="14">
        <v>24788.0</v>
      </c>
      <c r="H343" s="14">
        <v>74701.0</v>
      </c>
      <c r="I343" s="14">
        <v>175031.0</v>
      </c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4.25" customHeight="1">
      <c r="A344" s="26" t="s">
        <v>30</v>
      </c>
      <c r="B344" s="26">
        <v>7005.0</v>
      </c>
      <c r="C344" s="26" t="s">
        <v>81</v>
      </c>
      <c r="D344" s="26" t="s">
        <v>9</v>
      </c>
      <c r="E344" s="26" t="s">
        <v>21</v>
      </c>
      <c r="F344" s="14">
        <v>5317.0</v>
      </c>
      <c r="G344" s="14">
        <v>24676.0</v>
      </c>
      <c r="H344" s="14">
        <v>43676.0</v>
      </c>
      <c r="I344" s="14">
        <v>174601.0</v>
      </c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4.25" customHeight="1">
      <c r="A345" s="26" t="s">
        <v>134</v>
      </c>
      <c r="B345" s="26">
        <v>7005.0</v>
      </c>
      <c r="C345" s="26" t="s">
        <v>81</v>
      </c>
      <c r="D345" s="26" t="s">
        <v>9</v>
      </c>
      <c r="E345" s="26" t="s">
        <v>47</v>
      </c>
      <c r="F345" s="14">
        <v>0.0</v>
      </c>
      <c r="G345" s="14">
        <v>0.0</v>
      </c>
      <c r="H345" s="14">
        <v>98885.0</v>
      </c>
      <c r="I345" s="14">
        <v>184083.0</v>
      </c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4.25" customHeight="1">
      <c r="A346" s="26" t="s">
        <v>143</v>
      </c>
      <c r="B346" s="26">
        <v>7005.0</v>
      </c>
      <c r="C346" s="26" t="s">
        <v>81</v>
      </c>
      <c r="D346" s="26" t="s">
        <v>9</v>
      </c>
      <c r="E346" s="26" t="s">
        <v>47</v>
      </c>
      <c r="F346" s="14">
        <v>0.0</v>
      </c>
      <c r="G346" s="14">
        <v>0.0</v>
      </c>
      <c r="H346" s="14">
        <v>44086.0</v>
      </c>
      <c r="I346" s="14">
        <v>159650.0</v>
      </c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4.25" customHeight="1">
      <c r="A347" s="26" t="s">
        <v>42</v>
      </c>
      <c r="B347" s="26">
        <v>7005.0</v>
      </c>
      <c r="C347" s="26" t="s">
        <v>81</v>
      </c>
      <c r="D347" s="26" t="s">
        <v>9</v>
      </c>
      <c r="E347" s="26" t="s">
        <v>47</v>
      </c>
      <c r="F347" s="14">
        <v>0.0</v>
      </c>
      <c r="G347" s="14">
        <v>0.0</v>
      </c>
      <c r="H347" s="14">
        <v>29982.0</v>
      </c>
      <c r="I347" s="14">
        <v>90103.0</v>
      </c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4.25" customHeight="1">
      <c r="A348" s="26" t="s">
        <v>144</v>
      </c>
      <c r="B348" s="26">
        <v>7005.0</v>
      </c>
      <c r="C348" s="26" t="s">
        <v>81</v>
      </c>
      <c r="D348" s="26" t="s">
        <v>9</v>
      </c>
      <c r="E348" s="26" t="s">
        <v>47</v>
      </c>
      <c r="F348" s="14">
        <v>0.0</v>
      </c>
      <c r="G348" s="14">
        <v>0.0</v>
      </c>
      <c r="H348" s="14">
        <v>13512.0</v>
      </c>
      <c r="I348" s="14">
        <v>49102.0</v>
      </c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4.25" customHeight="1">
      <c r="A349" s="26" t="s">
        <v>33</v>
      </c>
      <c r="B349" s="26">
        <v>7005.0</v>
      </c>
      <c r="C349" s="26" t="s">
        <v>81</v>
      </c>
      <c r="D349" s="26" t="s">
        <v>9</v>
      </c>
      <c r="E349" s="26" t="s">
        <v>21</v>
      </c>
      <c r="F349" s="14">
        <v>0.0</v>
      </c>
      <c r="G349" s="14">
        <v>0.0</v>
      </c>
      <c r="H349" s="14">
        <v>6472.0</v>
      </c>
      <c r="I349" s="14">
        <v>24792.0</v>
      </c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4.25" customHeight="1">
      <c r="A350" s="26" t="s">
        <v>145</v>
      </c>
      <c r="B350" s="26">
        <v>7005.0</v>
      </c>
      <c r="C350" s="26" t="s">
        <v>81</v>
      </c>
      <c r="D350" s="26" t="s">
        <v>9</v>
      </c>
      <c r="E350" s="26" t="s">
        <v>47</v>
      </c>
      <c r="F350" s="14">
        <v>0.0</v>
      </c>
      <c r="G350" s="14">
        <v>0.0</v>
      </c>
      <c r="H350" s="14">
        <v>6192.0</v>
      </c>
      <c r="I350" s="14">
        <v>24781.0</v>
      </c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4.25" customHeight="1">
      <c r="A351" s="26" t="s">
        <v>31</v>
      </c>
      <c r="B351" s="26">
        <v>7005.0</v>
      </c>
      <c r="C351" s="26" t="s">
        <v>81</v>
      </c>
      <c r="D351" s="26" t="s">
        <v>9</v>
      </c>
      <c r="E351" s="26" t="s">
        <v>23</v>
      </c>
      <c r="F351" s="14">
        <v>0.0</v>
      </c>
      <c r="G351" s="14">
        <v>0.0</v>
      </c>
      <c r="H351" s="14">
        <v>2693.0</v>
      </c>
      <c r="I351" s="14">
        <v>1733.0</v>
      </c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4.25" customHeight="1">
      <c r="A352" s="26" t="s">
        <v>12</v>
      </c>
      <c r="B352" s="26">
        <v>7005.0</v>
      </c>
      <c r="C352" s="26" t="s">
        <v>81</v>
      </c>
      <c r="D352" s="26" t="s">
        <v>9</v>
      </c>
      <c r="E352" s="26" t="s">
        <v>47</v>
      </c>
      <c r="F352" s="14">
        <v>0.0</v>
      </c>
      <c r="G352" s="14">
        <v>0.0</v>
      </c>
      <c r="H352" s="14">
        <v>265.0</v>
      </c>
      <c r="I352" s="14">
        <v>75.0</v>
      </c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4.25" customHeight="1">
      <c r="A353" s="26" t="s">
        <v>87</v>
      </c>
      <c r="B353" s="26">
        <v>7005.0</v>
      </c>
      <c r="C353" s="26" t="s">
        <v>81</v>
      </c>
      <c r="D353" s="26" t="s">
        <v>9</v>
      </c>
      <c r="E353" s="26" t="s">
        <v>23</v>
      </c>
      <c r="F353" s="14">
        <v>0.0</v>
      </c>
      <c r="G353" s="14">
        <v>0.0</v>
      </c>
      <c r="H353" s="14">
        <v>2.0</v>
      </c>
      <c r="I353" s="14">
        <v>4.0</v>
      </c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4.25" customHeight="1">
      <c r="A354" s="26" t="s">
        <v>19</v>
      </c>
      <c r="B354" s="26">
        <v>7006.0</v>
      </c>
      <c r="C354" s="26" t="s">
        <v>85</v>
      </c>
      <c r="D354" s="26" t="s">
        <v>9</v>
      </c>
      <c r="E354" s="26" t="s">
        <v>23</v>
      </c>
      <c r="F354" s="14">
        <v>0.0</v>
      </c>
      <c r="G354" s="14">
        <v>0.0</v>
      </c>
      <c r="H354" s="14">
        <v>2348.0</v>
      </c>
      <c r="I354" s="14">
        <v>3964.0</v>
      </c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4.25" customHeight="1">
      <c r="A355" s="26" t="s">
        <v>11</v>
      </c>
      <c r="B355" s="26">
        <v>7007.0</v>
      </c>
      <c r="C355" s="26" t="s">
        <v>86</v>
      </c>
      <c r="D355" s="26" t="s">
        <v>9</v>
      </c>
      <c r="E355" s="26" t="s">
        <v>21</v>
      </c>
      <c r="F355" s="14">
        <v>7040259.0</v>
      </c>
      <c r="G355" s="14">
        <v>2684138.0</v>
      </c>
      <c r="H355" s="14">
        <v>4197407.0</v>
      </c>
      <c r="I355" s="14">
        <v>1240891.0</v>
      </c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4.25" customHeight="1">
      <c r="A356" s="26" t="s">
        <v>19</v>
      </c>
      <c r="B356" s="26">
        <v>7007.0</v>
      </c>
      <c r="C356" s="26" t="s">
        <v>86</v>
      </c>
      <c r="D356" s="26" t="s">
        <v>9</v>
      </c>
      <c r="E356" s="26" t="s">
        <v>21</v>
      </c>
      <c r="F356" s="14">
        <v>5545312.0</v>
      </c>
      <c r="G356" s="14">
        <v>4565481.0</v>
      </c>
      <c r="H356" s="14">
        <v>3161403.0</v>
      </c>
      <c r="I356" s="14">
        <v>2525628.0</v>
      </c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4.25" customHeight="1">
      <c r="A357" s="26" t="s">
        <v>42</v>
      </c>
      <c r="B357" s="26">
        <v>7007.0</v>
      </c>
      <c r="C357" s="26" t="s">
        <v>86</v>
      </c>
      <c r="D357" s="26" t="s">
        <v>9</v>
      </c>
      <c r="E357" s="26" t="s">
        <v>21</v>
      </c>
      <c r="F357" s="14">
        <v>5438229.0</v>
      </c>
      <c r="G357" s="14">
        <v>2226953.0</v>
      </c>
      <c r="H357" s="14">
        <v>2617763.0</v>
      </c>
      <c r="I357" s="14">
        <v>988433.0</v>
      </c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4.25" customHeight="1">
      <c r="A358" s="26" t="s">
        <v>32</v>
      </c>
      <c r="B358" s="26">
        <v>7007.0</v>
      </c>
      <c r="C358" s="26" t="s">
        <v>86</v>
      </c>
      <c r="D358" s="26" t="s">
        <v>9</v>
      </c>
      <c r="E358" s="26" t="s">
        <v>21</v>
      </c>
      <c r="F358" s="14">
        <v>804700.0</v>
      </c>
      <c r="G358" s="14">
        <v>144493.0</v>
      </c>
      <c r="H358" s="14">
        <v>0.0</v>
      </c>
      <c r="I358" s="14">
        <v>0.0</v>
      </c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4.25" customHeight="1">
      <c r="A359" s="26" t="s">
        <v>7</v>
      </c>
      <c r="B359" s="26">
        <v>7007.0</v>
      </c>
      <c r="C359" s="26" t="s">
        <v>86</v>
      </c>
      <c r="D359" s="26" t="s">
        <v>9</v>
      </c>
      <c r="E359" s="26" t="s">
        <v>21</v>
      </c>
      <c r="F359" s="14">
        <v>726254.0</v>
      </c>
      <c r="G359" s="14">
        <v>201983.0</v>
      </c>
      <c r="H359" s="14">
        <v>1214989.0</v>
      </c>
      <c r="I359" s="14">
        <v>367271.0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4.25" customHeight="1">
      <c r="A360" s="26" t="s">
        <v>87</v>
      </c>
      <c r="B360" s="26">
        <v>7007.0</v>
      </c>
      <c r="C360" s="26" t="s">
        <v>86</v>
      </c>
      <c r="D360" s="26" t="s">
        <v>9</v>
      </c>
      <c r="E360" s="26" t="s">
        <v>21</v>
      </c>
      <c r="F360" s="14">
        <v>656880.0</v>
      </c>
      <c r="G360" s="14">
        <v>76998.0</v>
      </c>
      <c r="H360" s="14">
        <v>489413.0</v>
      </c>
      <c r="I360" s="14">
        <v>64313.0</v>
      </c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4.25" customHeight="1">
      <c r="A361" s="26" t="s">
        <v>31</v>
      </c>
      <c r="B361" s="26">
        <v>7007.0</v>
      </c>
      <c r="C361" s="26" t="s">
        <v>86</v>
      </c>
      <c r="D361" s="26" t="s">
        <v>9</v>
      </c>
      <c r="E361" s="26" t="s">
        <v>47</v>
      </c>
      <c r="F361" s="14">
        <v>207096.0</v>
      </c>
      <c r="G361" s="14">
        <v>331738.0</v>
      </c>
      <c r="H361" s="14">
        <v>137069.0</v>
      </c>
      <c r="I361" s="14">
        <v>183602.0</v>
      </c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4.25" customHeight="1">
      <c r="A362" s="26" t="s">
        <v>30</v>
      </c>
      <c r="B362" s="26">
        <v>7007.0</v>
      </c>
      <c r="C362" s="26" t="s">
        <v>86</v>
      </c>
      <c r="D362" s="26" t="s">
        <v>9</v>
      </c>
      <c r="E362" s="26" t="s">
        <v>47</v>
      </c>
      <c r="F362" s="14">
        <v>141269.0</v>
      </c>
      <c r="G362" s="14">
        <v>219748.0</v>
      </c>
      <c r="H362" s="14">
        <v>64596.0</v>
      </c>
      <c r="I362" s="14">
        <v>97588.0</v>
      </c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4.25" customHeight="1">
      <c r="A363" s="26" t="s">
        <v>25</v>
      </c>
      <c r="B363" s="26">
        <v>7007.0</v>
      </c>
      <c r="C363" s="26" t="s">
        <v>86</v>
      </c>
      <c r="D363" s="26" t="s">
        <v>9</v>
      </c>
      <c r="E363" s="26" t="s">
        <v>47</v>
      </c>
      <c r="F363" s="14">
        <v>107412.0</v>
      </c>
      <c r="G363" s="14">
        <v>210571.0</v>
      </c>
      <c r="H363" s="14">
        <v>11757.0</v>
      </c>
      <c r="I363" s="14">
        <v>22726.0</v>
      </c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4.25" customHeight="1">
      <c r="A364" s="26" t="s">
        <v>33</v>
      </c>
      <c r="B364" s="26">
        <v>7007.0</v>
      </c>
      <c r="C364" s="26" t="s">
        <v>86</v>
      </c>
      <c r="D364" s="26" t="s">
        <v>9</v>
      </c>
      <c r="E364" s="26" t="s">
        <v>47</v>
      </c>
      <c r="F364" s="14">
        <v>81424.0</v>
      </c>
      <c r="G364" s="14">
        <v>125622.0</v>
      </c>
      <c r="H364" s="14">
        <v>0.0</v>
      </c>
      <c r="I364" s="14">
        <v>0.0</v>
      </c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4.25" customHeight="1">
      <c r="A365" s="26" t="s">
        <v>45</v>
      </c>
      <c r="B365" s="26">
        <v>7007.0</v>
      </c>
      <c r="C365" s="26" t="s">
        <v>86</v>
      </c>
      <c r="D365" s="26" t="s">
        <v>9</v>
      </c>
      <c r="E365" s="26" t="s">
        <v>21</v>
      </c>
      <c r="F365" s="14">
        <v>68530.0</v>
      </c>
      <c r="G365" s="14">
        <v>11568.0</v>
      </c>
      <c r="H365" s="14">
        <v>38213.0</v>
      </c>
      <c r="I365" s="14">
        <v>8798.0</v>
      </c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4.25" customHeight="1">
      <c r="A366" s="26" t="s">
        <v>32</v>
      </c>
      <c r="B366" s="26">
        <v>7007.0</v>
      </c>
      <c r="C366" s="26" t="s">
        <v>86</v>
      </c>
      <c r="D366" s="26" t="s">
        <v>9</v>
      </c>
      <c r="E366" s="26" t="s">
        <v>47</v>
      </c>
      <c r="F366" s="14">
        <v>63182.0</v>
      </c>
      <c r="G366" s="14">
        <v>97071.0</v>
      </c>
      <c r="H366" s="14">
        <v>50706.0</v>
      </c>
      <c r="I366" s="14">
        <v>74005.0</v>
      </c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4.25" customHeight="1">
      <c r="A367" s="26" t="s">
        <v>143</v>
      </c>
      <c r="B367" s="26">
        <v>7007.0</v>
      </c>
      <c r="C367" s="26" t="s">
        <v>86</v>
      </c>
      <c r="D367" s="26" t="s">
        <v>9</v>
      </c>
      <c r="E367" s="26" t="s">
        <v>47</v>
      </c>
      <c r="F367" s="14">
        <v>45050.0</v>
      </c>
      <c r="G367" s="14">
        <v>73341.0</v>
      </c>
      <c r="H367" s="14">
        <v>47080.0</v>
      </c>
      <c r="I367" s="14">
        <v>89873.0</v>
      </c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4.25" customHeight="1">
      <c r="A368" s="26" t="s">
        <v>141</v>
      </c>
      <c r="B368" s="26">
        <v>7007.0</v>
      </c>
      <c r="C368" s="26" t="s">
        <v>86</v>
      </c>
      <c r="D368" s="26" t="s">
        <v>9</v>
      </c>
      <c r="E368" s="26" t="s">
        <v>47</v>
      </c>
      <c r="F368" s="14">
        <v>26544.0</v>
      </c>
      <c r="G368" s="14">
        <v>48031.0</v>
      </c>
      <c r="H368" s="14">
        <v>17323.0</v>
      </c>
      <c r="I368" s="14">
        <v>38078.0</v>
      </c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4.25" customHeight="1">
      <c r="A369" s="26" t="s">
        <v>30</v>
      </c>
      <c r="B369" s="26">
        <v>7007.0</v>
      </c>
      <c r="C369" s="26" t="s">
        <v>86</v>
      </c>
      <c r="D369" s="26" t="s">
        <v>9</v>
      </c>
      <c r="E369" s="26" t="s">
        <v>23</v>
      </c>
      <c r="F369" s="14">
        <v>22809.0</v>
      </c>
      <c r="G369" s="14">
        <v>38521.0</v>
      </c>
      <c r="H369" s="14">
        <v>24664.0</v>
      </c>
      <c r="I369" s="14">
        <v>46492.0</v>
      </c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4.25" customHeight="1">
      <c r="A370" s="26" t="s">
        <v>61</v>
      </c>
      <c r="B370" s="26">
        <v>7007.0</v>
      </c>
      <c r="C370" s="26" t="s">
        <v>86</v>
      </c>
      <c r="D370" s="26" t="s">
        <v>9</v>
      </c>
      <c r="E370" s="26" t="s">
        <v>23</v>
      </c>
      <c r="F370" s="14">
        <v>21825.0</v>
      </c>
      <c r="G370" s="14">
        <v>2061.0</v>
      </c>
      <c r="H370" s="14">
        <v>0.0</v>
      </c>
      <c r="I370" s="14">
        <v>0.0</v>
      </c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4.25" customHeight="1">
      <c r="A371" s="26" t="s">
        <v>19</v>
      </c>
      <c r="B371" s="26">
        <v>7007.0</v>
      </c>
      <c r="C371" s="26" t="s">
        <v>86</v>
      </c>
      <c r="D371" s="26" t="s">
        <v>9</v>
      </c>
      <c r="E371" s="26" t="s">
        <v>47</v>
      </c>
      <c r="F371" s="14">
        <v>15708.0</v>
      </c>
      <c r="G371" s="14">
        <v>23988.0</v>
      </c>
      <c r="H371" s="14">
        <v>26575.0</v>
      </c>
      <c r="I371" s="14">
        <v>47405.0</v>
      </c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4.25" customHeight="1">
      <c r="A372" s="26" t="s">
        <v>18</v>
      </c>
      <c r="B372" s="26">
        <v>7007.0</v>
      </c>
      <c r="C372" s="26" t="s">
        <v>86</v>
      </c>
      <c r="D372" s="26" t="s">
        <v>9</v>
      </c>
      <c r="E372" s="26" t="s">
        <v>23</v>
      </c>
      <c r="F372" s="14">
        <v>14993.0</v>
      </c>
      <c r="G372" s="14">
        <v>4913.0</v>
      </c>
      <c r="H372" s="14">
        <v>0.0</v>
      </c>
      <c r="I372" s="14">
        <v>0.0</v>
      </c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4.25" customHeight="1">
      <c r="A373" s="26" t="s">
        <v>32</v>
      </c>
      <c r="B373" s="26">
        <v>7007.0</v>
      </c>
      <c r="C373" s="26" t="s">
        <v>86</v>
      </c>
      <c r="D373" s="26" t="s">
        <v>9</v>
      </c>
      <c r="E373" s="26" t="s">
        <v>23</v>
      </c>
      <c r="F373" s="14">
        <v>11377.0</v>
      </c>
      <c r="G373" s="14">
        <v>4209.0</v>
      </c>
      <c r="H373" s="14">
        <v>0.0</v>
      </c>
      <c r="I373" s="14">
        <v>0.0</v>
      </c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4.25" customHeight="1">
      <c r="A374" s="26" t="s">
        <v>50</v>
      </c>
      <c r="B374" s="26">
        <v>7007.0</v>
      </c>
      <c r="C374" s="26" t="s">
        <v>86</v>
      </c>
      <c r="D374" s="26" t="s">
        <v>9</v>
      </c>
      <c r="E374" s="26" t="s">
        <v>23</v>
      </c>
      <c r="F374" s="14">
        <v>4287.0</v>
      </c>
      <c r="G374" s="14">
        <v>3971.0</v>
      </c>
      <c r="H374" s="14">
        <v>0.0</v>
      </c>
      <c r="I374" s="14">
        <v>0.0</v>
      </c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4.25" customHeight="1">
      <c r="A375" s="26" t="s">
        <v>62</v>
      </c>
      <c r="B375" s="26">
        <v>7007.0</v>
      </c>
      <c r="C375" s="26" t="s">
        <v>86</v>
      </c>
      <c r="D375" s="26" t="s">
        <v>9</v>
      </c>
      <c r="E375" s="26" t="s">
        <v>23</v>
      </c>
      <c r="F375" s="14">
        <v>1500.0</v>
      </c>
      <c r="G375" s="14">
        <v>492.0</v>
      </c>
      <c r="H375" s="14">
        <v>0.0</v>
      </c>
      <c r="I375" s="14">
        <v>0.0</v>
      </c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4.25" customHeight="1">
      <c r="A376" s="26" t="s">
        <v>87</v>
      </c>
      <c r="B376" s="26">
        <v>7007.0</v>
      </c>
      <c r="C376" s="26" t="s">
        <v>86</v>
      </c>
      <c r="D376" s="26" t="s">
        <v>9</v>
      </c>
      <c r="E376" s="26" t="s">
        <v>23</v>
      </c>
      <c r="F376" s="14">
        <v>900.0</v>
      </c>
      <c r="G376" s="14">
        <v>302.0</v>
      </c>
      <c r="H376" s="14">
        <v>634.0</v>
      </c>
      <c r="I376" s="14">
        <v>121.0</v>
      </c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4.25" customHeight="1">
      <c r="A377" s="26" t="s">
        <v>14</v>
      </c>
      <c r="B377" s="26">
        <v>7007.0</v>
      </c>
      <c r="C377" s="26" t="s">
        <v>86</v>
      </c>
      <c r="D377" s="26" t="s">
        <v>9</v>
      </c>
      <c r="E377" s="26" t="s">
        <v>23</v>
      </c>
      <c r="F377" s="14">
        <v>833.0</v>
      </c>
      <c r="G377" s="14">
        <v>429.0</v>
      </c>
      <c r="H377" s="14">
        <v>1185.0</v>
      </c>
      <c r="I377" s="14">
        <v>178.0</v>
      </c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4.25" customHeight="1">
      <c r="A378" s="26" t="s">
        <v>16</v>
      </c>
      <c r="B378" s="26">
        <v>7007.0</v>
      </c>
      <c r="C378" s="26" t="s">
        <v>86</v>
      </c>
      <c r="D378" s="26" t="s">
        <v>9</v>
      </c>
      <c r="E378" s="26" t="s">
        <v>23</v>
      </c>
      <c r="F378" s="14">
        <v>638.0</v>
      </c>
      <c r="G378" s="14">
        <v>260.0</v>
      </c>
      <c r="H378" s="14">
        <v>725.0</v>
      </c>
      <c r="I378" s="14">
        <v>319.0</v>
      </c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4.25" customHeight="1">
      <c r="A379" s="26" t="s">
        <v>14</v>
      </c>
      <c r="B379" s="26">
        <v>7007.0</v>
      </c>
      <c r="C379" s="26" t="s">
        <v>86</v>
      </c>
      <c r="D379" s="26" t="s">
        <v>9</v>
      </c>
      <c r="E379" s="26" t="s">
        <v>21</v>
      </c>
      <c r="F379" s="14">
        <v>241.0</v>
      </c>
      <c r="G379" s="14">
        <v>177.0</v>
      </c>
      <c r="H379" s="14">
        <v>15856.0</v>
      </c>
      <c r="I379" s="14">
        <v>3519.0</v>
      </c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4.25" customHeight="1">
      <c r="A380" s="26" t="s">
        <v>63</v>
      </c>
      <c r="B380" s="26">
        <v>7007.0</v>
      </c>
      <c r="C380" s="26" t="s">
        <v>86</v>
      </c>
      <c r="D380" s="26" t="s">
        <v>9</v>
      </c>
      <c r="E380" s="26" t="s">
        <v>23</v>
      </c>
      <c r="F380" s="14">
        <v>237.0</v>
      </c>
      <c r="G380" s="14">
        <v>84.0</v>
      </c>
      <c r="H380" s="14">
        <v>215.0</v>
      </c>
      <c r="I380" s="14">
        <v>78.0</v>
      </c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4.25" customHeight="1">
      <c r="A381" s="26" t="s">
        <v>36</v>
      </c>
      <c r="B381" s="26">
        <v>7007.0</v>
      </c>
      <c r="C381" s="26" t="s">
        <v>86</v>
      </c>
      <c r="D381" s="26" t="s">
        <v>9</v>
      </c>
      <c r="E381" s="26" t="s">
        <v>10</v>
      </c>
      <c r="F381" s="14">
        <v>195.0</v>
      </c>
      <c r="G381" s="14">
        <v>146.0</v>
      </c>
      <c r="H381" s="14">
        <v>142.0</v>
      </c>
      <c r="I381" s="14">
        <v>1.0</v>
      </c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4.25" customHeight="1">
      <c r="A382" s="26" t="s">
        <v>11</v>
      </c>
      <c r="B382" s="26">
        <v>7007.0</v>
      </c>
      <c r="C382" s="26" t="s">
        <v>86</v>
      </c>
      <c r="D382" s="26" t="s">
        <v>9</v>
      </c>
      <c r="E382" s="26" t="s">
        <v>23</v>
      </c>
      <c r="F382" s="14">
        <v>95.0</v>
      </c>
      <c r="G382" s="14">
        <v>45.0</v>
      </c>
      <c r="H382" s="14">
        <v>103.0</v>
      </c>
      <c r="I382" s="14">
        <v>349.0</v>
      </c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4.25" customHeight="1">
      <c r="A383" s="26" t="s">
        <v>56</v>
      </c>
      <c r="B383" s="26">
        <v>7007.0</v>
      </c>
      <c r="C383" s="26" t="s">
        <v>86</v>
      </c>
      <c r="D383" s="26" t="s">
        <v>9</v>
      </c>
      <c r="E383" s="26" t="s">
        <v>21</v>
      </c>
      <c r="F383" s="14">
        <v>62.0</v>
      </c>
      <c r="G383" s="14">
        <v>93.0</v>
      </c>
      <c r="H383" s="14">
        <v>0.0</v>
      </c>
      <c r="I383" s="14">
        <v>0.0</v>
      </c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4.25" customHeight="1">
      <c r="A384" s="26" t="s">
        <v>11</v>
      </c>
      <c r="B384" s="26">
        <v>7007.0</v>
      </c>
      <c r="C384" s="26" t="s">
        <v>86</v>
      </c>
      <c r="D384" s="26" t="s">
        <v>9</v>
      </c>
      <c r="E384" s="26" t="s">
        <v>47</v>
      </c>
      <c r="F384" s="14">
        <v>11.0</v>
      </c>
      <c r="G384" s="14">
        <v>23.0</v>
      </c>
      <c r="H384" s="14">
        <v>0.0</v>
      </c>
      <c r="I384" s="14">
        <v>0.0</v>
      </c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4.25" customHeight="1">
      <c r="A385" s="26" t="s">
        <v>82</v>
      </c>
      <c r="B385" s="26">
        <v>7007.0</v>
      </c>
      <c r="C385" s="26" t="s">
        <v>86</v>
      </c>
      <c r="D385" s="26" t="s">
        <v>9</v>
      </c>
      <c r="E385" s="26" t="s">
        <v>47</v>
      </c>
      <c r="F385" s="14">
        <v>0.0</v>
      </c>
      <c r="G385" s="14">
        <v>0.0</v>
      </c>
      <c r="H385" s="14">
        <v>22664.0</v>
      </c>
      <c r="I385" s="14">
        <v>48045.0</v>
      </c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4.25" customHeight="1">
      <c r="A386" s="26" t="s">
        <v>146</v>
      </c>
      <c r="B386" s="26">
        <v>7007.0</v>
      </c>
      <c r="C386" s="26" t="s">
        <v>86</v>
      </c>
      <c r="D386" s="26" t="s">
        <v>9</v>
      </c>
      <c r="E386" s="26" t="s">
        <v>47</v>
      </c>
      <c r="F386" s="14">
        <v>0.0</v>
      </c>
      <c r="G386" s="14">
        <v>0.0</v>
      </c>
      <c r="H386" s="14">
        <v>21494.0</v>
      </c>
      <c r="I386" s="14">
        <v>20753.0</v>
      </c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4.25" customHeight="1">
      <c r="A387" s="26" t="s">
        <v>147</v>
      </c>
      <c r="B387" s="26">
        <v>7007.0</v>
      </c>
      <c r="C387" s="26" t="s">
        <v>86</v>
      </c>
      <c r="D387" s="26" t="s">
        <v>9</v>
      </c>
      <c r="E387" s="26" t="s">
        <v>47</v>
      </c>
      <c r="F387" s="14">
        <v>0.0</v>
      </c>
      <c r="G387" s="14">
        <v>0.0</v>
      </c>
      <c r="H387" s="14">
        <v>15045.0</v>
      </c>
      <c r="I387" s="14">
        <v>25060.0</v>
      </c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4.25" customHeight="1">
      <c r="A388" s="26" t="s">
        <v>19</v>
      </c>
      <c r="B388" s="26">
        <v>7007.0</v>
      </c>
      <c r="C388" s="26" t="s">
        <v>86</v>
      </c>
      <c r="D388" s="26" t="s">
        <v>9</v>
      </c>
      <c r="E388" s="26" t="s">
        <v>23</v>
      </c>
      <c r="F388" s="14">
        <v>0.0</v>
      </c>
      <c r="G388" s="14">
        <v>0.0</v>
      </c>
      <c r="H388" s="14">
        <v>8802.0</v>
      </c>
      <c r="I388" s="14">
        <v>6552.0</v>
      </c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4.25" customHeight="1">
      <c r="A389" s="26" t="s">
        <v>22</v>
      </c>
      <c r="B389" s="26">
        <v>7007.0</v>
      </c>
      <c r="C389" s="26" t="s">
        <v>86</v>
      </c>
      <c r="D389" s="26" t="s">
        <v>9</v>
      </c>
      <c r="E389" s="26" t="s">
        <v>23</v>
      </c>
      <c r="F389" s="14">
        <v>0.0</v>
      </c>
      <c r="G389" s="14">
        <v>0.0</v>
      </c>
      <c r="H389" s="14">
        <v>127.0</v>
      </c>
      <c r="I389" s="14">
        <v>19.0</v>
      </c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4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4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4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4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4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4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4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4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4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4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4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4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4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4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4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4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4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4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4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4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4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4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4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4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4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4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4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4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4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4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4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4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4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4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4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4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4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4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4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4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4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4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4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4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4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4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4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4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4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4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4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4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4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4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4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4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4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4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4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4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4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4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4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4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4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4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4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4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4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4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4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4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4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4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4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4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4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4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4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4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4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4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4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4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4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4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4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4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4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4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4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4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4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4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4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4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4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4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4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4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4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4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4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4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4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4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4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4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4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4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4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4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4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4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4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4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4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4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4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4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4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4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4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4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4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4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4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4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4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4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4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4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4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4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4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4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4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4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4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4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4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4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4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4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4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4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4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4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4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4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4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4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4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4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4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4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4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4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4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4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4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4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4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4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4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4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4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4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4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4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4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4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4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4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4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4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4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4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4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4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4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4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4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4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4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4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4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4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4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4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4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4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4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4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4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4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4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4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4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4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4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4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4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4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4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4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4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4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4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4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4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4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4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4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4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4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4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4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4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4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4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4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4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4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4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4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4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4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4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4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4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4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4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4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4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4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4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4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4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4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4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4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4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4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4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4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4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4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4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4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4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4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4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4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4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4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4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4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4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4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4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4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4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4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4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4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4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4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4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4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4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4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4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4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4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4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4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4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4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4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4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4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4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4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4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4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4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4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4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4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4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4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4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4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4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4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4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4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4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4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4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4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4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4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4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4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4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4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4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4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4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4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4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4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4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4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4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4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4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4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4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4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4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4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4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4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4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4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4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4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4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4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4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4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4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4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4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4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4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4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4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4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4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4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4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4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4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4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4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4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4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4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4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4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4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4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4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4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4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4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4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4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4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4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4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4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4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4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4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4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4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4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4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4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4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4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4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4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4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4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4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4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4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4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4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4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4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4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4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4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4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4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4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4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4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4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4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4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4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4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4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4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4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4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4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4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4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4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4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4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4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4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4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4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4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4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4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4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4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4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4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4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4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4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4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4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4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4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4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4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4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4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4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4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4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4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4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4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4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4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4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4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4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4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4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4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4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4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4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4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4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4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4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4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4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4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4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4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4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4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4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4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4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4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4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4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4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4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4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4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4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4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4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4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4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4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4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4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4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4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4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4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4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4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4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4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4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4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4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4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4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4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4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4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4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4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4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4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4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4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4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4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4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4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4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4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4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4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4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4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4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4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4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4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4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4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4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4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4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4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4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4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4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4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4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4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4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4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4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4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4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4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4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4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4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4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4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4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4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4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4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4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4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4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4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4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4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4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4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4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4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4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4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4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4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4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4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4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4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4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4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4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4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4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4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4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4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4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4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4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4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4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4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4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4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4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4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4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4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4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4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4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4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4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4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4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4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4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4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4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4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4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4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4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4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4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4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4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4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4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4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4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4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4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4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2022-09-06T14:49:14Z</dcterms:created>
  <dc:creator>ComexStat</dc:creator>
</cp:coreProperties>
</file>