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Unal\APM\"/>
    </mc:Choice>
  </mc:AlternateContent>
  <xr:revisionPtr revIDLastSave="0" documentId="8_{D4E830AD-8C56-41EE-8031-966C9AAD83FD}" xr6:coauthVersionLast="47" xr6:coauthVersionMax="47" xr10:uidLastSave="{00000000-0000-0000-0000-000000000000}"/>
  <bookViews>
    <workbookView xWindow="3516" yWindow="2232" windowWidth="16596" windowHeight="9420" xr2:uid="{4008AEA2-3146-467A-85CE-66713CD7AA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F14" i="1"/>
  <c r="F13" i="1"/>
  <c r="F8" i="1"/>
  <c r="B10" i="1"/>
  <c r="F7" i="1"/>
  <c r="B8" i="1"/>
  <c r="B14" i="1" l="1"/>
</calcChain>
</file>

<file path=xl/sharedStrings.xml><?xml version="1.0" encoding="utf-8"?>
<sst xmlns="http://schemas.openxmlformats.org/spreadsheetml/2006/main" count="44" uniqueCount="35">
  <si>
    <t>Celda</t>
  </si>
  <si>
    <t>Turno</t>
  </si>
  <si>
    <t>Comida</t>
  </si>
  <si>
    <t>Paros programados</t>
  </si>
  <si>
    <t>Total turno</t>
  </si>
  <si>
    <t>Tiempo muerto</t>
  </si>
  <si>
    <t>Vel. Ideal</t>
  </si>
  <si>
    <t>Disponibilidad</t>
  </si>
  <si>
    <t>Desempeño</t>
  </si>
  <si>
    <t>Calidad</t>
  </si>
  <si>
    <t>OEE</t>
  </si>
  <si>
    <t>%</t>
  </si>
  <si>
    <t>Min</t>
  </si>
  <si>
    <t>Hrs</t>
  </si>
  <si>
    <t>Calculo de OEE</t>
  </si>
  <si>
    <t>A</t>
  </si>
  <si>
    <t>Palet/día</t>
  </si>
  <si>
    <t>Dias por mes</t>
  </si>
  <si>
    <t xml:space="preserve">Producción pedida </t>
  </si>
  <si>
    <t>Ton/mes</t>
  </si>
  <si>
    <t>Pesa de canasta</t>
  </si>
  <si>
    <t>Kg</t>
  </si>
  <si>
    <t>Peso palet lleno</t>
  </si>
  <si>
    <t>kg</t>
  </si>
  <si>
    <t>Tiempo disponible</t>
  </si>
  <si>
    <t>Min/día</t>
  </si>
  <si>
    <t>Demanda diaria</t>
  </si>
  <si>
    <t xml:space="preserve">Días de la semana </t>
  </si>
  <si>
    <t>Ton/día</t>
  </si>
  <si>
    <t>s/día</t>
  </si>
  <si>
    <t>Tiempo Takt</t>
  </si>
  <si>
    <t>Min/Palet</t>
  </si>
  <si>
    <t>s/Palet</t>
  </si>
  <si>
    <t>Vel. Real</t>
  </si>
  <si>
    <t>Total producido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</si>
</sst>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170" fontId="0" fillId="0" borderId="10" xfId="0" applyNumberFormat="1" applyBorder="1"/>
    <xf numFmtId="0" fontId="2" fillId="0" borderId="2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0" xfId="0" applyFont="1" applyBorder="1"/>
    <xf numFmtId="0" fontId="2" fillId="0" borderId="4" xfId="0" applyFont="1" applyBorder="1"/>
    <xf numFmtId="9" fontId="0" fillId="0" borderId="10" xfId="1" applyFont="1" applyBorder="1"/>
    <xf numFmtId="9" fontId="0" fillId="0" borderId="11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343F-037F-4910-A459-1EFD0B10E5EA}">
  <dimension ref="A1:G16"/>
  <sheetViews>
    <sheetView tabSelected="1" workbookViewId="0">
      <selection activeCell="F16" sqref="F16"/>
    </sheetView>
  </sheetViews>
  <sheetFormatPr baseColWidth="10" defaultRowHeight="14.4" x14ac:dyDescent="0.3"/>
  <cols>
    <col min="1" max="1" width="18.21875" bestFit="1" customWidth="1"/>
    <col min="2" max="2" width="15.33203125" customWidth="1"/>
    <col min="5" max="5" width="17.44140625" bestFit="1" customWidth="1"/>
  </cols>
  <sheetData>
    <row r="1" spans="1:7" ht="15" thickBot="1" x14ac:dyDescent="0.35">
      <c r="B1" s="14" t="s">
        <v>14</v>
      </c>
      <c r="C1" s="6"/>
    </row>
    <row r="2" spans="1:7" x14ac:dyDescent="0.3">
      <c r="A2" s="8" t="s">
        <v>0</v>
      </c>
      <c r="B2" s="9" t="s">
        <v>15</v>
      </c>
      <c r="C2" s="8"/>
      <c r="E2" s="8" t="s">
        <v>17</v>
      </c>
      <c r="F2" s="5">
        <v>20</v>
      </c>
      <c r="G2" s="1" t="s">
        <v>13</v>
      </c>
    </row>
    <row r="3" spans="1:7" x14ac:dyDescent="0.3">
      <c r="A3" s="9" t="s">
        <v>27</v>
      </c>
      <c r="B3" s="9">
        <v>5</v>
      </c>
      <c r="C3" s="9"/>
      <c r="E3" s="15" t="s">
        <v>18</v>
      </c>
      <c r="F3" s="16">
        <v>75</v>
      </c>
      <c r="G3" s="17" t="s">
        <v>19</v>
      </c>
    </row>
    <row r="4" spans="1:7" ht="15" thickBot="1" x14ac:dyDescent="0.35">
      <c r="A4" s="10" t="s">
        <v>1</v>
      </c>
      <c r="B4" s="9">
        <v>1</v>
      </c>
      <c r="C4" s="10"/>
      <c r="E4" s="9" t="s">
        <v>20</v>
      </c>
      <c r="F4" s="6">
        <v>30</v>
      </c>
      <c r="G4" s="2" t="s">
        <v>21</v>
      </c>
    </row>
    <row r="5" spans="1:7" ht="15" thickBot="1" x14ac:dyDescent="0.35">
      <c r="A5" s="8" t="s">
        <v>1</v>
      </c>
      <c r="B5" s="9">
        <v>8</v>
      </c>
      <c r="C5" s="8" t="s">
        <v>13</v>
      </c>
      <c r="D5" s="6"/>
      <c r="E5" s="10" t="s">
        <v>22</v>
      </c>
      <c r="F5" s="7">
        <v>450</v>
      </c>
      <c r="G5" s="4" t="s">
        <v>23</v>
      </c>
    </row>
    <row r="6" spans="1:7" ht="15" thickBot="1" x14ac:dyDescent="0.35">
      <c r="A6" s="9" t="s">
        <v>2</v>
      </c>
      <c r="B6" s="9">
        <v>45</v>
      </c>
      <c r="C6" s="9" t="s">
        <v>12</v>
      </c>
      <c r="D6" s="6"/>
    </row>
    <row r="7" spans="1:7" x14ac:dyDescent="0.3">
      <c r="A7" s="9" t="s">
        <v>3</v>
      </c>
      <c r="B7" s="9">
        <v>10</v>
      </c>
      <c r="C7" s="9" t="s">
        <v>12</v>
      </c>
      <c r="D7" s="6"/>
      <c r="E7" s="8" t="s">
        <v>26</v>
      </c>
      <c r="F7" s="5">
        <f>F3/(B3*4)</f>
        <v>3.75</v>
      </c>
      <c r="G7" s="1" t="s">
        <v>28</v>
      </c>
    </row>
    <row r="8" spans="1:7" ht="15" thickBot="1" x14ac:dyDescent="0.35">
      <c r="A8" s="9" t="s">
        <v>4</v>
      </c>
      <c r="B8" s="9">
        <f>B5*60-B6-B7</f>
        <v>425</v>
      </c>
      <c r="C8" s="9" t="s">
        <v>25</v>
      </c>
      <c r="D8" s="6"/>
      <c r="E8" s="10" t="s">
        <v>24</v>
      </c>
      <c r="F8" s="7">
        <f>B8*60</f>
        <v>25500</v>
      </c>
      <c r="G8" s="4" t="s">
        <v>29</v>
      </c>
    </row>
    <row r="9" spans="1:7" ht="15" thickBot="1" x14ac:dyDescent="0.35">
      <c r="A9" s="9" t="s">
        <v>5</v>
      </c>
      <c r="B9" s="9">
        <v>45</v>
      </c>
      <c r="C9" s="9" t="s">
        <v>25</v>
      </c>
      <c r="D9" s="6"/>
    </row>
    <row r="10" spans="1:7" ht="15" thickBot="1" x14ac:dyDescent="0.35">
      <c r="A10" s="9" t="s">
        <v>6</v>
      </c>
      <c r="B10" s="12">
        <f>(F7*1000)/F5</f>
        <v>8.3333333333333339</v>
      </c>
      <c r="C10" s="9" t="s">
        <v>16</v>
      </c>
      <c r="D10" s="6"/>
      <c r="E10" s="8" t="s">
        <v>33</v>
      </c>
      <c r="F10" s="5">
        <v>7.6</v>
      </c>
      <c r="G10" s="1" t="s">
        <v>16</v>
      </c>
    </row>
    <row r="11" spans="1:7" ht="15" thickBot="1" x14ac:dyDescent="0.35">
      <c r="A11" s="8" t="s">
        <v>7</v>
      </c>
      <c r="B11" s="18">
        <f>((B8-B9)/B8)</f>
        <v>0.89411764705882357</v>
      </c>
      <c r="C11" s="8" t="s">
        <v>11</v>
      </c>
      <c r="D11" s="6"/>
      <c r="E11" s="10" t="s">
        <v>34</v>
      </c>
      <c r="F11" s="7">
        <v>3</v>
      </c>
      <c r="G11" s="4" t="s">
        <v>28</v>
      </c>
    </row>
    <row r="12" spans="1:7" ht="15" thickBot="1" x14ac:dyDescent="0.35">
      <c r="A12" s="9" t="s">
        <v>8</v>
      </c>
      <c r="B12" s="18">
        <f>F10/B10</f>
        <v>0.91199999999999992</v>
      </c>
      <c r="C12" s="9" t="s">
        <v>11</v>
      </c>
      <c r="D12" s="6"/>
    </row>
    <row r="13" spans="1:7" ht="15" thickBot="1" x14ac:dyDescent="0.35">
      <c r="A13" s="10" t="s">
        <v>9</v>
      </c>
      <c r="B13" s="18">
        <v>1</v>
      </c>
      <c r="C13" s="10" t="s">
        <v>11</v>
      </c>
      <c r="D13" s="6"/>
      <c r="E13" s="13" t="s">
        <v>30</v>
      </c>
      <c r="F13" s="5">
        <f>B8/B10</f>
        <v>50.999999999999993</v>
      </c>
      <c r="G13" s="1" t="s">
        <v>31</v>
      </c>
    </row>
    <row r="14" spans="1:7" ht="15" thickBot="1" x14ac:dyDescent="0.35">
      <c r="A14" s="14" t="s">
        <v>10</v>
      </c>
      <c r="B14" s="19">
        <f>B11*B12*B13</f>
        <v>0.81543529411764704</v>
      </c>
      <c r="C14" s="11" t="s">
        <v>11</v>
      </c>
      <c r="D14" s="6"/>
      <c r="E14" s="3"/>
      <c r="F14" s="7">
        <f>F8/B10</f>
        <v>3060</v>
      </c>
      <c r="G14" s="4" t="s">
        <v>32</v>
      </c>
    </row>
    <row r="15" spans="1:7" x14ac:dyDescent="0.3">
      <c r="D15" s="6"/>
    </row>
    <row r="16" spans="1:7" x14ac:dyDescent="0.3">
      <c r="D1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Dc</dc:creator>
  <cp:lastModifiedBy>Sebas Dc</cp:lastModifiedBy>
  <dcterms:created xsi:type="dcterms:W3CDTF">2022-02-07T05:59:43Z</dcterms:created>
  <dcterms:modified xsi:type="dcterms:W3CDTF">2022-02-07T07:24:33Z</dcterms:modified>
</cp:coreProperties>
</file>