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915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5" i="1" l="1"/>
  <c r="T16" i="1"/>
  <c r="T17" i="1"/>
  <c r="T18" i="1"/>
  <c r="T19" i="1"/>
  <c r="T20" i="1"/>
  <c r="T21" i="1"/>
  <c r="T22" i="1"/>
  <c r="T23" i="1"/>
  <c r="T24" i="1"/>
  <c r="T14" i="1"/>
  <c r="G17" i="1" l="1"/>
  <c r="H17" i="1" s="1"/>
  <c r="D4" i="1" s="1"/>
  <c r="G18" i="1"/>
  <c r="H18" i="1" s="1"/>
  <c r="D5" i="1" s="1"/>
  <c r="G19" i="1"/>
  <c r="H19" i="1" s="1"/>
  <c r="D6" i="1" s="1"/>
  <c r="G20" i="1"/>
  <c r="H20" i="1" s="1"/>
  <c r="D7" i="1" s="1"/>
  <c r="G21" i="1"/>
  <c r="H21" i="1" s="1"/>
  <c r="D8" i="1" s="1"/>
  <c r="G22" i="1"/>
  <c r="H22" i="1" s="1"/>
  <c r="D9" i="1" s="1"/>
  <c r="G23" i="1"/>
  <c r="H23" i="1" s="1"/>
  <c r="D10" i="1" s="1"/>
  <c r="G24" i="1"/>
  <c r="H24" i="1" s="1"/>
  <c r="D11" i="1" s="1"/>
  <c r="G25" i="1"/>
  <c r="H25" i="1" s="1"/>
  <c r="D12" i="1" s="1"/>
  <c r="G26" i="1"/>
  <c r="H26" i="1" s="1"/>
  <c r="D13" i="1" s="1"/>
  <c r="G16" i="1"/>
  <c r="H16" i="1" s="1"/>
  <c r="D3" i="1" s="1"/>
  <c r="F17" i="1"/>
  <c r="F18" i="1"/>
  <c r="F19" i="1"/>
  <c r="F20" i="1"/>
  <c r="F21" i="1"/>
  <c r="F22" i="1"/>
  <c r="F23" i="1"/>
  <c r="F24" i="1"/>
  <c r="F25" i="1"/>
  <c r="F26" i="1"/>
  <c r="E17" i="1"/>
  <c r="E18" i="1"/>
  <c r="E19" i="1"/>
  <c r="E20" i="1"/>
  <c r="E21" i="1"/>
  <c r="E22" i="1"/>
  <c r="E23" i="1"/>
  <c r="E24" i="1"/>
  <c r="E25" i="1"/>
  <c r="E26" i="1"/>
  <c r="E16" i="1"/>
  <c r="F16" i="1" s="1"/>
</calcChain>
</file>

<file path=xl/sharedStrings.xml><?xml version="1.0" encoding="utf-8"?>
<sst xmlns="http://schemas.openxmlformats.org/spreadsheetml/2006/main" count="108" uniqueCount="34">
  <si>
    <t>lg_k60</t>
  </si>
  <si>
    <t>lg_k69</t>
  </si>
  <si>
    <t>lg_k109</t>
  </si>
  <si>
    <t>lg_k8</t>
  </si>
  <si>
    <t>lg_k103</t>
  </si>
  <si>
    <t>lg_k44</t>
  </si>
  <si>
    <t>lg_k42</t>
  </si>
  <si>
    <t>lg_k52</t>
  </si>
  <si>
    <t>lg_k48</t>
  </si>
  <si>
    <t>lg_kd103</t>
  </si>
  <si>
    <t>lg_k106</t>
  </si>
  <si>
    <t>apm_meas(server,app,'</t>
  </si>
  <si>
    <t>',</t>
  </si>
  <si>
    <t>erk_pp sens</t>
  </si>
  <si>
    <t>akt_pp sens</t>
  </si>
  <si>
    <t>tot sens</t>
  </si>
  <si>
    <t>1/sens</t>
  </si>
  <si>
    <t>value</t>
  </si>
  <si>
    <t>parameter</t>
  </si>
  <si>
    <t>pert val</t>
  </si>
  <si>
    <t>FV(1)</t>
  </si>
  <si>
    <t>FV(2)</t>
  </si>
  <si>
    <t>FV(3)</t>
  </si>
  <si>
    <t>FV(4)</t>
  </si>
  <si>
    <t>FV(5)</t>
  </si>
  <si>
    <t>FV(6)</t>
  </si>
  <si>
    <t>FV(7)</t>
  </si>
  <si>
    <t>FV(8)</t>
  </si>
  <si>
    <t>FV(9)</t>
  </si>
  <si>
    <t>FV(10)</t>
  </si>
  <si>
    <t>FV(11)</t>
  </si>
  <si>
    <t>+/-</t>
  </si>
  <si>
    <t>);</t>
  </si>
  <si>
    <t>This file is used to determine the order of perturbation for the 11 most sensitive parameters used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</si>
</sst>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nline/plot.php?d=127.0.0.1_erbb_est&amp;f=lg_k103.xml?cycle=3" TargetMode="External"/><Relationship Id="rId13" Type="http://schemas.openxmlformats.org/officeDocument/2006/relationships/hyperlink" Target="http://localhost/online/plot.php?d=127.0.0.1_erbb_est&amp;f=lg_k42.xml?cycle=6" TargetMode="External"/><Relationship Id="rId18" Type="http://schemas.openxmlformats.org/officeDocument/2006/relationships/hyperlink" Target="http://localhost/online/plot.php?d=127.0.0.1_erbb_est&amp;f=lg_k69.xml?cycle=6" TargetMode="External"/><Relationship Id="rId3" Type="http://schemas.openxmlformats.org/officeDocument/2006/relationships/hyperlink" Target="http://localhost/online/plot.php?d=127.0.0.1_erbb_est&amp;f=lg_k48.xml?cycle=3" TargetMode="External"/><Relationship Id="rId21" Type="http://schemas.openxmlformats.org/officeDocument/2006/relationships/hyperlink" Target="http://localhost/online/plot.php?d=127.0.0.1_erbb_est&amp;f=lg_k106.xml?cycle=6" TargetMode="External"/><Relationship Id="rId7" Type="http://schemas.openxmlformats.org/officeDocument/2006/relationships/hyperlink" Target="http://localhost/online/plot.php?d=127.0.0.1_erbb_est&amp;f=lg_k69.xml?cycle=3" TargetMode="External"/><Relationship Id="rId12" Type="http://schemas.openxmlformats.org/officeDocument/2006/relationships/hyperlink" Target="http://localhost/online/plot.php?d=127.0.0.1_erbb_est&amp;f=lg_k8.xml?cycle=6" TargetMode="External"/><Relationship Id="rId17" Type="http://schemas.openxmlformats.org/officeDocument/2006/relationships/hyperlink" Target="http://localhost/online/plot.php?d=127.0.0.1_erbb_est&amp;f=lg_k60.xml?cycle=6" TargetMode="External"/><Relationship Id="rId2" Type="http://schemas.openxmlformats.org/officeDocument/2006/relationships/hyperlink" Target="http://localhost/online/plot.php?d=127.0.0.1_erbb_est&amp;f=lg_k42.xml?cycle=3" TargetMode="External"/><Relationship Id="rId16" Type="http://schemas.openxmlformats.org/officeDocument/2006/relationships/hyperlink" Target="http://localhost/online/plot.php?d=127.0.0.1_erbb_est&amp;f=lg_k44.xml?cycle=6" TargetMode="External"/><Relationship Id="rId20" Type="http://schemas.openxmlformats.org/officeDocument/2006/relationships/hyperlink" Target="http://localhost/online/plot.php?d=127.0.0.1_erbb_est&amp;f=lg_kd103.xml?cycle=6" TargetMode="External"/><Relationship Id="rId1" Type="http://schemas.openxmlformats.org/officeDocument/2006/relationships/hyperlink" Target="http://localhost/online/plot.php?d=127.0.0.1_erbb_est&amp;f=lg_k8.xml?cycle=3" TargetMode="External"/><Relationship Id="rId6" Type="http://schemas.openxmlformats.org/officeDocument/2006/relationships/hyperlink" Target="http://localhost/online/plot.php?d=127.0.0.1_erbb_est&amp;f=lg_k60.xml?cycle=3" TargetMode="External"/><Relationship Id="rId11" Type="http://schemas.openxmlformats.org/officeDocument/2006/relationships/hyperlink" Target="http://localhost/online/plot.php?d=127.0.0.1_erbb_est&amp;f=lg_k109.xml?cycle=3" TargetMode="External"/><Relationship Id="rId5" Type="http://schemas.openxmlformats.org/officeDocument/2006/relationships/hyperlink" Target="http://localhost/online/plot.php?d=127.0.0.1_erbb_est&amp;f=lg_k44.xml?cycle=3" TargetMode="External"/><Relationship Id="rId15" Type="http://schemas.openxmlformats.org/officeDocument/2006/relationships/hyperlink" Target="http://localhost/online/plot.php?d=127.0.0.1_erbb_est&amp;f=lg_k52.xml?cycle=6" TargetMode="External"/><Relationship Id="rId10" Type="http://schemas.openxmlformats.org/officeDocument/2006/relationships/hyperlink" Target="http://localhost/online/plot.php?d=127.0.0.1_erbb_est&amp;f=lg_k106.xml?cycle=3" TargetMode="External"/><Relationship Id="rId19" Type="http://schemas.openxmlformats.org/officeDocument/2006/relationships/hyperlink" Target="http://localhost/online/plot.php?d=127.0.0.1_erbb_est&amp;f=lg_k103.xml?cycle=6" TargetMode="External"/><Relationship Id="rId4" Type="http://schemas.openxmlformats.org/officeDocument/2006/relationships/hyperlink" Target="http://localhost/online/plot.php?d=127.0.0.1_erbb_est&amp;f=lg_k52.xml?cycle=3" TargetMode="External"/><Relationship Id="rId9" Type="http://schemas.openxmlformats.org/officeDocument/2006/relationships/hyperlink" Target="http://localhost/online/plot.php?d=127.0.0.1_erbb_est&amp;f=lg_kd103.xml?cycle=3" TargetMode="External"/><Relationship Id="rId14" Type="http://schemas.openxmlformats.org/officeDocument/2006/relationships/hyperlink" Target="http://localhost/online/plot.php?d=127.0.0.1_erbb_est&amp;f=lg_k48.xml?cycle=6" TargetMode="External"/><Relationship Id="rId22" Type="http://schemas.openxmlformats.org/officeDocument/2006/relationships/hyperlink" Target="http://localhost/online/plot.php?d=127.0.0.1_erbb_est&amp;f=lg_k109.xml?cycle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7"/>
  <sheetViews>
    <sheetView tabSelected="1" workbookViewId="0">
      <selection activeCell="A3" sqref="A3:E13"/>
    </sheetView>
  </sheetViews>
  <sheetFormatPr defaultRowHeight="15" x14ac:dyDescent="0.25"/>
  <sheetData>
    <row r="1" spans="1:21" x14ac:dyDescent="0.25">
      <c r="A1" t="s">
        <v>33</v>
      </c>
    </row>
    <row r="3" spans="1:21" x14ac:dyDescent="0.25">
      <c r="A3" t="s">
        <v>11</v>
      </c>
      <c r="B3" s="1" t="s">
        <v>4</v>
      </c>
      <c r="C3" s="2" t="s">
        <v>12</v>
      </c>
      <c r="D3">
        <f ca="1">H16</f>
        <v>-8.0730901305423401</v>
      </c>
      <c r="E3" t="s">
        <v>32</v>
      </c>
    </row>
    <row r="4" spans="1:21" x14ac:dyDescent="0.25">
      <c r="A4" t="s">
        <v>11</v>
      </c>
      <c r="B4" s="1" t="s">
        <v>5</v>
      </c>
      <c r="C4" s="2" t="s">
        <v>12</v>
      </c>
      <c r="D4">
        <f t="shared" ref="D4:D13" ca="1" si="0">H17</f>
        <v>-4.9656870183385564</v>
      </c>
      <c r="E4" t="s">
        <v>32</v>
      </c>
    </row>
    <row r="5" spans="1:21" x14ac:dyDescent="0.25">
      <c r="A5" t="s">
        <v>11</v>
      </c>
      <c r="B5" s="1" t="s">
        <v>6</v>
      </c>
      <c r="C5" s="2" t="s">
        <v>12</v>
      </c>
      <c r="D5">
        <f t="shared" ca="1" si="0"/>
        <v>-4.2276692601451433</v>
      </c>
      <c r="E5" t="s">
        <v>32</v>
      </c>
    </row>
    <row r="6" spans="1:21" x14ac:dyDescent="0.25">
      <c r="A6" t="s">
        <v>11</v>
      </c>
      <c r="B6" s="1" t="s">
        <v>7</v>
      </c>
      <c r="C6" s="2" t="s">
        <v>12</v>
      </c>
      <c r="D6">
        <f t="shared" ca="1" si="0"/>
        <v>-5.0650029846096514</v>
      </c>
      <c r="E6" t="s">
        <v>32</v>
      </c>
    </row>
    <row r="7" spans="1:21" x14ac:dyDescent="0.25">
      <c r="A7" t="s">
        <v>11</v>
      </c>
      <c r="B7" s="1" t="s">
        <v>8</v>
      </c>
      <c r="C7" s="2" t="s">
        <v>12</v>
      </c>
      <c r="D7">
        <f t="shared" ca="1" si="0"/>
        <v>-4.6119556465774112</v>
      </c>
      <c r="E7" t="s">
        <v>32</v>
      </c>
    </row>
    <row r="8" spans="1:21" x14ac:dyDescent="0.25">
      <c r="A8" t="s">
        <v>11</v>
      </c>
      <c r="B8" s="1" t="s">
        <v>9</v>
      </c>
      <c r="C8" s="2" t="s">
        <v>12</v>
      </c>
      <c r="D8">
        <f t="shared" ca="1" si="0"/>
        <v>-1.7688286418152575</v>
      </c>
      <c r="E8" t="s">
        <v>32</v>
      </c>
    </row>
    <row r="9" spans="1:21" x14ac:dyDescent="0.25">
      <c r="A9" t="s">
        <v>11</v>
      </c>
      <c r="B9" s="1" t="s">
        <v>2</v>
      </c>
      <c r="C9" s="2" t="s">
        <v>12</v>
      </c>
      <c r="D9">
        <f t="shared" ca="1" si="0"/>
        <v>-5.2627227622910127</v>
      </c>
      <c r="E9" t="s">
        <v>32</v>
      </c>
    </row>
    <row r="10" spans="1:21" x14ac:dyDescent="0.25">
      <c r="A10" t="s">
        <v>11</v>
      </c>
      <c r="B10" s="1" t="s">
        <v>1</v>
      </c>
      <c r="C10" s="2" t="s">
        <v>12</v>
      </c>
      <c r="D10">
        <f t="shared" ca="1" si="0"/>
        <v>-4.5224826692661315</v>
      </c>
      <c r="E10" t="s">
        <v>32</v>
      </c>
    </row>
    <row r="11" spans="1:21" x14ac:dyDescent="0.25">
      <c r="A11" t="s">
        <v>11</v>
      </c>
      <c r="B11" s="1" t="s">
        <v>0</v>
      </c>
      <c r="C11" s="2" t="s">
        <v>12</v>
      </c>
      <c r="D11">
        <f t="shared" ca="1" si="0"/>
        <v>-2.6172601916488736</v>
      </c>
      <c r="E11" t="s">
        <v>32</v>
      </c>
    </row>
    <row r="12" spans="1:21" x14ac:dyDescent="0.25">
      <c r="A12" t="s">
        <v>11</v>
      </c>
      <c r="B12" s="1" t="s">
        <v>10</v>
      </c>
      <c r="C12" s="2" t="s">
        <v>12</v>
      </c>
      <c r="D12">
        <f t="shared" ca="1" si="0"/>
        <v>-4.9015514811487968</v>
      </c>
      <c r="E12" t="s">
        <v>32</v>
      </c>
    </row>
    <row r="13" spans="1:21" x14ac:dyDescent="0.25">
      <c r="A13" t="s">
        <v>11</v>
      </c>
      <c r="B13" s="1" t="s">
        <v>3</v>
      </c>
      <c r="C13" s="2" t="s">
        <v>12</v>
      </c>
      <c r="D13">
        <f t="shared" ca="1" si="0"/>
        <v>-6.1925958871160418</v>
      </c>
      <c r="E13" t="s">
        <v>32</v>
      </c>
      <c r="M13" s="9"/>
      <c r="N13" s="10"/>
      <c r="O13" s="10"/>
      <c r="P13" s="10"/>
      <c r="Q13" s="10"/>
      <c r="R13" s="10"/>
      <c r="S13" s="10"/>
      <c r="T13" s="10"/>
      <c r="U13" s="11"/>
    </row>
    <row r="14" spans="1:21" x14ac:dyDescent="0.25">
      <c r="M14" s="4" t="s">
        <v>20</v>
      </c>
      <c r="N14" s="5" t="s">
        <v>3</v>
      </c>
      <c r="O14" s="6"/>
      <c r="P14" s="6"/>
      <c r="Q14" s="6"/>
      <c r="R14" s="6"/>
      <c r="S14" s="7">
        <v>-6.2280600000000002</v>
      </c>
      <c r="T14" s="8">
        <f>S14-S27</f>
        <v>0</v>
      </c>
      <c r="U14" s="6"/>
    </row>
    <row r="15" spans="1:21" x14ac:dyDescent="0.25">
      <c r="A15" t="s">
        <v>18</v>
      </c>
      <c r="B15" t="s">
        <v>17</v>
      </c>
      <c r="C15" s="3" t="s">
        <v>13</v>
      </c>
      <c r="D15" t="s">
        <v>14</v>
      </c>
      <c r="E15" t="s">
        <v>15</v>
      </c>
      <c r="F15" t="s">
        <v>16</v>
      </c>
      <c r="G15" s="2" t="s">
        <v>31</v>
      </c>
      <c r="H15" t="s">
        <v>19</v>
      </c>
      <c r="M15" s="4" t="s">
        <v>21</v>
      </c>
      <c r="N15" s="5" t="s">
        <v>6</v>
      </c>
      <c r="O15" s="6"/>
      <c r="P15" s="6"/>
      <c r="Q15" s="6"/>
      <c r="R15" s="6"/>
      <c r="S15" s="7">
        <v>-4.2218499999999999</v>
      </c>
      <c r="T15" s="8">
        <f t="shared" ref="T15:T24" si="1">S15-S28</f>
        <v>0</v>
      </c>
      <c r="U15" s="6"/>
    </row>
    <row r="16" spans="1:21" x14ac:dyDescent="0.25">
      <c r="A16" s="1" t="s">
        <v>4</v>
      </c>
      <c r="B16" s="7">
        <v>-8.07728</v>
      </c>
      <c r="C16">
        <v>209.92783049111426</v>
      </c>
      <c r="D16" s="3">
        <v>28.743089952869791</v>
      </c>
      <c r="E16">
        <f>D16+C16</f>
        <v>238.67092044398404</v>
      </c>
      <c r="F16">
        <f>1/E16</f>
        <v>4.1898694576606348E-3</v>
      </c>
      <c r="G16">
        <f ca="1">RANDBETWEEN(0,1)</f>
        <v>1</v>
      </c>
      <c r="H16">
        <f ca="1">IF(G16=1,B16+F16,B16-F16)</f>
        <v>-8.0730901305423401</v>
      </c>
      <c r="M16" s="4" t="s">
        <v>22</v>
      </c>
      <c r="N16" s="5" t="s">
        <v>8</v>
      </c>
      <c r="O16" s="6"/>
      <c r="P16" s="6"/>
      <c r="Q16" s="6"/>
      <c r="R16" s="6"/>
      <c r="S16" s="7">
        <v>-4.6252500000000003</v>
      </c>
      <c r="T16" s="8">
        <f t="shared" si="1"/>
        <v>0</v>
      </c>
      <c r="U16" s="6"/>
    </row>
    <row r="17" spans="1:21" x14ac:dyDescent="0.25">
      <c r="A17" s="1" t="s">
        <v>5</v>
      </c>
      <c r="B17" s="7">
        <v>-4.9706200000000003</v>
      </c>
      <c r="C17">
        <v>200.28446815742444</v>
      </c>
      <c r="D17" s="3">
        <v>2.4326852056032719</v>
      </c>
      <c r="E17">
        <f t="shared" ref="E17:E26" si="2">D17+C17</f>
        <v>202.71715336302771</v>
      </c>
      <c r="F17">
        <f t="shared" ref="F17:F26" si="3">1/E17</f>
        <v>4.9329816614442634E-3</v>
      </c>
      <c r="G17">
        <f t="shared" ref="G17:G26" ca="1" si="4">RANDBETWEEN(0,1)</f>
        <v>1</v>
      </c>
      <c r="H17">
        <f t="shared" ref="H17:H26" ca="1" si="5">IF(G17=1,B17+F17,B17-F17)</f>
        <v>-4.9656870183385564</v>
      </c>
      <c r="M17" s="4" t="s">
        <v>23</v>
      </c>
      <c r="N17" s="5" t="s">
        <v>7</v>
      </c>
      <c r="O17" s="6"/>
      <c r="P17" s="6"/>
      <c r="Q17" s="6"/>
      <c r="R17" s="6"/>
      <c r="S17" s="7">
        <v>-5.0529999999999999</v>
      </c>
      <c r="T17" s="8">
        <f t="shared" si="1"/>
        <v>0</v>
      </c>
      <c r="U17" s="6"/>
    </row>
    <row r="18" spans="1:21" x14ac:dyDescent="0.25">
      <c r="A18" s="1" t="s">
        <v>6</v>
      </c>
      <c r="B18" s="7">
        <v>-4.2218499999999999</v>
      </c>
      <c r="C18">
        <v>169.77716564812783</v>
      </c>
      <c r="D18" s="3">
        <v>2.0659853810561253</v>
      </c>
      <c r="E18">
        <f t="shared" si="2"/>
        <v>171.84315102918396</v>
      </c>
      <c r="F18">
        <f t="shared" si="3"/>
        <v>5.8192601451434681E-3</v>
      </c>
      <c r="G18">
        <f t="shared" ca="1" si="4"/>
        <v>0</v>
      </c>
      <c r="H18">
        <f t="shared" ca="1" si="5"/>
        <v>-4.2276692601451433</v>
      </c>
      <c r="M18" s="4" t="s">
        <v>24</v>
      </c>
      <c r="N18" s="5" t="s">
        <v>5</v>
      </c>
      <c r="O18" s="6"/>
      <c r="P18" s="6"/>
      <c r="Q18" s="6"/>
      <c r="R18" s="6"/>
      <c r="S18" s="7">
        <v>-4.9706200000000003</v>
      </c>
      <c r="T18" s="8">
        <f t="shared" si="1"/>
        <v>0</v>
      </c>
      <c r="U18" s="6"/>
    </row>
    <row r="19" spans="1:21" x14ac:dyDescent="0.25">
      <c r="A19" s="1" t="s">
        <v>7</v>
      </c>
      <c r="B19" s="7">
        <v>-5.0529999999999999</v>
      </c>
      <c r="C19">
        <v>82.07108558656806</v>
      </c>
      <c r="D19" s="3">
        <v>1.2415264446001419</v>
      </c>
      <c r="E19">
        <f t="shared" si="2"/>
        <v>83.3126120311682</v>
      </c>
      <c r="F19">
        <f t="shared" si="3"/>
        <v>1.2002984609651761E-2</v>
      </c>
      <c r="G19">
        <f t="shared" ca="1" si="4"/>
        <v>0</v>
      </c>
      <c r="H19">
        <f t="shared" ca="1" si="5"/>
        <v>-5.0650029846096514</v>
      </c>
      <c r="M19" s="4" t="s">
        <v>25</v>
      </c>
      <c r="N19" s="5" t="s">
        <v>0</v>
      </c>
      <c r="O19" s="6"/>
      <c r="P19" s="6"/>
      <c r="Q19" s="6"/>
      <c r="R19" s="6"/>
      <c r="S19" s="7">
        <v>-2.5739100000000001</v>
      </c>
      <c r="T19" s="8">
        <f t="shared" si="1"/>
        <v>0</v>
      </c>
      <c r="U19" s="6"/>
    </row>
    <row r="20" spans="1:21" x14ac:dyDescent="0.25">
      <c r="A20" s="1" t="s">
        <v>8</v>
      </c>
      <c r="B20" s="7">
        <v>-4.6252500000000003</v>
      </c>
      <c r="C20">
        <v>74.083976073800756</v>
      </c>
      <c r="D20" s="3">
        <v>1.1359288146034152</v>
      </c>
      <c r="E20">
        <f t="shared" si="2"/>
        <v>75.219904888404173</v>
      </c>
      <c r="F20">
        <f t="shared" si="3"/>
        <v>1.3294353422589332E-2</v>
      </c>
      <c r="G20">
        <f t="shared" ca="1" si="4"/>
        <v>1</v>
      </c>
      <c r="H20">
        <f t="shared" ca="1" si="5"/>
        <v>-4.6119556465774112</v>
      </c>
      <c r="M20" s="4" t="s">
        <v>26</v>
      </c>
      <c r="N20" s="5" t="s">
        <v>1</v>
      </c>
      <c r="O20" s="6"/>
      <c r="P20" s="6"/>
      <c r="Q20" s="6"/>
      <c r="R20" s="6"/>
      <c r="S20" s="7">
        <v>-4.4775600000000004</v>
      </c>
      <c r="T20" s="8">
        <f t="shared" si="1"/>
        <v>0</v>
      </c>
      <c r="U20" s="6"/>
    </row>
    <row r="21" spans="1:21" x14ac:dyDescent="0.25">
      <c r="A21" s="1" t="s">
        <v>9</v>
      </c>
      <c r="B21" s="7">
        <v>-1.7958799999999999</v>
      </c>
      <c r="C21">
        <v>32.823294182583126</v>
      </c>
      <c r="D21" s="3">
        <v>4.1434264223743291</v>
      </c>
      <c r="E21">
        <f t="shared" si="2"/>
        <v>36.966720604957459</v>
      </c>
      <c r="F21">
        <f t="shared" si="3"/>
        <v>2.7051358184742361E-2</v>
      </c>
      <c r="G21">
        <f t="shared" ca="1" si="4"/>
        <v>1</v>
      </c>
      <c r="H21">
        <f t="shared" ca="1" si="5"/>
        <v>-1.7688286418152575</v>
      </c>
      <c r="M21" s="4" t="s">
        <v>27</v>
      </c>
      <c r="N21" s="5" t="s">
        <v>4</v>
      </c>
      <c r="O21" s="6"/>
      <c r="P21" s="6"/>
      <c r="Q21" s="6"/>
      <c r="R21" s="6"/>
      <c r="S21" s="7">
        <v>-8.07728</v>
      </c>
      <c r="T21" s="8">
        <f t="shared" si="1"/>
        <v>0</v>
      </c>
      <c r="U21" s="6"/>
    </row>
    <row r="22" spans="1:21" x14ac:dyDescent="0.25">
      <c r="A22" s="1" t="s">
        <v>2</v>
      </c>
      <c r="B22" s="7">
        <v>-5.3010299999999999</v>
      </c>
      <c r="C22">
        <v>0.18880619529719328</v>
      </c>
      <c r="D22" s="3">
        <v>25.915921261085789</v>
      </c>
      <c r="E22">
        <f t="shared" si="2"/>
        <v>26.104727456382982</v>
      </c>
      <c r="F22">
        <f t="shared" si="3"/>
        <v>3.8307237708987675E-2</v>
      </c>
      <c r="G22">
        <f t="shared" ca="1" si="4"/>
        <v>1</v>
      </c>
      <c r="H22">
        <f t="shared" ca="1" si="5"/>
        <v>-5.2627227622910127</v>
      </c>
      <c r="M22" s="4" t="s">
        <v>28</v>
      </c>
      <c r="N22" s="5" t="s">
        <v>9</v>
      </c>
      <c r="O22" s="6"/>
      <c r="P22" s="6"/>
      <c r="Q22" s="6"/>
      <c r="R22" s="6"/>
      <c r="S22" s="7">
        <v>-1.7958799999999999</v>
      </c>
      <c r="T22" s="8">
        <f t="shared" si="1"/>
        <v>0</v>
      </c>
      <c r="U22" s="6"/>
    </row>
    <row r="23" spans="1:21" x14ac:dyDescent="0.25">
      <c r="A23" s="1" t="s">
        <v>1</v>
      </c>
      <c r="B23" s="7">
        <v>-4.4775600000000004</v>
      </c>
      <c r="C23">
        <v>0.16040150333429148</v>
      </c>
      <c r="D23" s="3">
        <v>22.100074473188688</v>
      </c>
      <c r="E23">
        <f t="shared" si="2"/>
        <v>22.260475976522979</v>
      </c>
      <c r="F23">
        <f t="shared" si="3"/>
        <v>4.4922669266131164E-2</v>
      </c>
      <c r="G23">
        <f t="shared" ca="1" si="4"/>
        <v>0</v>
      </c>
      <c r="H23">
        <f t="shared" ca="1" si="5"/>
        <v>-4.5224826692661315</v>
      </c>
      <c r="M23" s="4" t="s">
        <v>29</v>
      </c>
      <c r="N23" s="5" t="s">
        <v>10</v>
      </c>
      <c r="O23" s="6"/>
      <c r="P23" s="6"/>
      <c r="Q23" s="6"/>
      <c r="R23" s="6"/>
      <c r="S23" s="7">
        <v>-4.87615</v>
      </c>
      <c r="T23" s="8">
        <f t="shared" si="1"/>
        <v>0</v>
      </c>
      <c r="U23" s="6"/>
    </row>
    <row r="24" spans="1:21" x14ac:dyDescent="0.25">
      <c r="A24" s="1" t="s">
        <v>0</v>
      </c>
      <c r="B24" s="7">
        <v>-2.5739100000000001</v>
      </c>
      <c r="C24">
        <v>1.684494291457743</v>
      </c>
      <c r="D24" s="3">
        <v>21.383454475638111</v>
      </c>
      <c r="E24">
        <f t="shared" si="2"/>
        <v>23.067948767095853</v>
      </c>
      <c r="F24">
        <f t="shared" si="3"/>
        <v>4.3350191648873486E-2</v>
      </c>
      <c r="G24">
        <f t="shared" ca="1" si="4"/>
        <v>0</v>
      </c>
      <c r="H24">
        <f t="shared" ca="1" si="5"/>
        <v>-2.6172601916488736</v>
      </c>
      <c r="M24" s="4" t="s">
        <v>30</v>
      </c>
      <c r="N24" s="5" t="s">
        <v>2</v>
      </c>
      <c r="O24" s="6"/>
      <c r="P24" s="6"/>
      <c r="Q24" s="6"/>
      <c r="R24" s="6"/>
      <c r="S24" s="7">
        <v>-5.3010299999999999</v>
      </c>
      <c r="T24" s="8">
        <f t="shared" si="1"/>
        <v>0</v>
      </c>
      <c r="U24" s="13"/>
    </row>
    <row r="25" spans="1:21" x14ac:dyDescent="0.25">
      <c r="A25" s="1" t="s">
        <v>10</v>
      </c>
      <c r="B25" s="7">
        <v>-4.87615</v>
      </c>
      <c r="C25">
        <v>24.311921280918309</v>
      </c>
      <c r="D25" s="3">
        <v>15.05586180787842</v>
      </c>
      <c r="E25">
        <f t="shared" si="2"/>
        <v>39.367783088796727</v>
      </c>
      <c r="F25">
        <f t="shared" si="3"/>
        <v>2.5401481148797016E-2</v>
      </c>
      <c r="G25">
        <f t="shared" ca="1" si="4"/>
        <v>0</v>
      </c>
      <c r="H25">
        <f t="shared" ca="1" si="5"/>
        <v>-4.9015514811487968</v>
      </c>
    </row>
    <row r="26" spans="1:21" x14ac:dyDescent="0.25">
      <c r="A26" s="1" t="s">
        <v>3</v>
      </c>
      <c r="B26" s="7">
        <v>-6.2280600000000002</v>
      </c>
      <c r="C26">
        <v>13.736763148521222</v>
      </c>
      <c r="D26" s="3">
        <v>14.460755939918595</v>
      </c>
      <c r="E26">
        <f t="shared" si="2"/>
        <v>28.197519088439819</v>
      </c>
      <c r="F26">
        <f t="shared" si="3"/>
        <v>3.546411288395835E-2</v>
      </c>
      <c r="G26">
        <f t="shared" ca="1" si="4"/>
        <v>1</v>
      </c>
      <c r="H26">
        <f t="shared" ca="1" si="5"/>
        <v>-6.1925958871160418</v>
      </c>
      <c r="M26" s="9"/>
      <c r="N26" s="10"/>
      <c r="O26" s="10"/>
      <c r="P26" s="10"/>
      <c r="Q26" s="10"/>
      <c r="R26" s="10"/>
      <c r="S26" s="10"/>
      <c r="T26" s="10"/>
      <c r="U26" s="11"/>
    </row>
    <row r="27" spans="1:21" x14ac:dyDescent="0.25">
      <c r="M27" s="4" t="s">
        <v>20</v>
      </c>
      <c r="N27" s="5" t="s">
        <v>3</v>
      </c>
      <c r="O27" s="6"/>
      <c r="P27" s="6"/>
      <c r="Q27" s="6"/>
      <c r="R27" s="6"/>
      <c r="S27" s="7">
        <v>-6.2280600000000002</v>
      </c>
      <c r="T27" s="6"/>
      <c r="U27" s="6"/>
    </row>
    <row r="28" spans="1:21" x14ac:dyDescent="0.25">
      <c r="M28" s="4" t="s">
        <v>21</v>
      </c>
      <c r="N28" s="5" t="s">
        <v>6</v>
      </c>
      <c r="O28" s="6"/>
      <c r="P28" s="6"/>
      <c r="Q28" s="6"/>
      <c r="R28" s="6"/>
      <c r="S28" s="7">
        <v>-4.2218499999999999</v>
      </c>
      <c r="T28" s="6"/>
      <c r="U28" s="6"/>
    </row>
    <row r="29" spans="1:21" x14ac:dyDescent="0.25">
      <c r="M29" s="4" t="s">
        <v>22</v>
      </c>
      <c r="N29" s="5" t="s">
        <v>8</v>
      </c>
      <c r="O29" s="6"/>
      <c r="P29" s="6"/>
      <c r="Q29" s="6"/>
      <c r="R29" s="6"/>
      <c r="S29" s="7">
        <v>-4.6252500000000003</v>
      </c>
      <c r="T29" s="6"/>
      <c r="U29" s="6"/>
    </row>
    <row r="30" spans="1:21" x14ac:dyDescent="0.25">
      <c r="M30" s="4" t="s">
        <v>23</v>
      </c>
      <c r="N30" s="5" t="s">
        <v>7</v>
      </c>
      <c r="O30" s="6"/>
      <c r="P30" s="6"/>
      <c r="Q30" s="6"/>
      <c r="R30" s="6"/>
      <c r="S30" s="7">
        <v>-5.0529999999999999</v>
      </c>
      <c r="T30" s="6"/>
      <c r="U30" s="6"/>
    </row>
    <row r="31" spans="1:21" x14ac:dyDescent="0.25">
      <c r="M31" s="4" t="s">
        <v>24</v>
      </c>
      <c r="N31" s="5" t="s">
        <v>5</v>
      </c>
      <c r="O31" s="6"/>
      <c r="P31" s="6"/>
      <c r="Q31" s="6"/>
      <c r="R31" s="6"/>
      <c r="S31" s="7">
        <v>-4.9706200000000003</v>
      </c>
      <c r="T31" s="6"/>
      <c r="U31" s="6"/>
    </row>
    <row r="32" spans="1:21" x14ac:dyDescent="0.25">
      <c r="M32" s="4" t="s">
        <v>25</v>
      </c>
      <c r="N32" s="5" t="s">
        <v>0</v>
      </c>
      <c r="O32" s="6"/>
      <c r="P32" s="6"/>
      <c r="Q32" s="6"/>
      <c r="R32" s="6"/>
      <c r="S32" s="7">
        <v>-2.5739100000000001</v>
      </c>
      <c r="T32" s="6"/>
      <c r="U32" s="6"/>
    </row>
    <row r="33" spans="13:21" x14ac:dyDescent="0.25">
      <c r="M33" s="4" t="s">
        <v>26</v>
      </c>
      <c r="N33" s="5" t="s">
        <v>1</v>
      </c>
      <c r="O33" s="6"/>
      <c r="P33" s="6"/>
      <c r="Q33" s="6"/>
      <c r="R33" s="6"/>
      <c r="S33" s="7">
        <v>-4.4775600000000004</v>
      </c>
      <c r="T33" s="6"/>
      <c r="U33" s="6"/>
    </row>
    <row r="34" spans="13:21" x14ac:dyDescent="0.25">
      <c r="M34" s="4" t="s">
        <v>27</v>
      </c>
      <c r="N34" s="5" t="s">
        <v>4</v>
      </c>
      <c r="O34" s="6"/>
      <c r="P34" s="6"/>
      <c r="Q34" s="6"/>
      <c r="R34" s="6"/>
      <c r="S34" s="7">
        <v>-8.07728</v>
      </c>
      <c r="T34" s="6"/>
      <c r="U34" s="6"/>
    </row>
    <row r="35" spans="13:21" x14ac:dyDescent="0.25">
      <c r="M35" s="4" t="s">
        <v>28</v>
      </c>
      <c r="N35" s="5" t="s">
        <v>9</v>
      </c>
      <c r="O35" s="6"/>
      <c r="P35" s="6"/>
      <c r="Q35" s="6"/>
      <c r="R35" s="6"/>
      <c r="S35" s="7">
        <v>-1.7958799999999999</v>
      </c>
      <c r="T35" s="6"/>
      <c r="U35" s="6"/>
    </row>
    <row r="36" spans="13:21" x14ac:dyDescent="0.25">
      <c r="M36" s="4" t="s">
        <v>29</v>
      </c>
      <c r="N36" s="5" t="s">
        <v>10</v>
      </c>
      <c r="O36" s="6"/>
      <c r="P36" s="6"/>
      <c r="Q36" s="6"/>
      <c r="R36" s="6"/>
      <c r="S36" s="7">
        <v>-4.87615</v>
      </c>
      <c r="T36" s="6"/>
      <c r="U36" s="6"/>
    </row>
    <row r="37" spans="13:21" x14ac:dyDescent="0.25">
      <c r="M37" s="4" t="s">
        <v>30</v>
      </c>
      <c r="N37" s="5" t="s">
        <v>2</v>
      </c>
      <c r="O37" s="6"/>
      <c r="P37" s="6"/>
      <c r="Q37" s="6"/>
      <c r="R37" s="6"/>
      <c r="S37" s="7">
        <v>-5.3010299999999999</v>
      </c>
      <c r="T37" s="12"/>
      <c r="U37" s="13"/>
    </row>
  </sheetData>
  <hyperlinks>
    <hyperlink ref="N14" r:id="rId1" display="http://localhost/online/plot.php?d=127.0.0.1_erbb_est&amp;f=lg_k8.xml?cycle=3"/>
    <hyperlink ref="N15" r:id="rId2" display="http://localhost/online/plot.php?d=127.0.0.1_erbb_est&amp;f=lg_k42.xml?cycle=3"/>
    <hyperlink ref="N16" r:id="rId3" display="http://localhost/online/plot.php?d=127.0.0.1_erbb_est&amp;f=lg_k48.xml?cycle=3"/>
    <hyperlink ref="N17" r:id="rId4" display="http://localhost/online/plot.php?d=127.0.0.1_erbb_est&amp;f=lg_k52.xml?cycle=3"/>
    <hyperlink ref="N18" r:id="rId5" display="http://localhost/online/plot.php?d=127.0.0.1_erbb_est&amp;f=lg_k44.xml?cycle=3"/>
    <hyperlink ref="N19" r:id="rId6" display="http://localhost/online/plot.php?d=127.0.0.1_erbb_est&amp;f=lg_k60.xml?cycle=3"/>
    <hyperlink ref="N20" r:id="rId7" display="http://localhost/online/plot.php?d=127.0.0.1_erbb_est&amp;f=lg_k69.xml?cycle=3"/>
    <hyperlink ref="N21" r:id="rId8" display="http://localhost/online/plot.php?d=127.0.0.1_erbb_est&amp;f=lg_k103.xml?cycle=3"/>
    <hyperlink ref="N22" r:id="rId9" display="http://localhost/online/plot.php?d=127.0.0.1_erbb_est&amp;f=lg_kd103.xml?cycle=3"/>
    <hyperlink ref="N23" r:id="rId10" display="http://localhost/online/plot.php?d=127.0.0.1_erbb_est&amp;f=lg_k106.xml?cycle=3"/>
    <hyperlink ref="N24" r:id="rId11" display="http://localhost/online/plot.php?d=127.0.0.1_erbb_est&amp;f=lg_k109.xml?cycle=3"/>
    <hyperlink ref="N27" r:id="rId12" display="http://localhost/online/plot.php?d=127.0.0.1_erbb_est&amp;f=lg_k8.xml?cycle=6"/>
    <hyperlink ref="N28" r:id="rId13" display="http://localhost/online/plot.php?d=127.0.0.1_erbb_est&amp;f=lg_k42.xml?cycle=6"/>
    <hyperlink ref="N29" r:id="rId14" display="http://localhost/online/plot.php?d=127.0.0.1_erbb_est&amp;f=lg_k48.xml?cycle=6"/>
    <hyperlink ref="N30" r:id="rId15" display="http://localhost/online/plot.php?d=127.0.0.1_erbb_est&amp;f=lg_k52.xml?cycle=6"/>
    <hyperlink ref="N31" r:id="rId16" display="http://localhost/online/plot.php?d=127.0.0.1_erbb_est&amp;f=lg_k44.xml?cycle=6"/>
    <hyperlink ref="N32" r:id="rId17" display="http://localhost/online/plot.php?d=127.0.0.1_erbb_est&amp;f=lg_k60.xml?cycle=6"/>
    <hyperlink ref="N33" r:id="rId18" display="http://localhost/online/plot.php?d=127.0.0.1_erbb_est&amp;f=lg_k69.xml?cycle=6"/>
    <hyperlink ref="N34" r:id="rId19" display="http://localhost/online/plot.php?d=127.0.0.1_erbb_est&amp;f=lg_k103.xml?cycle=6"/>
    <hyperlink ref="N35" r:id="rId20" display="http://localhost/online/plot.php?d=127.0.0.1_erbb_est&amp;f=lg_kd103.xml?cycle=6"/>
    <hyperlink ref="N36" r:id="rId21" display="http://localhost/online/plot.php?d=127.0.0.1_erbb_est&amp;f=lg_k106.xml?cycle=6"/>
    <hyperlink ref="N37" r:id="rId22" display="http://localhost/online/plot.php?d=127.0.0.1_erbb_est&amp;f=lg_k109.xml?cycle=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Lewis</dc:creator>
  <cp:lastModifiedBy>Nicholas Lewis</cp:lastModifiedBy>
  <dcterms:created xsi:type="dcterms:W3CDTF">2015-03-21T04:00:13Z</dcterms:created>
  <dcterms:modified xsi:type="dcterms:W3CDTF">2015-04-02T02:31:36Z</dcterms:modified>
</cp:coreProperties>
</file>