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owth\Downloads\"/>
    </mc:Choice>
  </mc:AlternateContent>
  <xr:revisionPtr revIDLastSave="0" documentId="8_{6D4C3721-07D0-488C-850F-F3ECC27387AD}" xr6:coauthVersionLast="47" xr6:coauthVersionMax="47" xr10:uidLastSave="{00000000-0000-0000-0000-000000000000}"/>
  <bookViews>
    <workbookView xWindow="-110" yWindow="-110" windowWidth="19420" windowHeight="10300" firstSheet="5" activeTab="7" xr2:uid="{9BD9DF88-DD81-4294-8F0F-E35C98C71BEC}"/>
  </bookViews>
  <sheets>
    <sheet name="combo chart" sheetId="7" r:id="rId1"/>
    <sheet name="waterfall chart" sheetId="8" r:id="rId2"/>
    <sheet name="filledmap" sheetId="9" r:id="rId3"/>
    <sheet name="donut chart" sheetId="10" r:id="rId4"/>
    <sheet name="horizontal bar chart" sheetId="11" r:id="rId5"/>
    <sheet name="kpi" sheetId="12" r:id="rId6"/>
    <sheet name="kpi(yoy)" sheetId="15" r:id="rId7"/>
    <sheet name="dashboard" sheetId="17" r:id="rId8"/>
    <sheet name="Ecommerce Sales Analysis.xlsx -" sheetId="1" r:id="rId9"/>
  </sheets>
  <definedNames>
    <definedName name="_xlchart.v1.0" hidden="1">'waterfall chart'!$D$4:$D$7</definedName>
    <definedName name="_xlchart.v1.1" hidden="1">'waterfall chart'!$E$3</definedName>
    <definedName name="_xlchart.v1.17" hidden="1">'waterfall chart'!$D$4:$D$7</definedName>
    <definedName name="_xlchart.v1.18" hidden="1">'waterfall chart'!$E$3</definedName>
    <definedName name="_xlchart.v1.19" hidden="1">'waterfall chart'!$E$4:$E$7</definedName>
    <definedName name="_xlchart.v1.2" hidden="1">'waterfall chart'!$E$4:$E$7</definedName>
    <definedName name="_xlchart.v1.3" hidden="1">'waterfall chart'!$D$4:$D$7</definedName>
    <definedName name="_xlchart.v1.4" hidden="1">'waterfall chart'!$E$3</definedName>
    <definedName name="_xlchart.v1.5" hidden="1">'waterfall chart'!$E$4:$E$7</definedName>
    <definedName name="_xlchart.v1.6" hidden="1">'waterfall chart'!$D$4:$D$7</definedName>
    <definedName name="_xlchart.v1.7" hidden="1">'waterfall chart'!$E$3</definedName>
    <definedName name="_xlchart.v1.8" hidden="1">'waterfall chart'!$E$4:$E$7</definedName>
    <definedName name="_xlchart.v5.10" hidden="1">filledmap!$D$4:$D$53</definedName>
    <definedName name="_xlchart.v5.11" hidden="1">filledmap!$E$3</definedName>
    <definedName name="_xlchart.v5.12" hidden="1">filledmap!$E$4:$E$53</definedName>
    <definedName name="_xlchart.v5.13" hidden="1">filledmap!$D$3</definedName>
    <definedName name="_xlchart.v5.14" hidden="1">filledmap!$D$4:$D$53</definedName>
    <definedName name="_xlchart.v5.15" hidden="1">filledmap!$E$3</definedName>
    <definedName name="_xlchart.v5.16" hidden="1">filledmap!$E$4:$E$53</definedName>
    <definedName name="_xlchart.v5.20" hidden="1">filledmap!$D$3</definedName>
    <definedName name="_xlchart.v5.21" hidden="1">filledmap!$D$4:$D$53</definedName>
    <definedName name="_xlchart.v5.22" hidden="1">filledmap!$E$3</definedName>
    <definedName name="_xlchart.v5.23" hidden="1">filledmap!$E$4:$E$53</definedName>
    <definedName name="_xlchart.v5.9" hidden="1">filledmap!$D$3</definedName>
    <definedName name="Slicer_Region">#N/A</definedName>
    <definedName name="Slicer_Segment">#N/A</definedName>
    <definedName name="Slicer_Year">#N/A</definedName>
  </definedNames>
  <calcPr calcId="191029"/>
  <pivotCaches>
    <pivotCache cacheId="1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0" i="15" l="1"/>
  <c r="H10" i="15"/>
  <c r="D53"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4" i="9"/>
  <c r="D5" i="8"/>
  <c r="D6" i="8"/>
  <c r="D7" i="8"/>
  <c r="D4" i="8"/>
  <c r="AF60" i="17"/>
  <c r="H18" i="12"/>
  <c r="E53" i="9"/>
  <c r="I10" i="15"/>
  <c r="N18" i="12"/>
  <c r="E7" i="9"/>
  <c r="E23" i="9"/>
  <c r="E39" i="9"/>
  <c r="E8" i="9"/>
  <c r="E24" i="9"/>
  <c r="E40" i="9"/>
  <c r="E5" i="9"/>
  <c r="E21" i="9"/>
  <c r="E37" i="9"/>
  <c r="E6" i="9"/>
  <c r="E22" i="9"/>
  <c r="E38" i="9"/>
  <c r="E4" i="9"/>
  <c r="E4" i="8"/>
  <c r="J10" i="15"/>
  <c r="K18" i="12"/>
  <c r="E11" i="9"/>
  <c r="E27" i="9"/>
  <c r="E43" i="9"/>
  <c r="E12" i="9"/>
  <c r="E28" i="9"/>
  <c r="E44" i="9"/>
  <c r="E9" i="9"/>
  <c r="E25" i="9"/>
  <c r="E41" i="9"/>
  <c r="E10" i="9"/>
  <c r="E26" i="9"/>
  <c r="E42" i="9"/>
  <c r="E7" i="8"/>
  <c r="K10" i="15"/>
  <c r="B18" i="12"/>
  <c r="E18" i="12"/>
  <c r="E15" i="9"/>
  <c r="E31" i="9"/>
  <c r="E47" i="9"/>
  <c r="E16" i="9"/>
  <c r="E32" i="9"/>
  <c r="E48" i="9"/>
  <c r="E13" i="9"/>
  <c r="E29" i="9"/>
  <c r="E45" i="9"/>
  <c r="E14" i="9"/>
  <c r="E30" i="9"/>
  <c r="E46" i="9"/>
  <c r="E5" i="8"/>
  <c r="E19" i="9"/>
  <c r="E35" i="9"/>
  <c r="E51" i="9"/>
  <c r="E20" i="9"/>
  <c r="E36" i="9"/>
  <c r="E52" i="9"/>
  <c r="E17" i="9"/>
  <c r="E33" i="9"/>
  <c r="E49" i="9"/>
  <c r="E18" i="9"/>
  <c r="E34" i="9"/>
  <c r="E50" i="9"/>
  <c r="E6" i="8"/>
</calcChain>
</file>

<file path=xl/sharedStrings.xml><?xml version="1.0" encoding="utf-8"?>
<sst xmlns="http://schemas.openxmlformats.org/spreadsheetml/2006/main" count="130117" uniqueCount="10954">
  <si>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</si>
  <si>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</si>
  <si>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</si>
  <si>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</si>
  <si>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</si>
  <si>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</si>
  <si>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</si>
  <si>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</si>
  <si>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</si>
  <si>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</si>
  <si>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</si>
  <si>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</si>
  <si>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</si>
  <si>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</si>
  <si>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</si>
  <si>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</si>
  <si>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</si>
  <si>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</si>
  <si>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</si>
  <si>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</si>
  <si>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</si>
  <si>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</si>
  <si>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</si>
  <si>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</si>
  <si>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</si>
  <si>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</si>
  <si>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</si>
  <si>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</si>
  <si>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</si>
  <si>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</si>
  <si>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</si>
  <si>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</si>
  <si>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</si>
  <si>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</si>
  <si>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</si>
  <si>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</si>
  <si>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</si>
  <si>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</si>
  <si>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</si>
  <si>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</si>
  <si>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</si>
  <si>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</si>
  <si>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</si>
  <si>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</si>
  <si>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</si>
  <si>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</si>
  <si>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</si>
  <si>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</si>
  <si>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</si>
  <si>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</si>
  <si>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</si>
  <si>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</si>
  <si>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</si>
  <si>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</si>
  <si>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</si>
  <si>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</si>
  <si>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</si>
  <si>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</si>
  <si>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</si>
  <si>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</si>
  <si>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</si>
  <si>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</si>
  <si>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</si>
  <si>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</si>
  <si>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</si>
  <si>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</si>
  <si>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</si>
  <si>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</si>
  <si>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</si>
  <si>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</si>
  <si>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</si>
  <si>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</si>
  <si>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</si>
  <si>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</si>
  <si>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</si>
  <si>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</si>
  <si>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</si>
  <si>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</si>
  <si>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</si>
  <si>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</si>
  <si>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</si>
  <si>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</si>
  <si>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</si>
  <si>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</si>
  <si>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</si>
  <si>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</si>
  <si>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</si>
  <si>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</si>
  <si>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</si>
  <si>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</si>
  <si>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</si>
  <si>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</si>
  <si>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</si>
  <si>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</si>
  <si>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</si>
  <si>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</si>
  <si>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</si>
  <si>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</si>
  <si>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</si>
  <si>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</si>
  <si>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</si>
  <si>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</si>
  <si>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</si>
  <si>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</si>
  <si>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</si>
  <si>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</si>
  <si>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</si>
  <si>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</si>
  <si>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</si>
  <si>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</si>
  <si>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</si>
  <si>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</si>
  <si>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</si>
  <si>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</si>
  <si>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</si>
  <si>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</si>
  <si>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</si>
  <si>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</si>
  <si>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</si>
  <si>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</si>
  <si>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</si>
  <si>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</si>
  <si>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</si>
  <si>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</si>
  <si>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</si>
  <si>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</si>
  <si>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</si>
  <si>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</si>
  <si>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</si>
  <si>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</si>
  <si>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</si>
  <si>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</si>
  <si>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</si>
  <si>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</si>
  <si>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</si>
  <si>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</si>
  <si>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</si>
  <si>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</si>
  <si>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</si>
  <si>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</si>
  <si>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</si>
  <si>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</si>
  <si>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</si>
  <si>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</si>
  <si>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</si>
  <si>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</si>
  <si>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</si>
  <si>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</si>
  <si>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</si>
  <si>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</si>
  <si>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</si>
  <si>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</si>
  <si>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</si>
  <si>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</si>
  <si>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</si>
  <si>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</si>
  <si>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</si>
  <si>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</si>
  <si>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</si>
  <si>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</si>
  <si>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</si>
  <si>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</si>
  <si>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ImationÂ 8GB Mini TravelDrive USB 2.0Â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</si>
  <si>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</si>
  <si>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</si>
  <si>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</si>
  <si>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</si>
  <si>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</si>
  <si>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</si>
  <si>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</si>
  <si>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</si>
  <si>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</si>
  <si>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</si>
  <si>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</si>
  <si>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</si>
  <si>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</si>
  <si>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</si>
  <si>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</si>
  <si>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</si>
  <si>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</si>
  <si>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</si>
  <si>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</si>
  <si>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</si>
  <si>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</si>
  <si>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</si>
  <si>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</si>
  <si>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</si>
  <si>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</si>
  <si>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</si>
  <si>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</si>
  <si>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</si>
  <si>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</si>
  <si>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</si>
  <si>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</si>
  <si>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</si>
  <si>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</si>
  <si>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</si>
  <si>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</si>
  <si>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</si>
  <si>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</si>
  <si>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</si>
  <si>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</si>
  <si>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</si>
  <si>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</si>
  <si>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</si>
  <si>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</si>
  <si>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</si>
  <si>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</si>
  <si>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</si>
  <si>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</si>
  <si>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</si>
  <si>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</si>
  <si>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</si>
  <si>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</si>
  <si>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</si>
  <si>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</si>
  <si>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</si>
  <si>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</si>
  <si>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</si>
  <si>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</si>
  <si>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</si>
  <si>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</si>
  <si>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</si>
  <si>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</si>
  <si>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</si>
  <si>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</si>
  <si>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</si>
  <si>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</si>
  <si>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</si>
  <si>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</si>
  <si>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</si>
  <si>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</si>
  <si>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</si>
  <si>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</si>
  <si>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</si>
  <si>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</si>
  <si>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</si>
  <si>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</si>
  <si>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</si>
  <si>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</si>
  <si>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</si>
  <si>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</si>
  <si>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</si>
  <si>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</si>
  <si>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</si>
  <si>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</si>
  <si>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</si>
  <si>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</si>
  <si>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</si>
  <si>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</si>
  <si>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</si>
  <si>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</si>
  <si>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</si>
  <si>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</si>
  <si>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</si>
  <si>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</si>
  <si>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</si>
  <si>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</si>
  <si>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</si>
  <si>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</si>
  <si>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</si>
  <si>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</si>
  <si>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</si>
  <si>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</si>
  <si>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</si>
  <si>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</si>
  <si>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</si>
  <si>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</si>
  <si>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</si>
  <si>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</si>
  <si>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</si>
  <si>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</si>
  <si>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</si>
  <si>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</si>
  <si>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</si>
  <si>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</si>
  <si>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</si>
  <si>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</si>
  <si>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</si>
  <si>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</si>
  <si>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</si>
  <si>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</si>
  <si>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</si>
  <si>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</si>
  <si>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</si>
  <si>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</si>
  <si>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</si>
  <si>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</si>
  <si>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</si>
  <si>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</si>
  <si>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</si>
  <si>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</si>
  <si>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</si>
  <si>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</si>
  <si>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</si>
  <si>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</si>
  <si>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</si>
  <si>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</si>
  <si>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</si>
  <si>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</si>
  <si>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</si>
  <si>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</si>
  <si>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</si>
  <si>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</si>
  <si>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</si>
  <si>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</si>
  <si>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</si>
  <si>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</si>
  <si>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</si>
  <si>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</si>
  <si>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</si>
  <si>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</si>
  <si>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</si>
  <si>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</si>
  <si>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</si>
  <si>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</si>
  <si>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</si>
  <si>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</si>
  <si>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</si>
  <si>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</si>
  <si>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</si>
  <si>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</si>
  <si>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</si>
  <si>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</si>
  <si>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</si>
  <si>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</si>
  <si>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</si>
  <si>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</si>
  <si>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</si>
  <si>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</si>
  <si>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</si>
  <si>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</si>
  <si>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</si>
  <si>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</si>
  <si>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</si>
  <si>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</si>
  <si>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</si>
  <si>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</si>
  <si>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</si>
  <si>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</si>
  <si>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</si>
  <si>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</si>
  <si>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</si>
  <si>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</si>
  <si>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</si>
  <si>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</si>
  <si>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</si>
  <si>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</si>
  <si>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</si>
  <si>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</si>
  <si>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</si>
  <si>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</si>
  <si>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</si>
  <si>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</si>
  <si>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</si>
  <si>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</si>
  <si>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</si>
  <si>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</si>
  <si>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</si>
  <si>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</si>
  <si>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</si>
  <si>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</si>
  <si>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</si>
  <si>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</si>
  <si>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</si>
  <si>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</si>
  <si>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</si>
  <si>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</si>
  <si>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</si>
  <si>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</si>
  <si>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</si>
  <si>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</si>
  <si>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</si>
  <si>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</si>
  <si>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</si>
  <si>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</si>
  <si>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</si>
  <si>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</si>
  <si>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</si>
  <si>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</si>
  <si>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</si>
  <si>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</si>
  <si>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</si>
  <si>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</si>
  <si>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</si>
  <si>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</si>
  <si>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</si>
  <si>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</si>
  <si>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</si>
  <si>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</si>
  <si>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</si>
  <si>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LogitechÂ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</si>
  <si>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</si>
  <si>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</si>
  <si>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</si>
  <si>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</si>
  <si>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</si>
  <si>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</si>
  <si>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</si>
  <si>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</si>
  <si>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</si>
  <si>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</si>
  <si>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</si>
  <si>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</si>
  <si>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</si>
  <si>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</si>
  <si>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</si>
  <si>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</si>
  <si>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</si>
  <si>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</si>
  <si>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</si>
  <si>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</si>
  <si>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</si>
  <si>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</si>
  <si>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</si>
  <si>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</si>
  <si>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</si>
  <si>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</si>
  <si>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</si>
  <si>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</si>
  <si>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</si>
  <si>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</si>
  <si>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</si>
  <si>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</si>
  <si>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</si>
  <si>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</si>
  <si>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</si>
  <si>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</si>
  <si>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</si>
  <si>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</si>
  <si>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</si>
  <si>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</si>
  <si>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</si>
  <si>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</si>
  <si>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</si>
  <si>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</si>
  <si>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</si>
  <si>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</si>
  <si>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</si>
  <si>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</si>
  <si>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</si>
  <si>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</si>
  <si>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</si>
  <si>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</si>
  <si>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</si>
  <si>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</si>
  <si>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</si>
  <si>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</si>
  <si>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</si>
  <si>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</si>
  <si>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</si>
  <si>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</si>
  <si>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</si>
  <si>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</si>
  <si>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</si>
  <si>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</si>
  <si>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</si>
  <si>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</si>
  <si>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</si>
  <si>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</si>
  <si>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</si>
  <si>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</si>
  <si>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</si>
  <si>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</si>
  <si>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</si>
  <si>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</si>
  <si>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</si>
  <si>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</si>
  <si>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</si>
  <si>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</si>
  <si>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</si>
  <si>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</si>
  <si>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</si>
  <si>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</si>
  <si>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</si>
  <si>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</si>
  <si>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</si>
  <si>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</si>
  <si>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</si>
  <si>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LogitechÂ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</si>
  <si>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</si>
  <si>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</si>
  <si>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</si>
  <si>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</si>
  <si>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</si>
  <si>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</si>
  <si>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</si>
  <si>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</si>
  <si>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</si>
  <si>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</si>
  <si>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</si>
  <si>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</si>
  <si>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</si>
  <si>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</si>
  <si>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</si>
  <si>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</si>
  <si>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</si>
  <si>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</si>
  <si>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</si>
  <si>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</si>
  <si>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</si>
  <si>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</si>
  <si>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</si>
  <si>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</si>
  <si>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</si>
  <si>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</si>
  <si>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</si>
  <si>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</si>
  <si>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</si>
  <si>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</si>
  <si>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</si>
  <si>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</si>
  <si>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</si>
  <si>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</si>
  <si>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</si>
  <si>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</si>
  <si>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</si>
  <si>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</si>
  <si>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</si>
  <si>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</si>
  <si>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</si>
  <si>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</si>
  <si>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</si>
  <si>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</si>
  <si>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</si>
  <si>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</si>
  <si>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</si>
  <si>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</si>
  <si>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</si>
  <si>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</si>
  <si>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</si>
  <si>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</si>
  <si>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</si>
  <si>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</si>
  <si>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</si>
  <si>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</si>
  <si>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</si>
  <si>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</si>
  <si>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</si>
  <si>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</si>
  <si>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</si>
  <si>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</si>
  <si>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</si>
  <si>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</si>
  <si>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</si>
  <si>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</si>
  <si>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</si>
  <si>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</si>
  <si>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</si>
  <si>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</si>
  <si>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</si>
  <si>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</si>
  <si>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</si>
  <si>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</si>
  <si>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</si>
  <si>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</si>
  <si>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</si>
  <si>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</si>
  <si>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</si>
  <si>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</si>
  <si>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</si>
  <si>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</si>
  <si>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</si>
  <si>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</si>
  <si>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</si>
  <si>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</si>
  <si>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</si>
  <si>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</si>
  <si>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</si>
  <si>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</si>
  <si>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</si>
  <si>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</si>
  <si>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</si>
  <si>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</si>
  <si>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</si>
  <si>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</si>
  <si>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</si>
  <si>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</si>
  <si>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</si>
  <si>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</si>
  <si>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</si>
  <si>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</si>
  <si>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</si>
  <si>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</si>
  <si>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</si>
  <si>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</si>
  <si>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</si>
  <si>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</si>
  <si>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</si>
  <si>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</si>
  <si>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</si>
  <si>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</si>
  <si>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</si>
  <si>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</si>
  <si>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</si>
  <si>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</si>
  <si>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</si>
  <si>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</si>
  <si>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</si>
  <si>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</si>
  <si>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</si>
  <si>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</si>
  <si>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</si>
  <si>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</si>
  <si>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</si>
  <si>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</si>
  <si>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</si>
  <si>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</si>
  <si>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</si>
  <si>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</si>
  <si>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</si>
  <si>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</si>
  <si>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</si>
  <si>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</si>
  <si>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</si>
  <si>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</si>
  <si>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</si>
  <si>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</si>
  <si>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</si>
  <si>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</si>
  <si>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</si>
  <si>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</si>
  <si>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</si>
  <si>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</si>
  <si>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</si>
  <si>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</si>
  <si>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CordedÂ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</si>
  <si>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</si>
  <si>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</si>
  <si>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</si>
  <si>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</si>
  <si>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</si>
  <si>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</si>
  <si>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</si>
  <si>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</si>
  <si>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</si>
  <si>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</si>
  <si>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</si>
  <si>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</si>
  <si>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</si>
  <si>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</si>
  <si>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</si>
  <si>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</si>
  <si>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</si>
  <si>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</si>
  <si>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</si>
  <si>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</si>
  <si>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</si>
  <si>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</si>
  <si>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</si>
  <si>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</si>
  <si>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</si>
  <si>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</si>
  <si>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</si>
  <si>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</si>
  <si>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</si>
  <si>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</si>
  <si>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</si>
  <si>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</si>
  <si>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</si>
  <si>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</si>
  <si>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</si>
  <si>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</si>
  <si>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</si>
  <si>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</si>
  <si>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</si>
  <si>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</si>
  <si>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</si>
  <si>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</si>
  <si>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</si>
  <si>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</si>
  <si>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</si>
  <si>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</si>
  <si>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</si>
  <si>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</si>
  <si>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</si>
  <si>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</si>
  <si>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</si>
  <si>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</si>
  <si>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</si>
  <si>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</si>
  <si>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</si>
  <si>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</si>
  <si>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</si>
  <si>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</si>
  <si>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</si>
  <si>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</si>
  <si>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</si>
  <si>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</si>
  <si>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</si>
  <si>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</si>
  <si>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</si>
  <si>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</si>
  <si>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</si>
  <si>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</si>
  <si>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</si>
  <si>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</si>
  <si>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</si>
  <si>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3/6â€ x 11â€</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</si>
  <si>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</si>
  <si>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</si>
  <si>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</si>
  <si>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</si>
  <si>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</si>
  <si>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</si>
  <si>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</si>
  <si>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</si>
  <si>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</si>
  <si>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</si>
  <si>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</si>
  <si>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</si>
  <si>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</si>
  <si>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</si>
  <si>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</si>
  <si>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</si>
  <si>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</si>
  <si>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</si>
  <si>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</si>
  <si>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</si>
  <si>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</si>
  <si>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</si>
  <si>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</si>
  <si>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</si>
  <si>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</si>
  <si>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</si>
  <si>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</si>
  <si>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</si>
  <si>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</si>
  <si>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</si>
  <si>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</si>
  <si>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</si>
  <si>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ImationÂ Secure+ Hardware Encrypted USB 2.0Â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</si>
  <si>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</si>
  <si>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</si>
  <si>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</si>
  <si>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</si>
  <si>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</si>
  <si>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</si>
  <si>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</si>
  <si>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</si>
  <si>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</si>
  <si>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</si>
  <si>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</si>
  <si>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</si>
  <si>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</si>
  <si>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</si>
  <si>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</si>
  <si>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</si>
  <si>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</si>
  <si>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</si>
  <si>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</si>
  <si>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</si>
  <si>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</si>
  <si>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</si>
  <si>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</si>
  <si>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</si>
  <si>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</si>
  <si>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</si>
  <si>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</si>
  <si>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</si>
  <si>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</si>
  <si>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</si>
  <si>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</si>
  <si>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</si>
  <si>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</si>
  <si>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</si>
  <si>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</si>
  <si>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</si>
  <si>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</si>
  <si>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</si>
  <si>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</si>
  <si>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</si>
  <si>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</si>
  <si>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</si>
  <si>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</si>
  <si>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</si>
  <si>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</si>
  <si>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</si>
  <si>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</si>
  <si>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</si>
  <si>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</si>
  <si>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</si>
  <si>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</si>
  <si>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</si>
  <si>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</si>
  <si>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</si>
  <si>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</si>
  <si>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</si>
  <si>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</si>
  <si>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</si>
  <si>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</si>
  <si>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</si>
  <si>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</si>
  <si>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</si>
  <si>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</si>
  <si>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</si>
  <si>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</si>
  <si>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</si>
  <si>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</si>
  <si>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</si>
  <si>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</si>
  <si>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</si>
  <si>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</si>
  <si>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</si>
  <si>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</si>
  <si>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</si>
  <si>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</si>
  <si>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</si>
  <si>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</si>
  <si>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</si>
  <si>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</si>
  <si>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</si>
  <si>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</si>
  <si>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</si>
  <si>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</si>
  <si>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</si>
  <si>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</si>
  <si>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</si>
  <si>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</si>
  <si>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</si>
  <si>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</si>
  <si>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</si>
  <si>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</si>
  <si>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</si>
  <si>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</si>
  <si>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</si>
  <si>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</si>
  <si>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</si>
  <si>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</si>
  <si>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</si>
  <si>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</si>
  <si>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</si>
  <si>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</si>
  <si>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</si>
  <si>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</si>
  <si>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</si>
  <si>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</si>
  <si>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</si>
  <si>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</si>
  <si>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</si>
  <si>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</si>
  <si>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</si>
  <si>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</si>
  <si>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</si>
  <si>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</si>
  <si>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</si>
  <si>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</si>
  <si>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</si>
  <si>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</si>
  <si>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</si>
  <si>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</si>
  <si>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</si>
  <si>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</si>
  <si>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</si>
  <si>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</si>
  <si>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</si>
  <si>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</si>
  <si>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</si>
  <si>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</si>
  <si>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</si>
  <si>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</si>
  <si>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</si>
  <si>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</si>
  <si>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</si>
  <si>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</si>
  <si>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</si>
  <si>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</si>
  <si>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</si>
  <si>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</si>
  <si>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</si>
  <si>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</si>
  <si>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</si>
  <si>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</si>
  <si>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</si>
  <si>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</si>
  <si>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</si>
  <si>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</si>
  <si>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</si>
  <si>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</si>
  <si>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</si>
  <si>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</si>
  <si>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</si>
  <si>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</si>
  <si>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</si>
  <si>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</si>
  <si>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</si>
  <si>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</si>
  <si>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</si>
  <si>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</si>
  <si>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</si>
  <si>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</si>
  <si>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</si>
  <si>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</si>
  <si>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</si>
  <si>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</si>
  <si>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</si>
  <si>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</si>
  <si>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</si>
  <si>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</si>
  <si>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</si>
  <si>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</si>
  <si>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</si>
  <si>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</si>
  <si>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</si>
  <si>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</si>
  <si>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</si>
  <si>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</si>
  <si>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</si>
  <si>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</si>
  <si>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</si>
  <si>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</si>
  <si>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</si>
  <si>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</si>
  <si>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</si>
  <si>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</si>
  <si>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</si>
  <si>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</si>
  <si>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</si>
  <si>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</si>
  <si>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</si>
  <si>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</si>
  <si>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</si>
  <si>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</si>
  <si>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</si>
  <si>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</si>
  <si>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</si>
  <si>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</si>
  <si>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</si>
  <si>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</si>
  <si>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</si>
  <si>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</si>
  <si>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</si>
  <si>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</si>
  <si>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</si>
  <si>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</si>
  <si>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</si>
  <si>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</si>
  <si>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</si>
  <si>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</si>
  <si>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</si>
  <si>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</si>
  <si>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</si>
  <si>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</si>
  <si>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</si>
  <si>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</si>
  <si>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</si>
  <si>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</si>
  <si>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</si>
  <si>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</si>
  <si>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</si>
  <si>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</si>
  <si>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</si>
  <si>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</si>
  <si>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</si>
  <si>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</si>
  <si>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</si>
  <si>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</si>
  <si>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</si>
  <si>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</si>
  <si>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</si>
  <si>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</si>
  <si>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</si>
  <si>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</si>
  <si>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-Â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</si>
  <si>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</si>
  <si>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</si>
  <si>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</si>
  <si>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</si>
  <si>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</si>
  <si>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</si>
  <si>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</si>
  <si>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</si>
  <si>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</si>
  <si>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</si>
  <si>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</si>
  <si>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</si>
  <si>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</si>
  <si>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</si>
  <si>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</si>
  <si>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</si>
  <si>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</si>
  <si>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</si>
  <si>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</si>
  <si>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</si>
  <si>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</si>
  <si>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</si>
  <si>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</si>
  <si>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</si>
  <si>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</si>
  <si>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</si>
  <si>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</si>
  <si>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</si>
  <si>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</si>
  <si>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</si>
  <si>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</si>
  <si>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</si>
  <si>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</si>
  <si>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</si>
  <si>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</si>
  <si>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</si>
  <si>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</si>
  <si>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</si>
  <si>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</si>
  <si>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</si>
  <si>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</si>
  <si>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</si>
  <si>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</si>
  <si>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</si>
  <si>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</si>
  <si>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</si>
  <si>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</si>
  <si>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</si>
  <si>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</si>
  <si>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</si>
  <si>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</si>
  <si>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</si>
  <si>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</si>
  <si>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</si>
  <si>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</si>
  <si>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</si>
  <si>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</si>
  <si>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</si>
  <si>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</si>
  <si>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</si>
  <si>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</si>
  <si>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</si>
  <si>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</si>
  <si>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</si>
  <si>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</si>
  <si>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</si>
  <si>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</si>
  <si>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</si>
  <si>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</si>
  <si>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</si>
  <si>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</si>
  <si>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</si>
  <si>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</si>
  <si>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</si>
  <si>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</si>
  <si>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</si>
  <si>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</si>
  <si>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</si>
  <si>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</si>
  <si>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</si>
  <si>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</si>
  <si>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</si>
  <si>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</si>
  <si>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</si>
  <si>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</si>
  <si>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</si>
  <si>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</si>
  <si>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</si>
  <si>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</si>
  <si>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</si>
  <si>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</si>
  <si>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</si>
  <si>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</si>
  <si>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</si>
  <si>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</si>
  <si>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</si>
  <si>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</si>
  <si>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</si>
  <si>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</si>
  <si>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</si>
  <si>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</si>
  <si>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</si>
  <si>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</si>
  <si>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</si>
  <si>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</si>
  <si>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</si>
  <si>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</si>
  <si>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</si>
  <si>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</si>
  <si>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</si>
  <si>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</si>
  <si>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</si>
  <si>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</si>
  <si>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</si>
  <si>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</si>
  <si>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</si>
  <si>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</si>
  <si>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</si>
  <si>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</si>
  <si>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</si>
  <si>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</si>
  <si>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</si>
  <si>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</si>
  <si>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</si>
  <si>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</si>
  <si>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</si>
  <si>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</si>
  <si>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</si>
  <si>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</si>
  <si>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</si>
  <si>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</si>
  <si>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</si>
  <si>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</si>
  <si>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</si>
  <si>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</si>
  <si>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</si>
  <si>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</si>
  <si>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</si>
  <si>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</si>
  <si>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</si>
  <si>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</si>
  <si>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</si>
  <si>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</si>
  <si>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</si>
  <si>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</si>
  <si>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</si>
  <si>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</si>
  <si>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</si>
  <si>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</si>
  <si>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</si>
  <si>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</si>
  <si>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</si>
  <si>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</si>
  <si>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</si>
  <si>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</si>
  <si>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</si>
  <si>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</si>
  <si>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</si>
  <si>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</si>
  <si>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</si>
  <si>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</si>
  <si>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</si>
  <si>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</si>
  <si>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</si>
  <si>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</si>
  <si>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</si>
  <si>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</si>
  <si>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</si>
  <si>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</si>
  <si>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</si>
  <si>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</si>
  <si>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</si>
  <si>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</si>
  <si>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</si>
  <si>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</si>
  <si>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</si>
  <si>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</si>
  <si>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</si>
  <si>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</si>
  <si>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</si>
  <si>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</si>
  <si>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</si>
  <si>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</si>
  <si>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</si>
  <si>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</si>
  <si>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</si>
  <si>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</si>
  <si>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</si>
  <si>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</si>
  <si>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</si>
  <si>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</si>
  <si>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</si>
  <si>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</si>
  <si>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</si>
  <si>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</si>
  <si>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</si>
  <si>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</si>
  <si>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</si>
  <si>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</si>
  <si>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</si>
  <si>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</si>
  <si>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</si>
  <si>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</si>
  <si>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</si>
  <si>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</si>
  <si>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</si>
  <si>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</si>
  <si>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</si>
  <si>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</si>
  <si>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</si>
  <si>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</si>
  <si>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</si>
  <si>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</si>
  <si>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</si>
  <si>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</si>
  <si>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</si>
  <si>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</si>
  <si>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</si>
  <si>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</si>
  <si>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</si>
  <si>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</si>
  <si>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</si>
  <si>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</si>
  <si>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</si>
  <si>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</si>
  <si>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</si>
  <si>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</si>
  <si>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</si>
  <si>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</si>
  <si>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</si>
  <si>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</si>
  <si>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</si>
  <si>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</si>
  <si>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</si>
  <si>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</si>
  <si>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</si>
  <si>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</si>
  <si>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</si>
  <si>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</si>
  <si>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</si>
  <si>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</si>
  <si>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</si>
  <si>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</si>
  <si>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</si>
  <si>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</si>
  <si>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</si>
  <si>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</si>
  <si>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</si>
  <si>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</si>
  <si>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</si>
  <si>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</si>
  <si>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</si>
  <si>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</si>
  <si>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</si>
  <si>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</si>
  <si>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</si>
  <si>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</si>
  <si>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</si>
  <si>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</si>
  <si>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</si>
  <si>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</si>
  <si>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</si>
  <si>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</si>
  <si>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</si>
  <si>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</si>
  <si>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</si>
  <si>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</si>
  <si>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</si>
  <si>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</si>
  <si>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</si>
  <si>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</si>
  <si>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</si>
  <si>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</si>
  <si>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</si>
  <si>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</si>
  <si>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</si>
  <si>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</si>
  <si>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</si>
  <si>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</si>
  <si>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</si>
  <si>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</si>
  <si>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</si>
  <si>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</si>
  <si>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</si>
  <si>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</si>
  <si>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</si>
  <si>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</si>
  <si>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</si>
  <si>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</si>
  <si>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</si>
  <si>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</si>
  <si>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</si>
  <si>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</si>
  <si>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</si>
  <si>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</si>
  <si>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</si>
  <si>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</si>
  <si>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</si>
  <si>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</si>
  <si>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</si>
  <si>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</si>
  <si>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</si>
  <si>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</si>
  <si>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</si>
  <si>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</si>
  <si>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</si>
  <si>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</si>
  <si>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</si>
  <si>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</si>
  <si>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</si>
  <si>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</si>
  <si>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</si>
  <si>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</si>
  <si>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</si>
  <si>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</si>
  <si>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</si>
  <si>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</si>
  <si>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</si>
  <si>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</si>
  <si>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</si>
  <si>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</si>
  <si>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</si>
  <si>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</si>
  <si>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</si>
  <si>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</si>
  <si>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</si>
  <si>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</si>
  <si>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</si>
  <si>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</si>
  <si>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</si>
  <si>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</si>
  <si>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â€œSnapâ€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</si>
  <si>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</si>
  <si>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</si>
  <si>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</si>
  <si>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</si>
  <si>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</si>
  <si>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</si>
  <si>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</si>
  <si>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</si>
  <si>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</si>
  <si>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</si>
  <si>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</si>
  <si>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</si>
  <si>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</si>
  <si>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</si>
  <si>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</si>
  <si>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</si>
  <si>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GigabitÂ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</si>
  <si>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</si>
  <si>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</si>
  <si>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</si>
  <si>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</si>
  <si>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</si>
  <si>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</si>
  <si>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</si>
  <si>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</si>
  <si>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</si>
  <si>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</si>
  <si>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</si>
  <si>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</si>
  <si>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</si>
  <si>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</si>
  <si>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</si>
  <si>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</si>
  <si>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</si>
  <si>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</si>
  <si>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</si>
  <si>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</si>
  <si>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</si>
  <si>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</si>
  <si>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</si>
  <si>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</si>
  <si>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</si>
  <si>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</si>
  <si>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</si>
  <si>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</si>
  <si>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</si>
  <si>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</si>
  <si>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</si>
  <si>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</si>
  <si>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</si>
  <si>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</si>
  <si>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</si>
  <si>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</si>
  <si>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</si>
  <si>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</si>
  <si>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</si>
  <si>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</si>
  <si>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</si>
  <si>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</si>
  <si>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</si>
  <si>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</si>
  <si>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</si>
  <si>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</si>
  <si>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</si>
  <si>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</si>
  <si>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</si>
  <si>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</si>
  <si>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</si>
  <si>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</si>
  <si>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</si>
  <si>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</si>
  <si>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</si>
  <si>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</si>
  <si>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</si>
  <si>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</si>
  <si>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</si>
  <si>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</si>
  <si>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</si>
  <si>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</si>
  <si>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</si>
  <si>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</si>
  <si>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</si>
  <si>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</si>
  <si>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</si>
  <si>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</si>
  <si>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</si>
  <si>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</si>
  <si>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</si>
  <si>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</si>
  <si>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</si>
  <si>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</si>
  <si>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</si>
  <si>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</si>
  <si>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</si>
  <si>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</si>
  <si>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</si>
  <si>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</si>
  <si>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</si>
  <si>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</si>
  <si>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</si>
  <si>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</si>
  <si>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</si>
  <si>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</si>
  <si>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</si>
  <si>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</si>
  <si>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</si>
  <si>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</si>
  <si>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</si>
  <si>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</si>
  <si>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</si>
  <si>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</si>
  <si>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</si>
  <si>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</si>
  <si>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</si>
  <si>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</si>
  <si>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</si>
  <si>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</si>
  <si>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</si>
  <si>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</si>
  <si>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</si>
  <si>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</si>
  <si>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</si>
  <si>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</si>
  <si>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</si>
  <si>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</si>
  <si>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</si>
  <si>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</si>
  <si>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</si>
  <si>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</si>
  <si>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</si>
  <si>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</si>
  <si>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FranzÃ¶sisch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</si>
  <si>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</si>
  <si>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</si>
  <si>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</si>
  <si>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</si>
  <si>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</si>
  <si>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</si>
  <si>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</si>
  <si>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</si>
  <si>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</si>
  <si>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</si>
  <si>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</si>
  <si>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</si>
  <si>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</si>
  <si>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</si>
  <si>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</si>
  <si>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</si>
  <si>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</si>
  <si>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</si>
  <si>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</si>
  <si>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</si>
  <si>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</si>
  <si>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</si>
  <si>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</si>
  <si>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</si>
  <si>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</si>
  <si>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</si>
  <si>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</si>
  <si>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</si>
  <si>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</si>
  <si>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</si>
  <si>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</si>
  <si>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</si>
  <si>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</si>
  <si>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</si>
  <si>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</si>
  <si>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</si>
  <si>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</si>
  <si>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</si>
  <si>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</si>
  <si>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</si>
  <si>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</si>
  <si>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</si>
  <si>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</si>
  <si>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</si>
  <si>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</si>
  <si>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</si>
  <si>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</si>
  <si>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KeyTronicÂ 6101 Series -Â KeyboardÂ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</si>
  <si>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</si>
  <si>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</si>
  <si>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</si>
  <si>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</si>
  <si>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</si>
  <si>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</si>
  <si>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</si>
  <si>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</si>
  <si>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</si>
  <si>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</si>
  <si>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</si>
  <si>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</si>
  <si>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</si>
  <si>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</si>
  <si>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</si>
  <si>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</si>
  <si>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</si>
  <si>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</si>
  <si>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</si>
  <si>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</si>
  <si>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</si>
  <si>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</si>
  <si>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</si>
  <si>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</si>
  <si>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</si>
  <si>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</si>
  <si>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</si>
  <si>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</si>
  <si>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</si>
  <si>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</si>
  <si>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</si>
  <si>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</si>
  <si>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</si>
  <si>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</si>
  <si>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</si>
  <si>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</si>
  <si>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</si>
  <si>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</si>
  <si>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</si>
  <si>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</si>
  <si>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</si>
  <si>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</si>
  <si>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</si>
  <si>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</si>
  <si>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</si>
  <si>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</si>
  <si>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</si>
  <si>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</si>
  <si>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</si>
  <si>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</si>
  <si>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</si>
  <si>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</si>
  <si>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</si>
  <si>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</si>
  <si>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</si>
  <si>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</si>
  <si>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</si>
  <si>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</si>
  <si>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</si>
  <si>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</si>
  <si>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</si>
  <si>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</si>
  <si>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</si>
  <si>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</si>
  <si>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</si>
  <si>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</si>
  <si>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</si>
  <si>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</si>
  <si>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</si>
  <si>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</si>
  <si>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</si>
  <si>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</si>
  <si>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</si>
  <si>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</si>
  <si>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</si>
  <si>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</si>
  <si>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</si>
  <si>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</si>
  <si>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</si>
  <si>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</si>
  <si>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</si>
  <si>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</si>
  <si>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</si>
  <si>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</si>
  <si>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</si>
  <si>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</si>
  <si>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</si>
  <si>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</si>
  <si>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</si>
  <si>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</si>
  <si>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</si>
  <si>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</si>
  <si>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</si>
  <si>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</si>
  <si>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</si>
  <si>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</si>
  <si>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</si>
  <si>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</si>
  <si>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</si>
  <si>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</si>
  <si>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</si>
  <si>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</si>
  <si>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</si>
  <si>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</si>
  <si>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</si>
  <si>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</si>
  <si>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</si>
  <si>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</si>
  <si>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</si>
  <si>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</si>
  <si>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</si>
  <si>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</si>
  <si>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</si>
  <si>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</si>
  <si>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</si>
  <si>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</si>
  <si>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</si>
  <si>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</si>
  <si>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</si>
  <si>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</si>
  <si>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</si>
  <si>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</si>
  <si>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</si>
  <si>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</si>
  <si>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</si>
  <si>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</si>
  <si>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</si>
  <si>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</si>
  <si>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</si>
  <si>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</si>
  <si>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</si>
  <si>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</si>
  <si>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</si>
  <si>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</si>
  <si>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</si>
  <si>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</si>
  <si>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</si>
  <si>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</si>
  <si>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</si>
  <si>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</si>
  <si>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</si>
  <si>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</si>
  <si>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</si>
  <si>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</si>
  <si>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</si>
  <si>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</si>
  <si>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</si>
  <si>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</si>
  <si>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</si>
  <si>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</si>
  <si>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</si>
  <si>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</si>
  <si>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</si>
  <si>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</si>
  <si>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</si>
  <si>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</si>
  <si>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</si>
  <si>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</si>
  <si>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</si>
  <si>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</si>
  <si>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</si>
  <si>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</si>
  <si>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</si>
  <si>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</si>
  <si>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</si>
  <si>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</si>
  <si>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</si>
  <si>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</si>
  <si>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</si>
  <si>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</si>
  <si>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</si>
  <si>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</si>
  <si>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</si>
  <si>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</si>
  <si>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</si>
  <si>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</si>
  <si>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</si>
  <si>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</si>
  <si>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</si>
  <si>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</si>
  <si>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</si>
  <si>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</si>
  <si>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ImationÂ USB 2.0 SwivelÂ Flash DriveÂ USBÂ flash driveÂ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</si>
  <si>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</si>
  <si>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</si>
  <si>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</si>
  <si>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</si>
  <si>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</si>
  <si>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</si>
  <si>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</si>
  <si>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</si>
  <si>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</si>
  <si>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</si>
  <si>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</si>
  <si>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</si>
  <si>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</si>
  <si>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</si>
  <si>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</si>
  <si>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</si>
  <si>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</si>
  <si>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</si>
  <si>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</si>
  <si>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</si>
  <si>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</si>
  <si>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</si>
  <si>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</si>
  <si>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</si>
  <si>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</si>
  <si>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</si>
  <si>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</si>
  <si>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</si>
  <si>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</si>
  <si>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</si>
  <si>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</si>
  <si>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</si>
  <si>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</si>
  <si>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</si>
  <si>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</si>
  <si>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</si>
  <si>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</si>
  <si>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</si>
  <si>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</si>
  <si>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</si>
  <si>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</si>
  <si>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</si>
  <si>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</si>
  <si>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</si>
  <si>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</si>
  <si>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</si>
  <si>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</si>
  <si>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</si>
  <si>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</si>
  <si>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</si>
  <si>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</si>
  <si>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</si>
  <si>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</si>
  <si>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</si>
  <si>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</si>
  <si>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</si>
  <si>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</si>
  <si>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</si>
  <si>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</si>
  <si>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</si>
  <si>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</si>
  <si>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</si>
  <si>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</si>
  <si>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</si>
  <si>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</si>
  <si>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</si>
  <si>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</si>
  <si>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</si>
  <si>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</si>
  <si>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</si>
  <si>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</si>
  <si>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</si>
  <si>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</si>
  <si>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</si>
  <si>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</si>
  <si>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</si>
  <si>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</si>
  <si>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</si>
  <si>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</si>
  <si>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</si>
  <si>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</si>
  <si>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</si>
  <si>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</si>
  <si>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</si>
  <si>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</si>
  <si>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</si>
  <si>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</si>
  <si>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</si>
  <si>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</si>
  <si>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</si>
  <si>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</si>
  <si>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</si>
  <si>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</si>
  <si>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</si>
  <si>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</si>
  <si>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</si>
  <si>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</si>
  <si>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</si>
  <si>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</si>
  <si>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</si>
  <si>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</si>
  <si>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</si>
  <si>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</si>
  <si>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</si>
  <si>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</si>
  <si>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</si>
  <si>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</si>
  <si>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</si>
  <si>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</si>
  <si>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</si>
  <si>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</si>
  <si>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</si>
  <si>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</si>
  <si>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</si>
  <si>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</si>
  <si>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</si>
  <si>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</si>
  <si>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</si>
  <si>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</si>
  <si>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</si>
  <si>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</si>
  <si>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</si>
  <si>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</si>
  <si>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</si>
  <si>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</si>
  <si>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ImationÂ 16GB Mini TravelDrive USB 2.0Â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</si>
  <si>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</si>
  <si>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</si>
  <si>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</si>
  <si>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</si>
  <si>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</si>
  <si>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</si>
  <si>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</si>
  <si>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</si>
  <si>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</si>
  <si>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</si>
  <si>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</si>
  <si>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</si>
  <si>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</si>
  <si>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</si>
  <si>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</si>
  <si>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</si>
  <si>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</si>
  <si>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</si>
  <si>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</si>
  <si>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</si>
  <si>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</si>
  <si>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</si>
  <si>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</si>
  <si>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</si>
  <si>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</si>
  <si>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</si>
  <si>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</si>
  <si>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</si>
  <si>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</si>
  <si>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</si>
  <si>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</si>
  <si>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</si>
  <si>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</si>
  <si>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</si>
  <si>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</si>
  <si>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</si>
  <si>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</si>
  <si>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</si>
  <si>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</si>
  <si>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</si>
  <si>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</si>
  <si>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</si>
  <si>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</si>
  <si>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</si>
  <si>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</si>
  <si>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</si>
  <si>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</si>
  <si>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</si>
  <si>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</si>
  <si>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</si>
  <si>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</si>
  <si>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</si>
  <si>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</si>
  <si>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</si>
  <si>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</si>
  <si>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</si>
  <si>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</si>
  <si>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</si>
  <si>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</si>
  <si>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</si>
  <si>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</si>
  <si>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</si>
  <si>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</si>
  <si>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</si>
  <si>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</si>
  <si>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</si>
  <si>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</si>
  <si>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</si>
  <si>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</si>
  <si>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</si>
  <si>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</si>
  <si>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</si>
  <si>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SmallÂ Office TelephoneÂ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</si>
  <si>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</si>
  <si>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</si>
  <si>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</si>
  <si>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</si>
  <si>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</si>
  <si>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</si>
  <si>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</si>
  <si>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</si>
  <si>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</si>
  <si>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</si>
  <si>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</si>
  <si>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</si>
  <si>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</si>
  <si>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</si>
  <si>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</si>
  <si>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</si>
  <si>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</si>
  <si>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</si>
  <si>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</si>
  <si>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</si>
  <si>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</si>
  <si>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</si>
  <si>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</si>
  <si>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</si>
  <si>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</si>
  <si>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</si>
  <si>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</si>
  <si>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</si>
  <si>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</si>
  <si>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</si>
  <si>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</si>
  <si>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</si>
  <si>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</si>
  <si>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</si>
  <si>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</si>
  <si>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</si>
  <si>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</si>
  <si>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</si>
  <si>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</si>
  <si>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â€œJust In Timeâ€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</si>
  <si>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</si>
  <si>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</si>
  <si>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</si>
  <si>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</si>
  <si>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</si>
  <si>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</si>
  <si>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</si>
  <si>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</si>
  <si>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</si>
  <si>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</si>
  <si>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</si>
  <si>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</si>
  <si>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</si>
  <si>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</si>
  <si>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</si>
  <si>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</si>
  <si>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</si>
  <si>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</si>
  <si>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</si>
  <si>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</si>
  <si>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</si>
  <si>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</si>
  <si>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</si>
  <si>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</si>
  <si>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</si>
  <si>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</si>
  <si>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</si>
  <si>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</si>
  <si>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</si>
  <si>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</si>
  <si>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</si>
  <si>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</si>
  <si>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</si>
  <si>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</si>
  <si>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</si>
  <si>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</si>
  <si>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</si>
  <si>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</si>
  <si>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</si>
  <si>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</si>
  <si>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</si>
  <si>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</si>
  <si>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</si>
  <si>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</si>
  <si>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</si>
  <si>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</si>
  <si>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</si>
  <si>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</si>
  <si>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</si>
  <si>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</si>
  <si>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</si>
  <si>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</si>
  <si>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</si>
  <si>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</si>
  <si>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</si>
  <si>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</si>
  <si>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</si>
  <si>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</si>
  <si>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</si>
  <si>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</si>
  <si>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</si>
  <si>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</si>
  <si>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</si>
  <si>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</si>
  <si>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</si>
  <si>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</si>
  <si>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</si>
  <si>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</si>
  <si>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</si>
  <si>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</si>
  <si>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</si>
  <si>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</si>
  <si>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</si>
  <si>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</si>
  <si>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</si>
  <si>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</si>
  <si>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</si>
  <si>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</si>
  <si>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</si>
  <si>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</si>
  <si>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</si>
  <si>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</si>
  <si>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</si>
  <si>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</si>
  <si>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</si>
  <si>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</si>
  <si>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</si>
  <si>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</si>
  <si>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</si>
  <si>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</si>
  <si>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</si>
  <si>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</si>
  <si>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</si>
  <si>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</si>
  <si>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</si>
  <si>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</si>
  <si>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</si>
  <si>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</si>
  <si>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</si>
  <si>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</si>
  <si>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</si>
  <si>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</si>
  <si>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</si>
  <si>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</si>
  <si>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</si>
  <si>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</si>
  <si>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</si>
  <si>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</si>
  <si>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</si>
  <si>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</si>
  <si>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</si>
  <si>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</si>
  <si>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</si>
  <si>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</si>
  <si>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</si>
  <si>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</si>
  <si>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</si>
  <si>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</si>
  <si>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</si>
  <si>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</si>
  <si>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</si>
  <si>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</si>
  <si>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</si>
  <si>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</si>
  <si>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</si>
  <si>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</si>
  <si>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</si>
  <si>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</si>
  <si>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</si>
  <si>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</si>
  <si>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</si>
  <si>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</si>
  <si>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</si>
  <si>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</si>
  <si>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</si>
  <si>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</si>
  <si>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</si>
  <si>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</si>
  <si>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</si>
  <si>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</si>
  <si>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</si>
  <si>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</si>
  <si>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</si>
  <si>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</si>
  <si>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</si>
  <si>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</si>
  <si>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</si>
  <si>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</si>
  <si>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</si>
  <si>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</si>
  <si>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</si>
  <si>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</si>
  <si>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</si>
  <si>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</si>
  <si>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</si>
  <si>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</si>
  <si>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</si>
  <si>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</si>
  <si>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</si>
  <si>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</si>
  <si>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</si>
  <si>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</si>
  <si>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</si>
  <si>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</si>
  <si>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</si>
  <si>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</si>
  <si>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</si>
  <si>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</si>
  <si>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</si>
  <si>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</si>
  <si>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</si>
  <si>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</si>
  <si>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</si>
  <si>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</si>
  <si>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</si>
  <si>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</si>
  <si>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</si>
  <si>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</si>
  <si>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</si>
  <si>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</si>
  <si>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</si>
  <si>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</si>
  <si>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</si>
  <si>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</si>
  <si>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</si>
  <si>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</si>
  <si>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</si>
  <si>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ImationÂ 32GB Pocket Pro USB 3.0Â Flash DriveÂ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</si>
  <si>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</si>
  <si>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</si>
  <si>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</si>
  <si>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</si>
  <si>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</si>
  <si>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</si>
  <si>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</si>
  <si>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</si>
  <si>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</si>
  <si>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</si>
  <si>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</si>
  <si>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</si>
  <si>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</si>
  <si>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</si>
  <si>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</si>
  <si>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</si>
  <si>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</si>
  <si>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</si>
  <si>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</si>
  <si>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</si>
  <si>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</si>
  <si>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</si>
  <si>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</si>
  <si>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</si>
  <si>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</si>
  <si>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</si>
  <si>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</si>
  <si>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</si>
  <si>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</si>
  <si>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</si>
  <si>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</si>
  <si>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</si>
  <si>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</si>
  <si>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</si>
  <si>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</si>
  <si>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</si>
  <si>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</si>
  <si>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</si>
  <si>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</si>
  <si>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</si>
  <si>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</si>
  <si>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</si>
  <si>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</si>
  <si>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</si>
  <si>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</si>
  <si>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</si>
  <si>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</si>
  <si>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</si>
  <si>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</si>
  <si>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</si>
  <si>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</si>
  <si>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</si>
  <si>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</si>
  <si>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</si>
  <si>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</si>
  <si>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</si>
  <si>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</si>
  <si>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</si>
  <si>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</si>
  <si>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</si>
  <si>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</si>
  <si>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</si>
  <si>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</si>
  <si>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</si>
  <si>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</si>
  <si>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</si>
  <si>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</si>
  <si>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</si>
  <si>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</si>
  <si>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</si>
  <si>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</si>
  <si>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</si>
  <si>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</si>
  <si>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</si>
  <si>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</si>
  <si>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</si>
  <si>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</si>
  <si>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</si>
  <si>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</si>
  <si>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</si>
  <si>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</si>
  <si>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</si>
  <si>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</si>
  <si>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</si>
  <si>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</si>
  <si>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</si>
  <si>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</si>
  <si>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</si>
  <si>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</si>
  <si>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</si>
  <si>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OCÂ Speaker Phone</t>
  </si>
  <si>
    <t>CA-2011-156314</t>
  </si>
  <si>
    <t>RP-19390</t>
  </si>
  <si>
    <t>Resi PÃ¶lking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</si>
  <si>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</si>
  <si>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</si>
  <si>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</si>
  <si>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</si>
  <si>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</si>
  <si>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</si>
  <si>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</si>
  <si>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</si>
  <si>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</si>
  <si>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</si>
  <si>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</si>
  <si>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</si>
  <si>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</si>
  <si>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</si>
  <si>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</si>
  <si>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</si>
  <si>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</si>
  <si>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</si>
  <si>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RÃ©sumÃ©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</si>
  <si>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</si>
  <si>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</si>
  <si>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</si>
  <si>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</si>
  <si>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</si>
  <si>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</si>
  <si>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</si>
  <si>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</si>
  <si>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</si>
  <si>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</si>
  <si>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</si>
  <si>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</si>
  <si>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</si>
  <si>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</si>
  <si>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</si>
  <si>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</si>
  <si>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</si>
  <si>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</si>
  <si>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</si>
  <si>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</si>
  <si>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</si>
  <si>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</si>
  <si>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</si>
  <si>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</si>
  <si>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</si>
  <si>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</si>
  <si>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</si>
  <si>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</si>
  <si>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</si>
  <si>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</si>
  <si>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</si>
  <si>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</si>
  <si>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</si>
  <si>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</si>
  <si>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</si>
  <si>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</si>
  <si>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</si>
  <si>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</si>
  <si>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</si>
  <si>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</si>
  <si>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</si>
  <si>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</si>
  <si>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</si>
  <si>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</si>
  <si>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</si>
  <si>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</si>
  <si>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</si>
  <si>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USBÂ Flash Drive ImationÂ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</si>
  <si>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</si>
  <si>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</si>
  <si>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</si>
  <si>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</si>
  <si>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</si>
  <si>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</si>
  <si>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</si>
  <si>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</si>
  <si>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</si>
  <si>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</si>
  <si>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</si>
  <si>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</si>
  <si>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</si>
  <si>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</si>
  <si>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</si>
  <si>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</si>
  <si>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</si>
  <si>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</si>
  <si>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</si>
  <si>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</si>
  <si>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</si>
  <si>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</si>
  <si>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</si>
  <si>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</si>
  <si>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</si>
  <si>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</si>
  <si>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</si>
  <si>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</si>
  <si>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</si>
  <si>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</si>
  <si>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</si>
  <si>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</si>
  <si>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</si>
  <si>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</si>
  <si>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</si>
  <si>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</si>
  <si>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</si>
  <si>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</si>
  <si>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</si>
  <si>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</si>
  <si>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</si>
  <si>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</si>
  <si>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</si>
  <si>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</si>
  <si>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</si>
  <si>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</si>
  <si>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</si>
  <si>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</si>
  <si>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</si>
  <si>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</si>
  <si>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</si>
  <si>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</si>
  <si>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</si>
  <si>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</si>
  <si>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</si>
  <si>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</si>
  <si>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</si>
  <si>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</si>
  <si>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</si>
  <si>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</si>
  <si>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</si>
  <si>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</si>
  <si>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</si>
  <si>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</si>
  <si>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</si>
  <si>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</si>
  <si>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</si>
  <si>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</si>
  <si>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</si>
  <si>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</si>
  <si>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</si>
  <si>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</si>
  <si>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</si>
  <si>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</si>
  <si>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</si>
  <si>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</si>
  <si>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</si>
  <si>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</si>
  <si>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</si>
  <si>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</si>
  <si>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</si>
  <si>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</si>
  <si>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</si>
  <si>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</si>
  <si>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</si>
  <si>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</si>
  <si>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</si>
  <si>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</si>
  <si>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</si>
  <si>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</si>
  <si>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</si>
  <si>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</si>
  <si>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</si>
  <si>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</si>
  <si>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</si>
  <si>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</si>
  <si>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</si>
  <si>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</si>
  <si>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</si>
  <si>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</si>
  <si>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</si>
  <si>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</si>
  <si>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</si>
  <si>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</si>
  <si>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</si>
  <si>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</si>
  <si>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</si>
  <si>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LogitechÂ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</si>
  <si>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</si>
  <si>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</si>
  <si>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</si>
  <si>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</si>
  <si>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</si>
  <si>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</si>
  <si>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</si>
  <si>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</si>
  <si>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</si>
  <si>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</si>
  <si>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</si>
  <si>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</si>
  <si>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</si>
  <si>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</si>
  <si>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</si>
  <si>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</si>
  <si>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</si>
  <si>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</si>
  <si>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</si>
  <si>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</si>
  <si>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</si>
  <si>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</si>
  <si>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</si>
  <si>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</si>
  <si>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BÃ¼hler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</si>
  <si>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</si>
  <si>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</si>
  <si>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</si>
  <si>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</si>
  <si>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</si>
  <si>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</si>
  <si>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</si>
  <si>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</si>
  <si>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</si>
  <si>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</si>
  <si>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</si>
  <si>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</si>
  <si>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</si>
  <si>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</si>
  <si>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</si>
  <si>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</si>
  <si>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</si>
  <si>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</si>
  <si>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</si>
  <si>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</si>
  <si>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</si>
  <si>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</si>
  <si>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</si>
  <si>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</si>
  <si>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</si>
  <si>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</si>
  <si>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</si>
  <si>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</si>
  <si>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</si>
  <si>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</si>
  <si>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</si>
  <si>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FranzÃ¶sisch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</si>
  <si>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</si>
  <si>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</si>
  <si>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</si>
  <si>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</si>
  <si>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</si>
  <si>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</si>
  <si>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</si>
  <si>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</si>
  <si>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</si>
  <si>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</si>
  <si>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</si>
  <si>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</si>
  <si>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</si>
  <si>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</si>
  <si>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</si>
  <si>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</si>
  <si>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</si>
  <si>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</si>
  <si>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</si>
  <si>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</si>
  <si>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</si>
  <si>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</si>
  <si>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</si>
  <si>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</si>
  <si>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</si>
  <si>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</si>
  <si>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</si>
  <si>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</si>
  <si>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</si>
  <si>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</si>
  <si>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</si>
  <si>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</si>
  <si>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</si>
  <si>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</si>
  <si>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</si>
  <si>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</si>
  <si>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</si>
  <si>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</si>
  <si>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</si>
  <si>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</si>
  <si>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</si>
  <si>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</si>
  <si>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</si>
  <si>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</si>
  <si>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</si>
  <si>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</si>
  <si>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</si>
  <si>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</si>
  <si>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</si>
  <si>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</si>
  <si>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</si>
  <si>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</si>
  <si>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</si>
  <si>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</si>
  <si>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</si>
  <si>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</si>
  <si>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</si>
  <si>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</si>
  <si>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</si>
  <si>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</si>
  <si>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</si>
  <si>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</si>
  <si>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</si>
  <si>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</si>
  <si>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</si>
  <si>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</si>
  <si>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</si>
  <si>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</si>
  <si>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</si>
  <si>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</si>
  <si>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</si>
  <si>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</si>
  <si>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</si>
  <si>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</si>
  <si>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</si>
  <si>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</si>
  <si>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</si>
  <si>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</si>
  <si>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</si>
  <si>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</si>
  <si>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</si>
  <si>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</si>
  <si>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</si>
  <si>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</si>
  <si>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</si>
  <si>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</si>
  <si>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</si>
  <si>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</si>
  <si>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</si>
  <si>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</si>
  <si>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</si>
  <si>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</si>
  <si>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</si>
  <si>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</si>
  <si>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</si>
  <si>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</si>
  <si>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</si>
  <si>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</si>
  <si>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</si>
  <si>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</si>
  <si>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</si>
  <si>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</si>
  <si>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</si>
  <si>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</si>
  <si>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</si>
  <si>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</si>
  <si>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</si>
  <si>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</si>
  <si>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</si>
  <si>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</si>
  <si>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</si>
  <si>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</si>
  <si>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</si>
  <si>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</si>
  <si>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</si>
  <si>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</si>
  <si>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160 -Â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</si>
  <si>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</si>
  <si>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</si>
  <si>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</si>
  <si>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</si>
  <si>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</si>
  <si>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</si>
  <si>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</si>
  <si>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</si>
  <si>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</si>
  <si>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</si>
  <si>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</si>
  <si>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</si>
  <si>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</si>
  <si>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</si>
  <si>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</si>
  <si>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</si>
  <si>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</si>
  <si>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</si>
  <si>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</si>
  <si>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</si>
  <si>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</si>
  <si>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</si>
  <si>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</si>
  <si>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</si>
  <si>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</si>
  <si>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</si>
  <si>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</si>
  <si>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</si>
  <si>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</si>
  <si>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</si>
  <si>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</si>
  <si>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</si>
  <si>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</si>
  <si>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</si>
  <si>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</si>
  <si>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</si>
  <si>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</si>
  <si>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</si>
  <si>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</si>
  <si>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</si>
  <si>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</si>
  <si>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</si>
  <si>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</si>
  <si>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</si>
  <si>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</si>
  <si>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</si>
  <si>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</si>
  <si>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</si>
  <si>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</si>
  <si>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</si>
  <si>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</si>
  <si>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</si>
  <si>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</si>
  <si>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</si>
  <si>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</si>
  <si>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</si>
  <si>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</si>
  <si>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</si>
  <si>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</si>
  <si>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</si>
  <si>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</si>
  <si>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</si>
  <si>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</si>
  <si>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</si>
  <si>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</si>
  <si>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</si>
  <si>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</si>
  <si>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</si>
  <si>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</si>
  <si>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</si>
  <si>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</si>
  <si>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</si>
  <si>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</si>
  <si>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1/4â€ x 11â€</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</si>
  <si>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</si>
  <si>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</si>
  <si>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</si>
  <si>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</si>
  <si>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</si>
  <si>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</si>
  <si>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</si>
  <si>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</si>
  <si>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</si>
  <si>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</si>
  <si>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</si>
  <si>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</si>
  <si>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</si>
  <si>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</si>
  <si>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</si>
  <si>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</si>
  <si>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</si>
  <si>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</si>
  <si>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</si>
  <si>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</si>
  <si>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</si>
  <si>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</si>
  <si>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</si>
  <si>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</si>
  <si>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</si>
  <si>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</si>
  <si>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</si>
  <si>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</si>
  <si>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</si>
  <si>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</si>
  <si>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</si>
  <si>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</si>
  <si>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</si>
  <si>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</si>
  <si>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</si>
  <si>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</si>
  <si>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</si>
  <si>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</si>
  <si>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</si>
  <si>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</si>
  <si>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</si>
  <si>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</si>
  <si>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</si>
  <si>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</si>
  <si>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</si>
  <si>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</si>
  <si>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</si>
  <si>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</si>
  <si>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</si>
  <si>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</si>
  <si>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</si>
  <si>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</si>
  <si>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</si>
  <si>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</si>
  <si>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</si>
  <si>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</si>
  <si>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</si>
  <si>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</si>
  <si>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</si>
  <si>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</si>
  <si>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</si>
  <si>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</si>
  <si>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</si>
  <si>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LogitechÂ MX Performance Wireless Mouse</t>
  </si>
  <si>
    <t>OFF-AR-10003958</t>
  </si>
  <si>
    <t>Newell 337</t>
  </si>
  <si>
    <t>TEC-PH-10002923</t>
  </si>
  <si>
    <t>Logitech B530 USBÂ HeadsetÂ -Â headsetÂ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</si>
  <si>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</si>
  <si>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</si>
  <si>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</si>
  <si>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</si>
  <si>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</si>
  <si>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</si>
  <si>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</si>
  <si>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</si>
  <si>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</si>
  <si>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</si>
  <si>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</si>
  <si>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</si>
  <si>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</si>
  <si>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</si>
  <si>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</si>
  <si>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</si>
  <si>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</si>
  <si>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</si>
  <si>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</si>
  <si>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</si>
  <si>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</si>
  <si>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</si>
  <si>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</si>
  <si>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</si>
  <si>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</si>
  <si>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</si>
  <si>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</si>
  <si>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</si>
  <si>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</si>
  <si>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</si>
  <si>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</si>
  <si>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</si>
  <si>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</si>
  <si>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</si>
  <si>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</si>
  <si>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</si>
  <si>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</si>
  <si>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</si>
  <si>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</si>
  <si>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</si>
  <si>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</si>
  <si>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</si>
  <si>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</si>
  <si>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</si>
  <si>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</si>
  <si>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</si>
  <si>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</si>
  <si>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</si>
  <si>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</si>
  <si>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</si>
  <si>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</si>
  <si>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</si>
  <si>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</si>
  <si>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</si>
  <si>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</si>
  <si>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</si>
  <si>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</si>
  <si>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</si>
  <si>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</si>
  <si>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</si>
  <si>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</si>
  <si>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</si>
  <si>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</si>
  <si>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</si>
  <si>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</si>
  <si>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</si>
  <si>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</si>
  <si>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</si>
  <si>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</si>
  <si>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</si>
  <si>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</si>
  <si>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</si>
  <si>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</si>
  <si>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</si>
  <si>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</si>
  <si>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</si>
  <si>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</si>
  <si>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</si>
  <si>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</si>
  <si>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</si>
  <si>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</si>
  <si>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</si>
  <si>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</si>
  <si>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</si>
  <si>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</si>
  <si>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</si>
  <si>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</si>
  <si>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</si>
  <si>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</si>
  <si>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</si>
  <si>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</si>
  <si>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</si>
  <si>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</si>
  <si>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</si>
  <si>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</si>
  <si>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</si>
  <si>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</si>
  <si>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</si>
  <si>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</si>
  <si>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</si>
  <si>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</si>
  <si>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</si>
  <si>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</si>
  <si>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</si>
  <si>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</si>
  <si>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</si>
  <si>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</si>
  <si>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</si>
  <si>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</si>
  <si>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</si>
  <si>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</si>
  <si>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</si>
  <si>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</si>
  <si>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</si>
  <si>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</si>
  <si>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</si>
  <si>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</si>
  <si>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</si>
  <si>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</si>
  <si>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</si>
  <si>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</si>
  <si>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</si>
  <si>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</si>
  <si>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MaxellÂ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</si>
  <si>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</si>
  <si>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</si>
  <si>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</si>
  <si>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</si>
  <si>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</si>
  <si>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</si>
  <si>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</si>
  <si>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</si>
  <si>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</si>
  <si>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</si>
  <si>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</si>
  <si>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</si>
  <si>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</si>
  <si>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</si>
  <si>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</si>
  <si>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</si>
  <si>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</si>
  <si>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</si>
  <si>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</si>
  <si>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</si>
  <si>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</si>
  <si>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</si>
  <si>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</si>
  <si>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</si>
  <si>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</si>
  <si>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</si>
  <si>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</si>
  <si>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</si>
  <si>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</si>
  <si>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</si>
  <si>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</si>
  <si>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</si>
  <si>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</si>
  <si>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</si>
  <si>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</si>
  <si>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</si>
  <si>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</si>
  <si>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</si>
  <si>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</si>
  <si>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</si>
  <si>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</si>
  <si>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</si>
  <si>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</si>
  <si>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</si>
  <si>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</si>
  <si>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</si>
  <si>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</si>
  <si>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</si>
  <si>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</si>
  <si>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</si>
  <si>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</si>
  <si>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</si>
  <si>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</si>
  <si>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</si>
  <si>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</si>
  <si>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</si>
  <si>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</si>
  <si>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</si>
  <si>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</si>
  <si>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</si>
  <si>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</si>
  <si>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</si>
  <si>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</si>
  <si>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</si>
  <si>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</si>
  <si>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</si>
  <si>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</si>
  <si>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</si>
  <si>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</si>
  <si>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</si>
  <si>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</si>
  <si>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</si>
  <si>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</si>
  <si>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</si>
  <si>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</si>
  <si>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</si>
  <si>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</si>
  <si>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</si>
  <si>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</si>
  <si>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</si>
  <si>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</si>
  <si>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</si>
  <si>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</si>
  <si>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</si>
  <si>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</si>
  <si>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</si>
  <si>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</si>
  <si>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</si>
  <si>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</si>
  <si>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</si>
  <si>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</si>
  <si>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</si>
  <si>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</si>
  <si>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</si>
  <si>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</si>
  <si>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</si>
  <si>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</si>
  <si>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</si>
  <si>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</si>
  <si>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</si>
  <si>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</si>
  <si>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</si>
  <si>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</si>
  <si>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</si>
  <si>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</si>
  <si>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</si>
  <si>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</si>
  <si>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</si>
  <si>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</si>
  <si>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</si>
  <si>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</si>
  <si>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</si>
  <si>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</si>
  <si>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</si>
  <si>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</si>
  <si>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</si>
  <si>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</si>
  <si>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</si>
  <si>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</si>
  <si>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</si>
  <si>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</si>
  <si>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</si>
  <si>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</si>
  <si>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</si>
  <si>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</si>
  <si>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</si>
  <si>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</si>
  <si>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</si>
  <si>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</si>
  <si>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</si>
  <si>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</si>
  <si>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</si>
  <si>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</si>
  <si>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</si>
  <si>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</si>
  <si>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</si>
  <si>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</si>
  <si>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</si>
  <si>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</si>
  <si>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</si>
  <si>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</si>
  <si>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</si>
  <si>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</si>
  <si>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</si>
  <si>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</si>
  <si>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</si>
  <si>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</si>
  <si>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</si>
  <si>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</si>
  <si>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</si>
  <si>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</si>
  <si>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</si>
  <si>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</si>
  <si>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</si>
  <si>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</si>
  <si>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</si>
  <si>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</si>
  <si>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</si>
  <si>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</si>
  <si>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</si>
  <si>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</si>
  <si>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</si>
  <si>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</si>
  <si>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</si>
  <si>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</si>
  <si>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</si>
  <si>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</si>
  <si>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</si>
  <si>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</si>
  <si>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</si>
  <si>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</si>
  <si>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</si>
  <si>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</si>
  <si>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</si>
  <si>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</si>
  <si>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</si>
  <si>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</si>
  <si>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</si>
  <si>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</si>
  <si>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</si>
  <si>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</si>
  <si>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</si>
  <si>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</si>
  <si>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</si>
  <si>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</si>
  <si>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</si>
  <si>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</si>
  <si>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</si>
  <si>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</si>
  <si>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</si>
  <si>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</si>
  <si>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</si>
  <si>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</si>
  <si>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</si>
  <si>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</si>
  <si>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</si>
  <si>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</si>
  <si>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</si>
  <si>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</si>
  <si>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</si>
  <si>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</si>
  <si>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</si>
  <si>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</si>
  <si>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</si>
  <si>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</si>
  <si>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</si>
  <si>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</si>
  <si>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</si>
  <si>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</si>
  <si>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</si>
  <si>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</si>
  <si>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</si>
  <si>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</si>
  <si>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</si>
  <si>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</si>
  <si>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</si>
  <si>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</si>
  <si>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</si>
  <si>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</si>
  <si>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</si>
  <si>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</si>
  <si>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</si>
  <si>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</si>
  <si>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</si>
  <si>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</si>
  <si>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</si>
  <si>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</si>
  <si>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</si>
  <si>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</si>
  <si>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</si>
  <si>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</si>
  <si>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</si>
  <si>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</si>
  <si>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</si>
  <si>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</si>
  <si>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</si>
  <si>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</si>
  <si>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</si>
  <si>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</si>
  <si>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</si>
  <si>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</si>
  <si>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</si>
  <si>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</si>
  <si>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</si>
  <si>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</si>
  <si>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</si>
  <si>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</si>
  <si>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</si>
  <si>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</si>
  <si>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</si>
  <si>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</si>
  <si>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</si>
  <si>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</si>
  <si>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</si>
  <si>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</si>
  <si>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</si>
  <si>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</si>
  <si>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</si>
  <si>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</si>
  <si>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</si>
  <si>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</si>
  <si>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</si>
  <si>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</si>
  <si>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</si>
  <si>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</si>
  <si>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</si>
  <si>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</si>
  <si>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</si>
  <si>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</si>
  <si>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</si>
  <si>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</si>
  <si>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</si>
  <si>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</si>
  <si>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</si>
  <si>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</si>
  <si>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</si>
  <si>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</si>
  <si>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</si>
  <si>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</si>
  <si>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</si>
  <si>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</si>
  <si>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</si>
  <si>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</si>
  <si>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</si>
  <si>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</si>
  <si>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</si>
  <si>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</si>
  <si>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</si>
  <si>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</si>
  <si>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</si>
  <si>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</si>
  <si>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</si>
  <si>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</si>
  <si>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</si>
  <si>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</si>
  <si>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</si>
  <si>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</si>
  <si>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</si>
  <si>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</si>
  <si>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</si>
  <si>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</si>
  <si>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</si>
  <si>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</si>
  <si>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</si>
  <si>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</si>
  <si>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</si>
  <si>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</si>
  <si>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</si>
  <si>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</si>
  <si>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</si>
  <si>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</si>
  <si>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</si>
  <si>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</si>
  <si>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</si>
  <si>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</si>
  <si>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</si>
  <si>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</si>
  <si>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</si>
  <si>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</si>
  <si>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</si>
  <si>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</si>
  <si>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</si>
  <si>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</si>
  <si>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</si>
  <si>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</si>
  <si>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</si>
  <si>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</si>
  <si>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</si>
  <si>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</si>
  <si>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</si>
  <si>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</si>
  <si>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</si>
  <si>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</si>
  <si>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</si>
  <si>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</si>
  <si>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</si>
  <si>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</si>
  <si>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</si>
  <si>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</si>
  <si>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</si>
  <si>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</si>
  <si>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</si>
  <si>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</si>
  <si>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</si>
  <si>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</si>
  <si>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</si>
  <si>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</si>
  <si>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</si>
  <si>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</si>
  <si>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</si>
  <si>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</si>
  <si>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</si>
  <si>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</si>
  <si>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</si>
  <si>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</si>
  <si>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</si>
  <si>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</si>
  <si>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</si>
  <si>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</si>
  <si>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</si>
  <si>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</si>
  <si>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</si>
  <si>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</si>
  <si>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</si>
  <si>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</si>
  <si>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</si>
  <si>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</si>
  <si>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</si>
  <si>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</si>
  <si>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</si>
  <si>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</si>
  <si>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</si>
  <si>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</si>
  <si>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</si>
  <si>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</si>
  <si>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</si>
  <si>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</si>
  <si>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</si>
  <si>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</si>
  <si>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</si>
  <si>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</si>
  <si>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</si>
  <si>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</si>
  <si>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</si>
  <si>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</si>
  <si>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</si>
  <si>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</si>
  <si>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</si>
  <si>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</si>
  <si>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</si>
  <si>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</si>
  <si>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</si>
  <si>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</si>
  <si>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</si>
  <si>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</si>
  <si>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</si>
  <si>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</si>
  <si>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</si>
  <si>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</si>
  <si>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</si>
  <si>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</si>
  <si>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</si>
  <si>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</si>
  <si>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</si>
  <si>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</si>
  <si>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</si>
  <si>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</si>
  <si>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</si>
  <si>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</si>
  <si>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</si>
  <si>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</si>
  <si>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</si>
  <si>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</si>
  <si>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</si>
  <si>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</si>
  <si>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</si>
  <si>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</si>
  <si>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</si>
  <si>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</si>
  <si>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</si>
  <si>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</si>
  <si>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</si>
  <si>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</si>
  <si>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</si>
  <si>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</si>
  <si>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</si>
  <si>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</si>
  <si>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</si>
  <si>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</si>
  <si>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</si>
  <si>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</si>
  <si>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</si>
  <si>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</si>
  <si>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</si>
  <si>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</si>
  <si>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</si>
  <si>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</si>
  <si>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</si>
  <si>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</si>
  <si>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</si>
  <si>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</si>
  <si>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</si>
  <si>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</si>
  <si>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</si>
  <si>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</si>
  <si>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</si>
  <si>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</si>
  <si>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</si>
  <si>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</si>
  <si>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</si>
  <si>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</si>
  <si>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</si>
  <si>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</si>
  <si>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</si>
  <si>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</si>
  <si>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</si>
  <si>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</si>
  <si>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</si>
  <si>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</si>
  <si>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</si>
  <si>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</si>
  <si>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</si>
  <si>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</si>
  <si>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</si>
  <si>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</si>
  <si>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</si>
  <si>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</si>
  <si>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</si>
  <si>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</si>
  <si>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</si>
  <si>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</si>
  <si>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</si>
  <si>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</si>
  <si>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</si>
  <si>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</si>
  <si>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</si>
  <si>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</si>
  <si>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</si>
  <si>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</si>
  <si>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</si>
  <si>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</si>
  <si>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</si>
  <si>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</si>
  <si>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</si>
  <si>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</si>
  <si>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</si>
  <si>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</si>
  <si>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</si>
  <si>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</si>
  <si>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</si>
  <si>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</si>
  <si>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</si>
  <si>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</si>
  <si>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</si>
  <si>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</si>
  <si>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</si>
  <si>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</si>
  <si>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</si>
  <si>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</si>
  <si>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</si>
  <si>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</si>
  <si>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</si>
  <si>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</si>
  <si>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</si>
  <si>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</si>
  <si>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</si>
  <si>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</si>
  <si>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</si>
  <si>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</si>
  <si>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</si>
  <si>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</si>
  <si>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</si>
  <si>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</si>
  <si>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</si>
  <si>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</si>
  <si>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</si>
  <si>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</si>
  <si>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</si>
  <si>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</si>
  <si>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</si>
  <si>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</si>
  <si>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</si>
  <si>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</si>
  <si>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</si>
  <si>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</si>
  <si>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</si>
  <si>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</si>
  <si>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</si>
  <si>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</si>
  <si>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</si>
  <si>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</si>
  <si>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</si>
  <si>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</si>
  <si>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</si>
  <si>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</si>
  <si>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</si>
  <si>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</si>
  <si>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</si>
  <si>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</si>
  <si>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</si>
  <si>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</si>
  <si>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</si>
  <si>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</si>
  <si>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</si>
  <si>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</si>
  <si>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</si>
  <si>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</si>
  <si>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</si>
  <si>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</si>
  <si>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</si>
  <si>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</si>
  <si>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</si>
  <si>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</si>
  <si>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</si>
  <si>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</si>
  <si>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</si>
  <si>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</si>
  <si>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</si>
  <si>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</si>
  <si>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</si>
  <si>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</si>
  <si>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</si>
  <si>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</si>
  <si>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</si>
  <si>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</si>
  <si>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</si>
  <si>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</si>
  <si>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</si>
  <si>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</si>
  <si>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</si>
  <si>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</si>
  <si>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</si>
  <si>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</si>
  <si>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</si>
  <si>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</si>
  <si>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</si>
  <si>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</si>
  <si>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</si>
  <si>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</si>
  <si>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</si>
  <si>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</si>
  <si>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</si>
  <si>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</si>
  <si>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</si>
  <si>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</si>
  <si>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</si>
  <si>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</si>
  <si>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</si>
  <si>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</si>
  <si>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</si>
  <si>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</si>
  <si>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</si>
  <si>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</si>
  <si>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</si>
  <si>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</si>
  <si>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</si>
  <si>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</si>
  <si>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</si>
  <si>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</si>
  <si>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</si>
  <si>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</si>
  <si>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</si>
  <si>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</si>
  <si>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</si>
  <si>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IPÂ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</si>
  <si>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</si>
  <si>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</si>
  <si>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</si>
  <si>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</si>
  <si>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</si>
  <si>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</si>
  <si>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</si>
  <si>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</si>
  <si>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</si>
  <si>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</si>
  <si>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</si>
  <si>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</si>
  <si>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</si>
  <si>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</si>
  <si>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</si>
  <si>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</si>
  <si>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</si>
  <si>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</si>
  <si>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</si>
  <si>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</si>
  <si>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</si>
  <si>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</si>
  <si>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</si>
  <si>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</si>
  <si>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</si>
  <si>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</si>
  <si>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</si>
  <si>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</si>
  <si>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</si>
  <si>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</si>
  <si>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</si>
  <si>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</si>
  <si>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</si>
  <si>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</si>
  <si>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</si>
  <si>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</si>
  <si>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</si>
  <si>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</si>
  <si>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</si>
  <si>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</si>
  <si>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</si>
  <si>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</si>
  <si>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</si>
  <si>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</si>
  <si>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</si>
  <si>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</si>
  <si>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</si>
  <si>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</si>
  <si>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</si>
  <si>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</si>
  <si>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</si>
  <si>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</si>
  <si>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</si>
  <si>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</si>
  <si>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</si>
  <si>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</si>
  <si>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</si>
  <si>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</si>
  <si>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</si>
  <si>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</si>
  <si>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</si>
  <si>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</si>
  <si>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</si>
  <si>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</si>
  <si>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</si>
  <si>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</si>
  <si>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</si>
  <si>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</si>
  <si>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</si>
  <si>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</si>
  <si>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</si>
  <si>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</si>
  <si>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</si>
  <si>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</si>
  <si>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</si>
  <si>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</si>
  <si>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</si>
  <si>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</si>
  <si>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</si>
  <si>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</si>
  <si>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</si>
  <si>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</si>
  <si>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</si>
  <si>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</si>
  <si>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</si>
  <si>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</si>
  <si>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</si>
  <si>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</si>
  <si>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</si>
  <si>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</si>
  <si>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</si>
  <si>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</si>
  <si>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</si>
  <si>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</si>
  <si>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</si>
  <si>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</si>
  <si>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</si>
  <si>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</si>
  <si>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</si>
  <si>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</si>
  <si>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</si>
  <si>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</si>
  <si>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</si>
  <si>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</si>
  <si>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</si>
  <si>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</si>
  <si>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</si>
  <si>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</si>
  <si>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</si>
  <si>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</si>
  <si>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</si>
  <si>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</si>
  <si>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</si>
  <si>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</si>
  <si>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</si>
  <si>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</si>
  <si>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</si>
  <si>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</si>
  <si>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</si>
  <si>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</si>
  <si>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</si>
  <si>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</si>
  <si>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</si>
  <si>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</si>
  <si>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</si>
  <si>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</si>
  <si>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</si>
  <si>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</si>
  <si>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</si>
  <si>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</si>
  <si>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</si>
  <si>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</si>
  <si>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</si>
  <si>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</si>
  <si>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</si>
  <si>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</si>
  <si>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</si>
  <si>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</si>
  <si>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Â¾â€ x 11â€</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</si>
  <si>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</si>
  <si>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</si>
  <si>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</si>
  <si>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</si>
  <si>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</si>
  <si>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</si>
  <si>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</si>
  <si>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</si>
  <si>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</si>
  <si>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</si>
  <si>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</si>
  <si>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</si>
  <si>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</si>
  <si>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</si>
  <si>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</si>
  <si>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</si>
  <si>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</si>
  <si>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</si>
  <si>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</si>
  <si>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</si>
  <si>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</si>
  <si>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</si>
  <si>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</si>
  <si>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</si>
  <si>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</si>
  <si>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</si>
  <si>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</si>
  <si>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</si>
  <si>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</si>
  <si>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</si>
  <si>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</si>
  <si>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</si>
  <si>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</si>
  <si>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</si>
  <si>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</si>
  <si>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</si>
  <si>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</si>
  <si>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</si>
  <si>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</si>
  <si>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</si>
  <si>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</si>
  <si>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</si>
  <si>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</si>
  <si>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</si>
  <si>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</si>
  <si>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</si>
  <si>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</si>
  <si>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</si>
  <si>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</si>
  <si>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</si>
  <si>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</si>
  <si>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</si>
  <si>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</si>
  <si>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</si>
  <si>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</si>
  <si>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</si>
  <si>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</si>
  <si>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</si>
  <si>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</si>
  <si>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</si>
  <si>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</si>
  <si>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</si>
  <si>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</si>
  <si>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</si>
  <si>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</si>
  <si>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</si>
  <si>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</si>
  <si>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</si>
  <si>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</si>
  <si>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</si>
  <si>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</si>
  <si>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</si>
  <si>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</si>
  <si>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</si>
  <si>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</si>
  <si>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</si>
  <si>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</si>
  <si>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</si>
  <si>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BluetoothÂ HeadsetÂ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</si>
  <si>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</si>
  <si>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</si>
  <si>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</si>
  <si>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</si>
  <si>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</si>
  <si>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</si>
  <si>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</si>
  <si>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</si>
  <si>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</si>
  <si>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</si>
  <si>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</si>
  <si>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</si>
  <si>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</si>
  <si>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</si>
  <si>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</si>
  <si>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</si>
  <si>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</si>
  <si>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</si>
  <si>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</si>
  <si>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</si>
  <si>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</si>
  <si>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</si>
  <si>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</si>
  <si>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</si>
  <si>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</si>
  <si>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</si>
  <si>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</si>
  <si>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</si>
  <si>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</si>
  <si>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</si>
  <si>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</si>
  <si>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</si>
  <si>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</si>
  <si>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</si>
  <si>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</si>
  <si>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</si>
  <si>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</si>
  <si>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</si>
  <si>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</si>
  <si>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</si>
  <si>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</si>
  <si>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</si>
  <si>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</si>
  <si>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</si>
  <si>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</si>
  <si>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</si>
  <si>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</si>
  <si>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</si>
  <si>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</si>
  <si>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</si>
  <si>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</si>
  <si>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</si>
  <si>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</si>
  <si>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</si>
  <si>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</si>
  <si>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</si>
  <si>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</si>
  <si>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</si>
  <si>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</si>
  <si>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</si>
  <si>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</si>
  <si>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</si>
  <si>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</si>
  <si>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</si>
  <si>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</si>
  <si>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</si>
  <si>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</si>
  <si>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</si>
  <si>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</si>
  <si>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</si>
  <si>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</si>
  <si>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</si>
  <si>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</si>
  <si>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</si>
  <si>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</si>
  <si>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</si>
  <si>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</si>
  <si>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</si>
  <si>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</si>
  <si>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</si>
  <si>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</si>
  <si>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</si>
  <si>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</si>
  <si>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</si>
  <si>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</si>
  <si>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</si>
  <si>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</si>
  <si>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</si>
  <si>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</si>
  <si>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</si>
  <si>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</si>
  <si>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</si>
  <si>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</si>
  <si>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</si>
  <si>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</si>
  <si>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</si>
  <si>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</si>
  <si>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</si>
  <si>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</si>
  <si>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</si>
  <si>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</si>
  <si>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</si>
  <si>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</si>
  <si>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</si>
  <si>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</si>
  <si>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</si>
  <si>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</si>
  <si>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</si>
  <si>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</si>
  <si>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</si>
  <si>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</si>
  <si>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</si>
  <si>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</si>
  <si>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</si>
  <si>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</si>
  <si>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</si>
  <si>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</si>
  <si>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</si>
  <si>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</si>
  <si>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</si>
  <si>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</si>
  <si>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</si>
  <si>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</si>
  <si>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</si>
  <si>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</si>
  <si>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</si>
  <si>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</si>
  <si>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</si>
  <si>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</si>
  <si>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</si>
  <si>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</si>
  <si>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</si>
  <si>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</si>
  <si>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</si>
  <si>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</si>
  <si>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</si>
  <si>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</si>
  <si>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</si>
  <si>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</si>
  <si>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</si>
  <si>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</si>
  <si>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</si>
  <si>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</si>
  <si>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</si>
  <si>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</si>
  <si>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</si>
  <si>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</si>
  <si>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</si>
  <si>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</si>
  <si>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</si>
  <si>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</si>
  <si>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</si>
  <si>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</si>
  <si>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</si>
  <si>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</si>
  <si>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</si>
  <si>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</si>
  <si>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</si>
  <si>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</si>
  <si>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</si>
  <si>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</si>
  <si>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</si>
  <si>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</si>
  <si>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</si>
  <si>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</si>
  <si>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</si>
  <si>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</si>
  <si>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</si>
  <si>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</si>
  <si>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</si>
  <si>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</si>
  <si>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</si>
  <si>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</si>
  <si>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</si>
  <si>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</si>
  <si>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</si>
  <si>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</si>
  <si>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</si>
  <si>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</si>
  <si>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</si>
  <si>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</si>
  <si>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</si>
  <si>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</si>
  <si>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</si>
  <si>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</si>
  <si>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</si>
  <si>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</si>
  <si>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</si>
  <si>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</si>
  <si>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</si>
  <si>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</si>
  <si>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</si>
  <si>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</si>
  <si>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</si>
  <si>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</si>
  <si>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</si>
  <si>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</si>
  <si>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</si>
  <si>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</si>
  <si>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</si>
  <si>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</si>
  <si>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</si>
  <si>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</si>
  <si>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</si>
  <si>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</si>
  <si>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</si>
  <si>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</si>
  <si>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</si>
  <si>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</si>
  <si>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</si>
  <si>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</si>
  <si>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</si>
  <si>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</si>
  <si>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</si>
  <si>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</si>
  <si>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</si>
  <si>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</si>
  <si>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</si>
  <si>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</si>
  <si>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</si>
  <si>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</si>
  <si>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</si>
  <si>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</si>
  <si>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</si>
  <si>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</si>
  <si>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</si>
  <si>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</si>
  <si>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</si>
  <si>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</si>
  <si>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</si>
  <si>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</si>
  <si>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</si>
  <si>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</si>
  <si>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</si>
  <si>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</si>
  <si>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</si>
  <si>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</si>
  <si>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</si>
  <si>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</si>
  <si>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</si>
  <si>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</si>
  <si>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</si>
  <si>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</si>
  <si>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</si>
  <si>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</si>
  <si>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</si>
  <si>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</si>
  <si>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</si>
  <si>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</si>
  <si>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</si>
  <si>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</si>
  <si>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</si>
  <si>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</si>
  <si>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</si>
  <si>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</si>
  <si>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</si>
  <si>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</si>
  <si>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</si>
  <si>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</si>
  <si>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</si>
  <si>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</si>
  <si>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</si>
  <si>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</si>
  <si>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</si>
  <si>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</si>
  <si>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</si>
  <si>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</si>
  <si>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</si>
  <si>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</si>
  <si>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</si>
  <si>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</si>
  <si>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</si>
  <si>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</si>
  <si>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</si>
  <si>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</si>
  <si>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</si>
  <si>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</si>
  <si>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</si>
  <si>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</si>
  <si>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</si>
  <si>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</si>
  <si>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</si>
  <si>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</si>
  <si>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</si>
  <si>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</si>
  <si>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</si>
  <si>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</si>
  <si>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</si>
  <si>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</si>
  <si>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</si>
  <si>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</si>
  <si>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</si>
  <si>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</si>
  <si>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</si>
  <si>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</si>
  <si>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</si>
  <si>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</si>
  <si>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</si>
  <si>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</si>
  <si>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</si>
  <si>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</si>
  <si>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</si>
  <si>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</si>
  <si>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</si>
  <si>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</si>
  <si>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</si>
  <si>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</si>
  <si>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</si>
  <si>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</si>
  <si>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</si>
  <si>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</si>
  <si>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</si>
  <si>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</si>
  <si>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</si>
  <si>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</si>
  <si>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</si>
  <si>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</si>
  <si>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</si>
  <si>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</si>
  <si>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</si>
  <si>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</si>
  <si>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</si>
  <si>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</si>
  <si>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</si>
  <si>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</si>
  <si>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</si>
  <si>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</si>
  <si>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</si>
  <si>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</si>
  <si>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</si>
  <si>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</si>
  <si>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</si>
  <si>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</si>
  <si>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</si>
  <si>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</si>
  <si>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</si>
  <si>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</si>
  <si>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</si>
  <si>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</si>
  <si>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</si>
  <si>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</si>
  <si>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</si>
  <si>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</si>
  <si>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</si>
  <si>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</si>
  <si>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</si>
  <si>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</si>
  <si>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</si>
  <si>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</si>
  <si>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</si>
  <si>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</si>
  <si>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</si>
  <si>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</si>
  <si>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</si>
  <si>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</si>
  <si>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</si>
  <si>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</si>
  <si>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</si>
  <si>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</si>
  <si>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</si>
  <si>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</si>
  <si>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</si>
  <si>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</si>
  <si>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</si>
  <si>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</si>
  <si>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</si>
  <si>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</si>
  <si>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</si>
  <si>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</si>
  <si>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</si>
  <si>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</si>
  <si>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</si>
  <si>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</si>
  <si>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</si>
  <si>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</si>
  <si>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</si>
  <si>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</si>
  <si>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</si>
  <si>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</si>
  <si>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</si>
  <si>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</si>
  <si>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</si>
  <si>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</si>
  <si>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</si>
  <si>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</si>
  <si>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</si>
  <si>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</si>
  <si>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</si>
  <si>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</si>
  <si>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</si>
  <si>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</si>
  <si>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</si>
  <si>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</si>
  <si>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</si>
  <si>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</si>
  <si>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</si>
  <si>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</si>
  <si>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</si>
  <si>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</si>
  <si>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</si>
  <si>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</si>
  <si>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</si>
  <si>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</si>
  <si>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</si>
  <si>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</si>
  <si>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</si>
  <si>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</si>
  <si>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</si>
  <si>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</si>
  <si>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</si>
  <si>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</si>
  <si>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</si>
  <si>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</si>
  <si>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</si>
  <si>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</si>
  <si>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</si>
  <si>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</si>
  <si>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</si>
  <si>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</si>
  <si>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</si>
  <si>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</si>
  <si>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</si>
  <si>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</si>
  <si>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</si>
  <si>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</si>
  <si>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</si>
  <si>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</si>
  <si>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</si>
  <si>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</si>
  <si>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</si>
  <si>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</si>
  <si>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</si>
  <si>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</si>
  <si>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</si>
  <si>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</si>
  <si>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</si>
  <si>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</si>
  <si>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</si>
  <si>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</si>
  <si>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</si>
  <si>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</si>
  <si>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</si>
  <si>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</si>
  <si>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</si>
  <si>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</si>
  <si>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</si>
  <si>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</si>
  <si>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</si>
  <si>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</si>
  <si>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</si>
  <si>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</si>
  <si>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</si>
  <si>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</si>
  <si>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</si>
  <si>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</si>
  <si>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</si>
  <si>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</si>
  <si>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</si>
  <si>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</si>
  <si>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</si>
  <si>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</si>
  <si>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</si>
  <si>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</si>
  <si>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</si>
  <si>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</si>
  <si>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</si>
  <si>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</si>
  <si>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</si>
  <si>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</si>
  <si>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</si>
  <si>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</si>
  <si>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</si>
  <si>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</si>
  <si>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</si>
  <si>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</si>
  <si>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</si>
  <si>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</si>
  <si>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</si>
  <si>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</si>
  <si>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</si>
  <si>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</si>
  <si>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</si>
  <si>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</si>
  <si>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</si>
  <si>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</si>
  <si>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</si>
  <si>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</si>
  <si>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</si>
  <si>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</si>
  <si>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</si>
  <si>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</si>
  <si>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</si>
  <si>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</si>
  <si>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</si>
  <si>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</si>
  <si>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</si>
  <si>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</si>
  <si>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</si>
  <si>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</si>
  <si>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</si>
  <si>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</si>
  <si>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</si>
  <si>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</si>
  <si>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</si>
  <si>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</si>
  <si>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</si>
  <si>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</si>
  <si>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</si>
  <si>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</si>
  <si>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</si>
  <si>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</si>
  <si>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</si>
  <si>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</si>
  <si>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</si>
  <si>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</si>
  <si>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</si>
  <si>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</si>
  <si>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</si>
  <si>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</si>
  <si>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</si>
  <si>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</si>
  <si>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</si>
  <si>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</si>
  <si>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</si>
  <si>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</si>
  <si>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</si>
  <si>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</si>
  <si>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</si>
  <si>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</si>
  <si>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</si>
  <si>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</si>
  <si>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</si>
  <si>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</si>
  <si>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</si>
  <si>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</si>
  <si>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</si>
  <si>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</si>
  <si>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</si>
  <si>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</si>
  <si>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</si>
  <si>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</si>
  <si>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</si>
  <si>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</si>
  <si>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</si>
  <si>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</si>
  <si>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</si>
  <si>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</si>
  <si>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</si>
  <si>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</si>
  <si>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</si>
  <si>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</si>
  <si>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</si>
  <si>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</si>
  <si>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</si>
  <si>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</si>
  <si>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</si>
  <si>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</si>
  <si>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</si>
  <si>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</si>
  <si>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</si>
  <si>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</si>
  <si>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</si>
  <si>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</si>
  <si>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</si>
  <si>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</si>
  <si>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</si>
  <si>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</si>
  <si>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</si>
  <si>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</si>
  <si>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</si>
  <si>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</si>
  <si>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</si>
  <si>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</si>
  <si>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</si>
  <si>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</si>
  <si>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</si>
  <si>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</si>
  <si>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</si>
  <si>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</si>
  <si>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</si>
  <si>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</si>
  <si>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</si>
  <si>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</si>
  <si>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</si>
  <si>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HomeÂ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</si>
  <si>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</si>
  <si>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</si>
  <si>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</si>
  <si>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</si>
  <si>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</si>
  <si>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</si>
  <si>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</si>
  <si>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</si>
  <si>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</si>
  <si>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</si>
  <si>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</si>
  <si>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</si>
  <si>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</si>
  <si>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</si>
  <si>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</si>
  <si>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</si>
  <si>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</si>
  <si>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</si>
  <si>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</si>
  <si>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</si>
  <si>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</si>
  <si>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</si>
  <si>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</si>
  <si>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</si>
  <si>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</si>
  <si>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</si>
  <si>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</si>
  <si>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</si>
  <si>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</si>
  <si>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</si>
  <si>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</si>
  <si>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</si>
  <si>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</si>
  <si>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</si>
  <si>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</si>
  <si>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</si>
  <si>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</si>
  <si>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</si>
  <si>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</si>
  <si>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</si>
  <si>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</si>
  <si>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</si>
  <si>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</si>
  <si>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</si>
  <si>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</si>
  <si>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</si>
  <si>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</si>
  <si>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</si>
  <si>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</si>
  <si>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</si>
  <si>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</si>
  <si>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</si>
  <si>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</si>
  <si>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</si>
  <si>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</si>
  <si>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</si>
  <si>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</si>
  <si>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</si>
  <si>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</si>
  <si>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</si>
  <si>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</si>
  <si>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</si>
  <si>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</si>
  <si>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</si>
  <si>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</si>
  <si>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</si>
  <si>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</si>
  <si>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</si>
  <si>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</si>
  <si>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</si>
  <si>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</si>
  <si>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</si>
  <si>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</si>
  <si>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</si>
  <si>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</si>
  <si>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</si>
  <si>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</si>
  <si>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</si>
  <si>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</si>
  <si>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</si>
  <si>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</si>
  <si>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</si>
  <si>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</si>
  <si>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</si>
  <si>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</si>
  <si>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</si>
  <si>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</si>
  <si>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</si>
  <si>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</si>
  <si>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</si>
  <si>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</si>
  <si>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</si>
  <si>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</si>
  <si>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</si>
  <si>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</si>
  <si>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</si>
  <si>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</si>
  <si>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</si>
  <si>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</si>
  <si>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</si>
  <si>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</si>
  <si>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</si>
  <si>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</si>
  <si>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</si>
  <si>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</si>
  <si>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</si>
  <si>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</si>
  <si>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</si>
  <si>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</si>
  <si>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</si>
  <si>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</si>
  <si>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</si>
  <si>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</si>
  <si>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</si>
  <si>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</si>
  <si>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</si>
  <si>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</si>
  <si>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</si>
  <si>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</si>
  <si>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</si>
  <si>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</si>
  <si>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</si>
  <si>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</si>
  <si>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</si>
  <si>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</si>
  <si>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</si>
  <si>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</si>
  <si>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</si>
  <si>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</si>
  <si>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</si>
  <si>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</si>
  <si>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</si>
  <si>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</si>
  <si>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</si>
  <si>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</si>
  <si>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</si>
  <si>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</si>
  <si>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</si>
  <si>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</si>
  <si>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</si>
  <si>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</si>
  <si>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</si>
  <si>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</si>
  <si>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</si>
  <si>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</si>
  <si>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</si>
  <si>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</si>
  <si>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</si>
  <si>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</si>
  <si>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</si>
  <si>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</si>
  <si>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</si>
  <si>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</si>
  <si>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</si>
  <si>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</si>
  <si>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</si>
  <si>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</si>
  <si>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</si>
  <si>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</si>
  <si>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</si>
  <si>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</si>
  <si>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</si>
  <si>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</si>
  <si>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</si>
  <si>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</si>
  <si>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</si>
  <si>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</si>
  <si>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</si>
  <si>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</si>
  <si>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</si>
  <si>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</si>
  <si>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</si>
  <si>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</si>
  <si>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</si>
  <si>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</si>
  <si>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</si>
  <si>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</si>
  <si>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</si>
  <si>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</si>
  <si>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</si>
  <si>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</si>
  <si>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</si>
  <si>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</si>
  <si>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</si>
  <si>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</si>
  <si>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</si>
  <si>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</si>
  <si>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</si>
  <si>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</si>
  <si>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</si>
  <si>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</si>
  <si>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</si>
  <si>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</si>
  <si>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</si>
  <si>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</si>
  <si>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</si>
  <si>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</si>
  <si>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</si>
  <si>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</si>
  <si>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</si>
  <si>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</si>
  <si>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</si>
  <si>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</si>
  <si>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</si>
  <si>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</si>
  <si>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</si>
  <si>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</si>
  <si>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</si>
  <si>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</si>
  <si>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</si>
  <si>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</si>
  <si>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</si>
  <si>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</si>
  <si>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</si>
  <si>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</si>
  <si>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</si>
  <si>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</si>
  <si>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</si>
  <si>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</si>
  <si>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</si>
  <si>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</si>
  <si>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</si>
  <si>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</si>
  <si>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</si>
  <si>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</si>
  <si>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</si>
  <si>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</si>
  <si>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</si>
  <si>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</si>
  <si>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</si>
  <si>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</si>
  <si>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</si>
  <si>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</si>
  <si>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</si>
  <si>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</si>
  <si>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</si>
  <si>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</si>
  <si>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</si>
  <si>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</si>
  <si>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</si>
  <si>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</si>
  <si>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</si>
  <si>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</si>
  <si>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</si>
  <si>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</si>
  <si>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</si>
  <si>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</si>
  <si>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</si>
  <si>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</si>
  <si>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</si>
  <si>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</si>
  <si>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</si>
  <si>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</si>
  <si>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</si>
  <si>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</si>
  <si>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</si>
  <si>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</si>
  <si>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</si>
  <si>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</si>
  <si>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</si>
  <si>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</si>
  <si>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</si>
  <si>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</si>
  <si>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</si>
  <si>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</si>
  <si>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</si>
  <si>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</si>
  <si>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</si>
  <si>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</si>
  <si>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</si>
  <si>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</si>
  <si>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</si>
  <si>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</si>
  <si>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</si>
  <si>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</si>
  <si>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</si>
  <si>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</si>
  <si>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</si>
  <si>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</si>
  <si>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</si>
  <si>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</si>
  <si>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</si>
  <si>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</si>
  <si>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</si>
  <si>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</si>
  <si>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</si>
  <si>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</si>
  <si>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</si>
  <si>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</si>
  <si>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</si>
  <si>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</si>
  <si>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</si>
  <si>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</si>
  <si>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</si>
  <si>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</si>
  <si>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</si>
  <si>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</si>
  <si>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</si>
  <si>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</si>
  <si>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</si>
  <si>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</si>
  <si>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</si>
  <si>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</si>
  <si>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</si>
  <si>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</si>
  <si>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</si>
  <si>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</si>
  <si>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</si>
  <si>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</si>
  <si>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</si>
  <si>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</si>
  <si>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</si>
  <si>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</si>
  <si>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MaxellÂ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</si>
  <si>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</si>
  <si>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</si>
  <si>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</si>
  <si>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</si>
  <si>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</si>
  <si>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</si>
  <si>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</si>
  <si>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</si>
  <si>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</si>
  <si>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</si>
  <si>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</si>
  <si>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</si>
  <si>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</si>
  <si>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</si>
  <si>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</si>
  <si>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</si>
  <si>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</si>
  <si>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</si>
  <si>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</si>
  <si>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</si>
  <si>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</si>
  <si>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</si>
  <si>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</si>
  <si>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</si>
  <si>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</si>
  <si>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</si>
  <si>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</si>
  <si>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</si>
  <si>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</si>
  <si>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</si>
  <si>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</si>
  <si>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</si>
  <si>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</si>
  <si>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</si>
  <si>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</si>
  <si>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</si>
  <si>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</si>
  <si>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</si>
  <si>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</si>
  <si>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</si>
  <si>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</si>
  <si>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</si>
  <si>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</si>
  <si>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</si>
  <si>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</si>
  <si>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</si>
  <si>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</si>
  <si>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</si>
  <si>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</si>
  <si>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</si>
  <si>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</si>
  <si>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</si>
  <si>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</si>
  <si>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</si>
  <si>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</si>
  <si>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</si>
  <si>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</si>
  <si>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</si>
  <si>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</si>
  <si>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</si>
  <si>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</si>
  <si>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</si>
  <si>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</si>
  <si>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</si>
  <si>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</si>
  <si>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</si>
  <si>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</si>
  <si>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</si>
  <si>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</si>
  <si>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</si>
  <si>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</si>
  <si>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</si>
  <si>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</si>
  <si>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</si>
  <si>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</si>
  <si>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</si>
  <si>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</si>
  <si>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</si>
  <si>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</si>
  <si>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</si>
  <si>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</si>
  <si>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</si>
  <si>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</si>
  <si>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</si>
  <si>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</si>
  <si>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</si>
  <si>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</si>
  <si>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</si>
  <si>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</si>
  <si>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</si>
  <si>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</si>
  <si>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</si>
  <si>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</si>
  <si>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</si>
  <si>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</si>
  <si>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</si>
  <si>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</si>
  <si>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</si>
  <si>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</si>
  <si>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</si>
  <si>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</si>
  <si>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</si>
  <si>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</si>
  <si>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</si>
  <si>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</si>
  <si>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</si>
  <si>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</si>
  <si>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</si>
  <si>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</si>
  <si>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</si>
  <si>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</si>
  <si>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</si>
  <si>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</si>
  <si>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</si>
  <si>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</si>
  <si>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</si>
  <si>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</si>
  <si>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</si>
  <si>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</si>
  <si>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</si>
  <si>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</si>
  <si>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</si>
  <si>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</si>
  <si>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</si>
  <si>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</si>
  <si>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</si>
  <si>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</si>
  <si>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</si>
  <si>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</si>
  <si>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AntiqueÂ TelephoneÂ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</si>
  <si>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</si>
  <si>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</si>
  <si>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</si>
  <si>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</si>
  <si>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</si>
  <si>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</si>
  <si>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</si>
  <si>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</si>
  <si>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</si>
  <si>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</si>
  <si>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</si>
  <si>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</si>
  <si>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</si>
  <si>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</si>
  <si>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</si>
  <si>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</si>
  <si>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</si>
  <si>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</si>
  <si>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</si>
  <si>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</si>
  <si>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</si>
  <si>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</si>
  <si>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</si>
  <si>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</si>
  <si>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</si>
  <si>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</si>
  <si>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</si>
  <si>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</si>
  <si>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</si>
  <si>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</si>
  <si>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</si>
  <si>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</si>
  <si>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</si>
  <si>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</si>
  <si>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</si>
  <si>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</si>
  <si>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</si>
  <si>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</si>
  <si>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</si>
  <si>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</si>
  <si>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</si>
  <si>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</si>
  <si>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</si>
  <si>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</si>
  <si>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</si>
  <si>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</si>
  <si>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</si>
  <si>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</si>
  <si>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</si>
  <si>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</si>
  <si>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</si>
  <si>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</si>
  <si>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</si>
  <si>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</si>
  <si>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</si>
  <si>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</si>
  <si>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</si>
  <si>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</si>
  <si>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</si>
  <si>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</si>
  <si>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</si>
  <si>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</si>
  <si>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</si>
  <si>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</si>
  <si>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</si>
  <si>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</si>
  <si>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</si>
  <si>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</si>
  <si>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</si>
  <si>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</si>
  <si>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</si>
  <si>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</si>
  <si>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</si>
  <si>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</si>
  <si>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</si>
  <si>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</si>
  <si>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</si>
  <si>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</si>
  <si>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</si>
  <si>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</si>
  <si>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</si>
  <si>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</si>
  <si>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</si>
  <si>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</si>
  <si>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</si>
  <si>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</si>
  <si>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</si>
  <si>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</si>
  <si>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</si>
  <si>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</si>
  <si>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</si>
  <si>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</si>
  <si>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</si>
  <si>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</si>
  <si>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</si>
  <si>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</si>
  <si>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</si>
  <si>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</si>
  <si>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</si>
  <si>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</si>
  <si>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</si>
  <si>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</si>
  <si>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</si>
  <si>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</si>
  <si>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</si>
  <si>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</si>
  <si>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</si>
  <si>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</si>
  <si>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</si>
  <si>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</si>
  <si>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</si>
  <si>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</si>
  <si>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</si>
  <si>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</si>
  <si>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</si>
  <si>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</si>
  <si>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</si>
  <si>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</si>
  <si>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</si>
  <si>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</si>
  <si>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</si>
  <si>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</si>
  <si>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</si>
  <si>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</si>
  <si>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</si>
  <si>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</si>
  <si>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</si>
  <si>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</si>
  <si>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</si>
  <si>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</si>
  <si>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</si>
  <si>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</si>
  <si>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</si>
  <si>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</si>
  <si>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</si>
  <si>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</si>
  <si>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</si>
  <si>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</si>
  <si>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</si>
  <si>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</si>
  <si>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</si>
  <si>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</si>
  <si>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</si>
  <si>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</si>
  <si>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</si>
  <si>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</si>
  <si>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</si>
  <si>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</si>
  <si>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</si>
  <si>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</si>
  <si>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</si>
  <si>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</si>
  <si>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</si>
  <si>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</si>
  <si>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</si>
  <si>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</si>
  <si>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</si>
  <si>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</si>
  <si>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</si>
  <si>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</si>
  <si>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</si>
  <si>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</si>
  <si>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</si>
  <si>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</si>
  <si>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</si>
  <si>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</si>
  <si>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</si>
  <si>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</si>
  <si>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</si>
  <si>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</si>
  <si>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</si>
  <si>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</si>
  <si>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</si>
  <si>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</si>
  <si>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</si>
  <si>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</si>
  <si>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</si>
  <si>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</si>
  <si>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</si>
  <si>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</si>
  <si>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</si>
  <si>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</si>
  <si>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</si>
  <si>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</si>
  <si>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</si>
  <si>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</si>
  <si>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</si>
  <si>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</si>
  <si>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</si>
  <si>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</si>
  <si>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</si>
  <si>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</si>
  <si>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</si>
  <si>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</si>
  <si>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</si>
  <si>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</si>
  <si>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</si>
  <si>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</si>
  <si>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</si>
  <si>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</si>
  <si>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</si>
  <si>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</si>
  <si>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EditionÂ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</si>
  <si>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</si>
  <si>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</si>
  <si>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</si>
  <si>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</si>
  <si>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</si>
  <si>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</si>
  <si>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</si>
  <si>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</si>
  <si>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</si>
  <si>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</si>
  <si>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</si>
  <si>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</si>
  <si>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</si>
  <si>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</si>
  <si>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</si>
  <si>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</si>
  <si>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</si>
  <si>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</si>
  <si>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</si>
  <si>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</si>
  <si>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</si>
  <si>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</si>
  <si>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</si>
  <si>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</si>
  <si>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</si>
  <si>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</si>
  <si>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</si>
  <si>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</si>
  <si>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</si>
  <si>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</si>
  <si>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</si>
  <si>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</si>
  <si>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</si>
  <si>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</si>
  <si>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</si>
  <si>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</si>
  <si>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</si>
  <si>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</si>
  <si>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</si>
  <si>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</si>
  <si>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</si>
  <si>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</si>
  <si>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</si>
  <si>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</si>
  <si>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</si>
  <si>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</si>
  <si>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</si>
  <si>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</si>
  <si>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</si>
  <si>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</si>
  <si>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</si>
  <si>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</si>
  <si>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</si>
  <si>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</si>
  <si>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</si>
  <si>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</si>
  <si>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</si>
  <si>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</si>
  <si>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</si>
  <si>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</si>
  <si>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</si>
  <si>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</si>
  <si>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</si>
  <si>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</si>
  <si>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</si>
  <si>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</si>
  <si>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</si>
  <si>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</si>
  <si>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</si>
  <si>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</si>
  <si>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</si>
  <si>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</si>
  <si>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</si>
  <si>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</si>
  <si>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</si>
  <si>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</si>
  <si>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</si>
  <si>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</si>
  <si>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</si>
  <si>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</si>
  <si>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</si>
  <si>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</si>
  <si>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</si>
  <si>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</si>
  <si>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</si>
  <si>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</si>
  <si>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</si>
  <si>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</si>
  <si>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</si>
  <si>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</si>
  <si>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</si>
  <si>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</si>
  <si>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</si>
  <si>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</si>
  <si>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</si>
  <si>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</si>
  <si>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</si>
  <si>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</si>
  <si>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</si>
  <si>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</si>
  <si>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</si>
  <si>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</si>
  <si>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</si>
  <si>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</si>
  <si>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</si>
  <si>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</si>
  <si>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</si>
  <si>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</si>
  <si>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</si>
  <si>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</si>
  <si>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</si>
  <si>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</si>
  <si>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</si>
  <si>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</si>
  <si>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</si>
  <si>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-Â headsetÂ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</si>
  <si>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</si>
  <si>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</si>
  <si>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</si>
  <si>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</si>
  <si>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</si>
  <si>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</si>
  <si>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</si>
  <si>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</si>
  <si>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</si>
  <si>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</si>
  <si>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</si>
  <si>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</si>
  <si>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</si>
  <si>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</si>
  <si>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</si>
  <si>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</si>
  <si>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</si>
  <si>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</si>
  <si>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</si>
  <si>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</si>
  <si>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</si>
  <si>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</si>
  <si>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</si>
  <si>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</si>
  <si>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</si>
  <si>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</si>
  <si>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</si>
  <si>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</si>
  <si>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</si>
  <si>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</si>
  <si>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</si>
  <si>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</si>
  <si>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</si>
  <si>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</si>
  <si>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</si>
  <si>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</si>
  <si>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</si>
  <si>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</si>
  <si>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</si>
  <si>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</si>
  <si>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</si>
  <si>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</si>
  <si>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</si>
  <si>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</si>
  <si>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</si>
  <si>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</si>
  <si>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</si>
  <si>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</si>
  <si>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</si>
  <si>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</si>
  <si>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ConferenceÂ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</si>
  <si>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</si>
  <si>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</si>
  <si>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</si>
  <si>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</si>
  <si>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</si>
  <si>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</si>
  <si>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</si>
  <si>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</si>
  <si>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</si>
  <si>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</si>
  <si>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</si>
  <si>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</si>
  <si>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</si>
  <si>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</si>
  <si>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</si>
  <si>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</si>
  <si>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</si>
  <si>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</si>
  <si>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</si>
  <si>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</si>
  <si>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</si>
  <si>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</si>
  <si>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</si>
  <si>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</si>
  <si>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</si>
  <si>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</si>
  <si>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</si>
  <si>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</si>
  <si>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</si>
  <si>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</si>
  <si>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</si>
  <si>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</si>
  <si>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</si>
  <si>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</si>
  <si>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</si>
  <si>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</si>
  <si>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</si>
  <si>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</si>
  <si>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</si>
  <si>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</si>
  <si>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</si>
  <si>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</si>
  <si>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</si>
  <si>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</si>
  <si>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</si>
  <si>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</si>
  <si>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</si>
  <si>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</si>
  <si>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</si>
  <si>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</si>
  <si>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</si>
  <si>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</si>
  <si>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</si>
  <si>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</si>
  <si>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</si>
  <si>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</si>
  <si>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</si>
  <si>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</si>
  <si>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</si>
  <si>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</si>
  <si>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</si>
  <si>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</si>
  <si>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</si>
  <si>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</si>
  <si>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</si>
  <si>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</si>
  <si>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</si>
  <si>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</si>
  <si>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</si>
  <si>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</si>
  <si>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</si>
  <si>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</si>
  <si>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</si>
  <si>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</si>
  <si>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</si>
  <si>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</si>
  <si>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</si>
  <si>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</si>
  <si>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</si>
  <si>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</si>
  <si>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</si>
  <si>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</si>
  <si>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</si>
  <si>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</si>
  <si>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</si>
  <si>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</si>
  <si>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</si>
  <si>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</si>
  <si>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</si>
  <si>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</si>
  <si>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</si>
  <si>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</si>
  <si>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</si>
  <si>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</si>
  <si>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</si>
  <si>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</si>
  <si>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</si>
  <si>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</si>
  <si>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</si>
  <si>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</si>
  <si>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</si>
  <si>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</si>
  <si>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</si>
  <si>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</si>
  <si>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</si>
  <si>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</si>
  <si>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</si>
  <si>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</si>
  <si>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</si>
  <si>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</si>
  <si>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</si>
  <si>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</si>
  <si>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</si>
  <si>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</si>
  <si>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</si>
  <si>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</si>
  <si>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</si>
  <si>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</si>
  <si>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</si>
  <si>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</si>
  <si>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</si>
  <si>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</si>
  <si>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</si>
  <si>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</si>
  <si>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</si>
  <si>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</si>
  <si>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</si>
  <si>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</si>
  <si>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</si>
  <si>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</si>
  <si>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</si>
  <si>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</si>
  <si>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</si>
  <si>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</si>
  <si>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</si>
  <si>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</si>
  <si>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</si>
  <si>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</si>
  <si>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</si>
  <si>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</si>
  <si>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</si>
  <si>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</si>
  <si>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</si>
  <si>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</si>
  <si>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</si>
  <si>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</si>
  <si>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</si>
  <si>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</si>
  <si>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</si>
  <si>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</si>
  <si>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</si>
  <si>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</si>
  <si>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</si>
  <si>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</si>
  <si>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</si>
  <si>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</si>
  <si>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</si>
  <si>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</si>
  <si>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</si>
  <si>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</si>
  <si>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</si>
  <si>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</si>
  <si>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</si>
  <si>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</si>
  <si>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</si>
  <si>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</si>
  <si>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</si>
  <si>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</si>
  <si>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</si>
  <si>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</si>
  <si>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</si>
  <si>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</si>
  <si>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</si>
  <si>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</si>
  <si>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</si>
  <si>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</si>
  <si>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</si>
  <si>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</si>
  <si>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</si>
  <si>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</si>
  <si>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</si>
  <si>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</si>
  <si>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</si>
  <si>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</si>
  <si>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</si>
  <si>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</si>
  <si>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</si>
  <si>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</si>
  <si>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</si>
  <si>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</si>
  <si>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</si>
  <si>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</si>
  <si>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</si>
  <si>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</si>
  <si>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</si>
  <si>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</si>
  <si>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</si>
  <si>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</si>
  <si>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</si>
  <si>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</si>
  <si>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</si>
  <si>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</si>
  <si>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</si>
  <si>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</si>
  <si>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</si>
  <si>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</si>
  <si>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</si>
  <si>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</si>
  <si>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</si>
  <si>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</si>
  <si>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</si>
  <si>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</si>
  <si>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</si>
  <si>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</si>
  <si>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</si>
  <si>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</si>
  <si>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</si>
  <si>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</si>
  <si>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</si>
  <si>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</si>
  <si>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</si>
  <si>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</si>
  <si>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</si>
  <si>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</si>
  <si>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</si>
  <si>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</si>
  <si>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</si>
  <si>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</si>
  <si>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</si>
  <si>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</si>
  <si>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</si>
  <si>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</si>
  <si>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</si>
  <si>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</si>
  <si>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</si>
  <si>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</si>
  <si>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</si>
  <si>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</si>
  <si>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</si>
  <si>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</si>
  <si>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</si>
  <si>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</si>
  <si>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</si>
  <si>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</si>
  <si>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</si>
  <si>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</si>
  <si>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</si>
  <si>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</si>
  <si>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</si>
  <si>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</si>
  <si>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</si>
  <si>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</si>
  <si>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</si>
  <si>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</si>
  <si>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</si>
  <si>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</si>
  <si>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</si>
  <si>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</si>
  <si>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</si>
  <si>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</si>
  <si>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</si>
  <si>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</si>
  <si>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</si>
  <si>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</si>
  <si>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</si>
  <si>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</si>
  <si>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</si>
  <si>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</si>
  <si>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</si>
  <si>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</si>
  <si>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</si>
  <si>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</si>
  <si>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</si>
  <si>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</si>
  <si>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</si>
  <si>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</si>
  <si>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</si>
  <si>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</si>
  <si>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</si>
  <si>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</si>
  <si>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</si>
  <si>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</si>
  <si>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</si>
  <si>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</si>
  <si>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</si>
  <si>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</si>
  <si>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</si>
  <si>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</si>
  <si>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</si>
  <si>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</si>
  <si>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</si>
  <si>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</si>
  <si>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</si>
  <si>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</si>
  <si>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</si>
  <si>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</si>
  <si>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</si>
  <si>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</si>
  <si>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</si>
  <si>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</si>
  <si>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</si>
  <si>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</si>
  <si>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</si>
  <si>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</si>
  <si>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</si>
  <si>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</si>
  <si>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</si>
  <si>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</si>
  <si>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</si>
  <si>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</si>
  <si>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</si>
  <si>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</si>
  <si>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</si>
  <si>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</si>
  <si>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ImationÂ SecureÂ DriveÂ + Hardware Encrypted USBÂ flash driveÂ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</si>
  <si>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</si>
  <si>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</si>
  <si>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</si>
  <si>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</si>
  <si>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</si>
  <si>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</si>
  <si>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</si>
  <si>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</si>
  <si>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</si>
  <si>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</si>
  <si>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</si>
  <si>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</si>
  <si>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</si>
  <si>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</si>
  <si>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</si>
  <si>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</si>
  <si>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</si>
  <si>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</si>
  <si>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</si>
  <si>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</si>
  <si>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</si>
  <si>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</si>
  <si>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</si>
  <si>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</si>
  <si>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</si>
  <si>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</si>
  <si>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</si>
  <si>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</si>
  <si>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</si>
  <si>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</si>
  <si>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</si>
  <si>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</si>
  <si>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</si>
  <si>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</si>
  <si>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</si>
  <si>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</si>
  <si>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</si>
  <si>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</si>
  <si>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</si>
  <si>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</si>
  <si>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</si>
  <si>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</si>
  <si>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</si>
  <si>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</si>
  <si>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</si>
  <si>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</si>
  <si>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</si>
  <si>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</si>
  <si>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</si>
  <si>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</si>
  <si>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</si>
  <si>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</si>
  <si>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</si>
  <si>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</si>
  <si>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</si>
  <si>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</si>
  <si>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</si>
  <si>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</si>
  <si>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</si>
  <si>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</si>
  <si>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</si>
  <si>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</si>
  <si>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</si>
  <si>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</si>
  <si>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</si>
  <si>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</si>
  <si>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</si>
  <si>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</si>
  <si>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</si>
  <si>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</si>
  <si>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</si>
  <si>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</si>
  <si>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</si>
  <si>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</si>
  <si>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</si>
  <si>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</si>
  <si>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</si>
  <si>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</si>
  <si>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</si>
  <si>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</si>
  <si>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</si>
  <si>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</si>
  <si>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</si>
  <si>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</si>
  <si>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</si>
  <si>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</si>
  <si>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</si>
  <si>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</si>
  <si>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</si>
  <si>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</si>
  <si>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</si>
  <si>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</si>
  <si>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</si>
  <si>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</si>
  <si>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</si>
  <si>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</si>
  <si>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</si>
  <si>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</si>
  <si>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</si>
  <si>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</si>
  <si>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</si>
  <si>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</si>
  <si>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</si>
  <si>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</si>
  <si>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</si>
  <si>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</si>
  <si>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</si>
  <si>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LogitechÂ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</si>
  <si>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</si>
  <si>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</si>
  <si>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</si>
  <si>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</si>
  <si>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</si>
  <si>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</si>
  <si>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</si>
  <si>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</si>
  <si>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</si>
  <si>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</si>
  <si>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</si>
  <si>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</si>
  <si>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</si>
  <si>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</si>
  <si>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</si>
  <si>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</si>
  <si>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</si>
  <si>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</si>
  <si>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</si>
  <si>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</si>
  <si>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</si>
  <si>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</si>
  <si>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</si>
  <si>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</si>
  <si>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</si>
  <si>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</si>
  <si>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</si>
  <si>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</si>
  <si>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</si>
  <si>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</si>
  <si>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</si>
  <si>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</si>
  <si>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</si>
  <si>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</si>
  <si>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</si>
  <si>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</si>
  <si>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</si>
  <si>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</si>
  <si>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</si>
  <si>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</si>
  <si>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</si>
  <si>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</si>
  <si>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</si>
  <si>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</si>
  <si>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</si>
  <si>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</si>
  <si>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</si>
  <si>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</si>
  <si>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</si>
  <si>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</si>
  <si>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</si>
  <si>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</si>
  <si>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</si>
  <si>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</si>
  <si>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</si>
  <si>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</si>
  <si>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</si>
  <si>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</si>
  <si>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</si>
  <si>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</si>
  <si>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</si>
  <si>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</si>
  <si>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</si>
  <si>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</si>
  <si>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</si>
  <si>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</si>
  <si>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</si>
  <si>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</si>
  <si>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</si>
  <si>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</si>
  <si>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</si>
  <si>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</si>
  <si>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</si>
  <si>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</si>
  <si>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</si>
  <si>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</si>
  <si>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</si>
  <si>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</si>
  <si>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</si>
  <si>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</si>
  <si>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</si>
  <si>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</si>
  <si>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</si>
  <si>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</si>
  <si>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</si>
  <si>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</si>
  <si>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</si>
  <si>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</si>
  <si>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</si>
  <si>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</si>
  <si>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</si>
  <si>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</si>
  <si>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</si>
  <si>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</si>
  <si>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</si>
  <si>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</si>
  <si>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</si>
  <si>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</si>
  <si>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</si>
  <si>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</si>
  <si>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</si>
  <si>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</si>
  <si>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</si>
  <si>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</si>
  <si>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</si>
  <si>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</si>
  <si>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</si>
  <si>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</si>
  <si>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</si>
  <si>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</si>
  <si>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</si>
  <si>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</si>
  <si>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</si>
  <si>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</si>
  <si>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</si>
  <si>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</si>
  <si>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</si>
  <si>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</si>
  <si>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</si>
  <si>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</si>
  <si>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</si>
  <si>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</si>
  <si>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</si>
  <si>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</si>
  <si>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</si>
  <si>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</si>
  <si>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</si>
  <si>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</si>
  <si>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</si>
  <si>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</si>
  <si>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</si>
  <si>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</si>
  <si>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</si>
  <si>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</si>
  <si>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</si>
  <si>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</si>
  <si>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</si>
  <si>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</si>
  <si>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</si>
  <si>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</si>
  <si>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</si>
  <si>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</si>
  <si>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</si>
  <si>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</si>
  <si>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</si>
  <si>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</si>
  <si>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</si>
  <si>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</si>
  <si>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</si>
  <si>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</si>
  <si>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</si>
  <si>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</si>
  <si>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</si>
  <si>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</si>
  <si>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</si>
  <si>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</si>
  <si>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</si>
  <si>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</si>
  <si>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</si>
  <si>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</si>
  <si>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</si>
  <si>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</si>
  <si>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</si>
  <si>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</si>
  <si>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</si>
  <si>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</si>
  <si>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</si>
  <si>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</si>
  <si>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</si>
  <si>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</si>
  <si>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</si>
  <si>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</si>
  <si>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</si>
  <si>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</si>
  <si>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</si>
  <si>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</si>
  <si>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</si>
  <si>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</si>
  <si>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</si>
  <si>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</si>
  <si>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</si>
  <si>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</si>
  <si>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</si>
  <si>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</si>
  <si>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</si>
  <si>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</si>
  <si>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</si>
  <si>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</si>
  <si>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</si>
  <si>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</si>
  <si>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</si>
  <si>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</si>
  <si>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</si>
  <si>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</si>
  <si>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</si>
  <si>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</si>
  <si>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</si>
  <si>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</si>
  <si>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</si>
  <si>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</si>
  <si>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</si>
  <si>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</si>
  <si>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</si>
  <si>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</si>
  <si>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</si>
  <si>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</si>
  <si>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</si>
  <si>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</si>
  <si>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</si>
  <si>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</si>
  <si>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</si>
  <si>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</si>
  <si>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</si>
  <si>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</si>
  <si>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</si>
  <si>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</si>
  <si>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</si>
  <si>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</si>
  <si>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</si>
  <si>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</si>
  <si>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</si>
  <si>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</si>
  <si>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</si>
  <si>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KeyTronicÂ KT800P2 -Â KeyboardÂ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</si>
  <si>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</si>
  <si>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</si>
  <si>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</si>
  <si>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</si>
  <si>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</si>
  <si>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</si>
  <si>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</si>
  <si>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</si>
  <si>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</si>
  <si>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</si>
  <si>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</si>
  <si>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</si>
  <si>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</si>
  <si>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</si>
  <si>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</si>
  <si>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</si>
  <si>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</si>
  <si>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</si>
  <si>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</si>
  <si>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</si>
  <si>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</si>
  <si>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</si>
  <si>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</si>
  <si>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</si>
  <si>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</si>
  <si>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</si>
  <si>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</si>
  <si>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</si>
  <si>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</si>
  <si>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</si>
  <si>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</si>
  <si>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</si>
  <si>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</si>
  <si>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</si>
  <si>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</si>
  <si>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</si>
  <si>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</si>
  <si>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</si>
  <si>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</si>
  <si>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</si>
  <si>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</si>
  <si>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</si>
  <si>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</si>
  <si>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</si>
  <si>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</si>
  <si>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</si>
  <si>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</si>
  <si>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</si>
  <si>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</si>
  <si>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</si>
  <si>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</si>
  <si>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</si>
  <si>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</si>
  <si>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</si>
  <si>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</si>
  <si>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</si>
  <si>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</si>
  <si>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KeyTronicÂ KT400U2 -Â KeyboardÂ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</si>
  <si>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</si>
  <si>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</si>
  <si>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</si>
  <si>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</si>
  <si>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</si>
  <si>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</si>
  <si>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</si>
  <si>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</si>
  <si>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</si>
  <si>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</si>
  <si>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</si>
  <si>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</si>
  <si>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</si>
  <si>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</si>
  <si>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</si>
  <si>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</si>
  <si>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</si>
  <si>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</si>
  <si>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</si>
  <si>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</si>
  <si>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</si>
  <si>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</si>
  <si>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</si>
  <si>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</si>
  <si>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</si>
  <si>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</si>
  <si>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</si>
  <si>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</si>
  <si>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</si>
  <si>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</si>
  <si>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</si>
  <si>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</si>
  <si>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</si>
  <si>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</si>
  <si>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</si>
  <si>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</si>
  <si>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</si>
  <si>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</si>
  <si>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</si>
  <si>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</si>
  <si>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</si>
  <si>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</si>
  <si>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</si>
  <si>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</si>
  <si>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</si>
  <si>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</si>
  <si>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</si>
  <si>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</si>
  <si>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</si>
  <si>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</si>
  <si>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</si>
  <si>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</si>
  <si>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</si>
  <si>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</si>
  <si>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</si>
  <si>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</si>
  <si>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</si>
  <si>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</si>
  <si>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</si>
  <si>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</si>
  <si>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</si>
  <si>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</si>
  <si>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</si>
  <si>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</si>
  <si>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</si>
  <si>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</si>
  <si>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</si>
  <si>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</si>
  <si>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</si>
  <si>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</si>
  <si>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</si>
  <si>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</si>
  <si>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</si>
  <si>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</si>
  <si>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</si>
  <si>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</si>
  <si>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</si>
  <si>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</si>
  <si>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</si>
  <si>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</si>
  <si>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</si>
  <si>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</si>
  <si>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</si>
  <si>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</si>
  <si>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</si>
  <si>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</si>
  <si>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</si>
  <si>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</si>
  <si>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</si>
  <si>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</si>
  <si>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</si>
  <si>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</si>
  <si>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</si>
  <si>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</si>
  <si>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</si>
  <si>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</si>
  <si>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</si>
  <si>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</si>
  <si>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</si>
  <si>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</si>
  <si>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</si>
  <si>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</si>
  <si>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</si>
  <si>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</si>
  <si>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</si>
  <si>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</si>
  <si>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</si>
  <si>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</si>
  <si>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</si>
  <si>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</si>
  <si>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</si>
  <si>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</si>
  <si>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</si>
  <si>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</si>
  <si>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</si>
  <si>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</si>
  <si>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</si>
  <si>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</si>
  <si>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</si>
  <si>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</si>
  <si>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</si>
  <si>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</si>
  <si>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</si>
  <si>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</si>
  <si>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</si>
  <si>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</si>
  <si>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</si>
  <si>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</si>
  <si>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</si>
  <si>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</si>
  <si>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</si>
  <si>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</si>
  <si>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</si>
  <si>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</si>
  <si>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</si>
  <si>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</si>
  <si>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</si>
  <si>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</si>
  <si>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</si>
  <si>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</si>
  <si>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</si>
  <si>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</si>
  <si>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</si>
  <si>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</si>
  <si>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</si>
  <si>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</si>
  <si>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</si>
  <si>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</si>
  <si>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</si>
  <si>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</si>
  <si>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</si>
  <si>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</si>
  <si>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</si>
  <si>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</si>
  <si>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</si>
  <si>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</si>
  <si>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</si>
  <si>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</si>
  <si>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</si>
  <si>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</si>
  <si>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</si>
  <si>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</si>
  <si>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</si>
  <si>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</si>
  <si>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</si>
  <si>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</si>
  <si>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</si>
  <si>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</si>
  <si>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</si>
  <si>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</si>
  <si>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</si>
  <si>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</si>
  <si>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</si>
  <si>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</si>
  <si>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</si>
  <si>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</si>
  <si>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</si>
  <si>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</si>
  <si>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</si>
  <si>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</si>
  <si>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</si>
  <si>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</si>
  <si>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</si>
  <si>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</si>
  <si>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</si>
  <si>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</si>
  <si>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</si>
  <si>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</si>
  <si>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</si>
  <si>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</si>
  <si>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</si>
  <si>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</si>
  <si>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</si>
  <si>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</si>
  <si>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</si>
  <si>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</si>
  <si>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</si>
  <si>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</si>
  <si>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</si>
  <si>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</si>
  <si>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</si>
  <si>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</si>
  <si>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</si>
  <si>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</si>
  <si>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</si>
  <si>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</si>
  <si>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</si>
  <si>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</si>
  <si>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</si>
  <si>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</si>
  <si>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</si>
  <si>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</si>
  <si>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</si>
  <si>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</si>
  <si>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</si>
  <si>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</si>
  <si>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</si>
  <si>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</si>
  <si>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</si>
  <si>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</si>
  <si>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</si>
  <si>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</si>
  <si>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</si>
  <si>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</si>
  <si>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</si>
  <si>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</si>
  <si>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</si>
  <si>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</si>
  <si>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</si>
  <si>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</si>
  <si>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</si>
  <si>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</si>
  <si>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</si>
  <si>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</si>
  <si>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</si>
  <si>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</si>
  <si>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</si>
  <si>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</si>
  <si>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</si>
  <si>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</si>
  <si>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</si>
  <si>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</si>
  <si>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</si>
  <si>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</si>
  <si>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</si>
  <si>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</si>
  <si>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</si>
  <si>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</si>
  <si>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</si>
  <si>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</si>
  <si>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</si>
  <si>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</si>
  <si>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</si>
  <si>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</si>
  <si>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</si>
  <si>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</si>
  <si>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</si>
  <si>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</si>
  <si>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</si>
  <si>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</si>
  <si>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</si>
  <si>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</si>
  <si>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</si>
  <si>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</si>
  <si>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</si>
  <si>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</si>
  <si>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</si>
  <si>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</si>
  <si>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</si>
  <si>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</si>
  <si>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</si>
  <si>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</si>
  <si>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</si>
  <si>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</si>
  <si>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</si>
  <si>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</si>
  <si>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</si>
  <si>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</si>
  <si>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</si>
  <si>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</si>
  <si>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</si>
  <si>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</si>
  <si>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</si>
  <si>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</si>
  <si>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</si>
  <si>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</si>
  <si>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</si>
  <si>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</si>
  <si>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</si>
  <si>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</si>
  <si>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</si>
  <si>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</si>
  <si>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</si>
  <si>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</si>
  <si>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</si>
  <si>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</si>
  <si>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</si>
  <si>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</si>
  <si>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</si>
  <si>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</si>
  <si>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</si>
  <si>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</si>
  <si>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</si>
  <si>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</si>
  <si>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</si>
  <si>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</si>
  <si>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</si>
  <si>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</si>
  <si>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</si>
  <si>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</si>
  <si>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</si>
  <si>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</si>
  <si>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</si>
  <si>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</si>
  <si>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</si>
  <si>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</si>
  <si>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</si>
  <si>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</si>
  <si>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</si>
  <si>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</si>
  <si>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</si>
  <si>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</si>
  <si>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</si>
  <si>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</si>
  <si>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</si>
  <si>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</si>
  <si>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</si>
  <si>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</si>
  <si>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</si>
  <si>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</si>
  <si>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</si>
  <si>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</si>
  <si>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</si>
  <si>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</si>
  <si>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</si>
  <si>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</si>
  <si>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</si>
  <si>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</si>
  <si>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</si>
  <si>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</si>
  <si>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</si>
  <si>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</si>
  <si>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</si>
  <si>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</si>
  <si>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</si>
  <si>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</si>
  <si>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</si>
  <si>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</si>
  <si>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</si>
  <si>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</si>
  <si>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</si>
  <si>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</si>
  <si>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</si>
  <si>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</si>
  <si>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</si>
  <si>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</si>
  <si>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</si>
  <si>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</si>
  <si>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</si>
  <si>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</si>
  <si>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</si>
  <si>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</si>
  <si>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</si>
  <si>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</si>
  <si>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</si>
  <si>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</si>
  <si>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</si>
  <si>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</si>
  <si>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</si>
  <si>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</si>
  <si>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</si>
  <si>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</si>
  <si>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</si>
  <si>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</si>
  <si>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</si>
  <si>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</si>
  <si>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</si>
  <si>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</si>
  <si>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</si>
  <si>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</si>
  <si>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</si>
  <si>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</si>
  <si>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</si>
  <si>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</si>
  <si>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</si>
  <si>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</si>
  <si>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</si>
  <si>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</si>
  <si>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</si>
  <si>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</si>
  <si>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</si>
  <si>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</si>
  <si>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</si>
  <si>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</si>
  <si>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</si>
  <si>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</si>
  <si>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</si>
  <si>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</si>
  <si>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</si>
  <si>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</si>
  <si>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</si>
  <si>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</si>
  <si>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</si>
  <si>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</si>
  <si>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</si>
  <si>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</si>
  <si>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</si>
  <si>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</si>
  <si>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</si>
  <si>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</si>
  <si>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</si>
  <si>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</si>
  <si>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</si>
  <si>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</si>
  <si>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</si>
  <si>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</si>
  <si>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</si>
  <si>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</si>
  <si>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</si>
  <si>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</si>
  <si>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</si>
  <si>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</si>
  <si>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</si>
  <si>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</si>
  <si>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</si>
  <si>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</si>
  <si>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</si>
  <si>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</si>
  <si>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</si>
  <si>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</si>
  <si>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</si>
  <si>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</si>
  <si>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</si>
  <si>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</si>
  <si>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</si>
  <si>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</si>
  <si>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</si>
  <si>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</si>
  <si>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</si>
  <si>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</si>
  <si>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</si>
  <si>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</si>
  <si>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</si>
  <si>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</si>
  <si>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</si>
  <si>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</si>
  <si>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</si>
  <si>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</si>
  <si>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</si>
  <si>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</si>
  <si>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</si>
  <si>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</si>
  <si>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</si>
  <si>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</si>
  <si>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</si>
  <si>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</si>
  <si>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</si>
  <si>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</si>
  <si>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</si>
  <si>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</si>
  <si>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</si>
  <si>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</si>
  <si>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</si>
  <si>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</si>
  <si>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</si>
  <si>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</si>
  <si>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</si>
  <si>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</si>
  <si>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</si>
  <si>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</si>
  <si>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</si>
  <si>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</si>
  <si>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</si>
  <si>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</si>
  <si>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</si>
  <si>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</si>
  <si>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</si>
  <si>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</si>
  <si>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</si>
  <si>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</si>
  <si>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</si>
  <si>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</si>
  <si>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</si>
  <si>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</si>
  <si>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</si>
  <si>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</si>
  <si>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</si>
  <si>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</si>
  <si>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</si>
  <si>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</si>
  <si>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</si>
  <si>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</si>
  <si>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</si>
  <si>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</si>
  <si>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</si>
  <si>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</si>
  <si>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</si>
  <si>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</si>
  <si>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</si>
  <si>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</si>
  <si>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</si>
  <si>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</si>
  <si>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</si>
  <si>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</si>
  <si>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</si>
  <si>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</si>
  <si>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</si>
  <si>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</si>
  <si>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</si>
  <si>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</si>
  <si>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</si>
  <si>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</si>
  <si>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</si>
  <si>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</si>
  <si>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</si>
  <si>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</si>
  <si>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</si>
  <si>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</si>
  <si>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</si>
  <si>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</si>
  <si>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</si>
  <si>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</si>
  <si>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</si>
  <si>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</si>
  <si>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</si>
  <si>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</si>
  <si>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</si>
  <si>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</si>
  <si>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</si>
  <si>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</si>
  <si>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</si>
  <si>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</si>
  <si>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</si>
  <si>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</si>
  <si>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</si>
  <si>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</si>
  <si>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</si>
  <si>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</si>
  <si>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</si>
  <si>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</si>
  <si>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</si>
  <si>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</si>
  <si>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</si>
  <si>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</si>
  <si>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</si>
  <si>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</si>
  <si>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</si>
  <si>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</si>
  <si>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</si>
  <si>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</si>
  <si>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</si>
  <si>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</si>
  <si>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</si>
  <si>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</si>
  <si>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</si>
  <si>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</si>
  <si>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</si>
  <si>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</si>
  <si>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</si>
  <si>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</si>
  <si>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</si>
  <si>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</si>
  <si>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</si>
  <si>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</si>
  <si>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</si>
  <si>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</si>
  <si>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</si>
  <si>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</si>
  <si>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</si>
  <si>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</si>
  <si>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</si>
  <si>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</si>
  <si>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</si>
  <si>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</si>
  <si>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</si>
  <si>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</si>
  <si>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</si>
  <si>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</si>
  <si>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</si>
  <si>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</si>
  <si>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</si>
  <si>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</si>
  <si>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</si>
  <si>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</si>
  <si>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</si>
  <si>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</si>
  <si>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</si>
  <si>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</si>
  <si>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</si>
  <si>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</si>
  <si>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</si>
  <si>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</si>
  <si>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</si>
  <si>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</si>
  <si>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</si>
  <si>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</si>
  <si>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</si>
  <si>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</si>
  <si>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</si>
  <si>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</si>
  <si>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</si>
  <si>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</si>
  <si>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</si>
  <si>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</si>
  <si>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</si>
  <si>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</si>
  <si>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</si>
  <si>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</si>
  <si>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</si>
  <si>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</si>
  <si>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</si>
  <si>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</si>
  <si>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</si>
  <si>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</si>
  <si>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</si>
  <si>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</si>
  <si>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</si>
  <si>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</si>
  <si>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</si>
  <si>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</si>
  <si>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</si>
  <si>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</si>
  <si>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</si>
  <si>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</si>
  <si>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</si>
  <si>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</si>
  <si>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</si>
  <si>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</si>
  <si>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</si>
  <si>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</si>
  <si>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</si>
  <si>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</si>
  <si>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</si>
  <si>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</si>
  <si>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</si>
  <si>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</si>
  <si>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</si>
  <si>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</si>
  <si>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</si>
  <si>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</si>
  <si>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</si>
  <si>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</si>
  <si>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</si>
  <si>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</si>
  <si>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</si>
  <si>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</si>
  <si>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</si>
  <si>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</si>
  <si>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</si>
  <si>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</si>
  <si>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</si>
  <si>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</si>
  <si>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</si>
  <si>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</si>
  <si>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</si>
  <si>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</si>
  <si>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</si>
  <si>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</si>
  <si>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</si>
  <si>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</si>
  <si>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</si>
  <si>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</si>
  <si>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</si>
  <si>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</si>
  <si>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</si>
  <si>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</si>
  <si>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</si>
  <si>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</si>
  <si>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</si>
  <si>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</si>
  <si>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</si>
  <si>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</si>
  <si>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</si>
  <si>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</si>
  <si>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</si>
  <si>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</si>
  <si>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</si>
  <si>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</si>
  <si>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</si>
  <si>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</si>
  <si>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</si>
  <si>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</si>
  <si>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</si>
  <si>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</si>
  <si>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</si>
  <si>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</si>
  <si>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</si>
  <si>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</si>
  <si>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</si>
  <si>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</si>
  <si>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</si>
  <si>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</si>
  <si>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</si>
  <si>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</si>
  <si>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</si>
  <si>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</si>
  <si>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</si>
  <si>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</si>
  <si>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</si>
  <si>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</si>
  <si>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</si>
  <si>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</si>
  <si>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</si>
  <si>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</si>
  <si>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</si>
  <si>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</si>
  <si>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</si>
  <si>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</si>
  <si>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</si>
  <si>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</si>
  <si>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</si>
  <si>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</si>
  <si>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</si>
  <si>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</si>
  <si>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</si>
  <si>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</si>
  <si>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</si>
  <si>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</si>
  <si>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</si>
  <si>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</si>
  <si>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</si>
  <si>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</si>
  <si>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</si>
  <si>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</si>
  <si>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</si>
  <si>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</si>
  <si>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</si>
  <si>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</si>
  <si>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</si>
  <si>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</si>
  <si>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</si>
  <si>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</si>
  <si>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</si>
  <si>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</si>
  <si>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</si>
  <si>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</si>
  <si>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</si>
  <si>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</si>
  <si>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</si>
  <si>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</si>
  <si>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</si>
  <si>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</si>
  <si>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</si>
  <si>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</si>
  <si>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</si>
  <si>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</si>
  <si>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</si>
  <si>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</si>
  <si>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</si>
  <si>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</si>
  <si>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</si>
  <si>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</si>
  <si>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</si>
  <si>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</si>
  <si>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</si>
  <si>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</si>
  <si>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</si>
  <si>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</si>
  <si>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</si>
  <si>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</si>
  <si>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</si>
  <si>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</si>
  <si>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</si>
  <si>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</si>
  <si>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</si>
  <si>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</si>
  <si>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</si>
  <si>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</si>
  <si>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</si>
  <si>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</si>
  <si>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EarpiecesÂ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</si>
  <si>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</si>
  <si>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</si>
  <si>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</si>
  <si>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</si>
  <si>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</si>
  <si>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</si>
  <si>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</si>
  <si>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</si>
  <si>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</si>
  <si>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</si>
  <si>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</si>
  <si>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</si>
  <si>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</si>
  <si>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</si>
  <si>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</si>
  <si>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</si>
  <si>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</si>
  <si>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</si>
  <si>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</si>
  <si>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</si>
  <si>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</si>
  <si>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</si>
  <si>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</si>
  <si>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</si>
  <si>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</si>
  <si>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</si>
  <si>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</si>
  <si>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</si>
  <si>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</si>
  <si>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</si>
  <si>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</si>
  <si>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</si>
  <si>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</si>
  <si>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</si>
  <si>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</si>
  <si>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</si>
  <si>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</si>
  <si>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</si>
  <si>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</si>
  <si>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</si>
  <si>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</si>
  <si>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</si>
  <si>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</si>
  <si>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</si>
  <si>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</si>
  <si>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</si>
  <si>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</si>
  <si>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</si>
  <si>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</si>
  <si>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</si>
  <si>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</si>
  <si>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</si>
  <si>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</si>
  <si>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</si>
  <si>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</si>
  <si>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</si>
  <si>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</si>
  <si>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</si>
  <si>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</si>
  <si>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</si>
  <si>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</si>
  <si>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</si>
  <si>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</si>
  <si>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</si>
  <si>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</si>
  <si>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</si>
  <si>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</si>
  <si>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</si>
  <si>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</si>
  <si>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</si>
  <si>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</si>
  <si>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</si>
  <si>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</si>
  <si>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</si>
  <si>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</si>
  <si>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</si>
  <si>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</si>
  <si>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</si>
  <si>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</si>
  <si>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</si>
  <si>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</si>
  <si>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</si>
  <si>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</si>
  <si>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</si>
  <si>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</si>
  <si>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</si>
  <si>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</si>
  <si>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</si>
  <si>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</si>
  <si>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</si>
  <si>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</si>
  <si>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</si>
  <si>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</si>
  <si>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</si>
  <si>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</si>
  <si>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</si>
  <si>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</si>
  <si>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</si>
  <si>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</si>
  <si>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</si>
  <si>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</si>
  <si>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</si>
  <si>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</si>
  <si>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</si>
  <si>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</si>
  <si>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</si>
  <si>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</si>
  <si>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</si>
  <si>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</si>
  <si>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</si>
  <si>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</si>
  <si>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</si>
  <si>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</si>
  <si>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</si>
  <si>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</si>
  <si>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</si>
  <si>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</si>
  <si>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</si>
  <si>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</si>
  <si>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</si>
  <si>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</si>
  <si>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</si>
  <si>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</si>
  <si>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</si>
  <si>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</si>
  <si>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</si>
  <si>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</si>
  <si>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</si>
  <si>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</si>
  <si>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</si>
  <si>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</si>
  <si>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</si>
  <si>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</si>
  <si>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</si>
  <si>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</si>
  <si>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</si>
  <si>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</si>
  <si>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</si>
  <si>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</si>
  <si>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</si>
  <si>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</si>
  <si>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</si>
  <si>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</si>
  <si>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</si>
  <si>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</si>
  <si>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HÃ¤berlin</t>
  </si>
  <si>
    <t>CA-2014-102554</t>
  </si>
  <si>
    <t>CA-2013-162614</t>
  </si>
  <si>
    <t>CA-2011-168592</t>
  </si>
  <si>
    <t>CA-2011-157609</t>
  </si>
  <si>
    <t>TEC-PH-10002415</t>
  </si>
  <si>
    <t>Polycom VoiceStation 500 ConferenceÂ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</si>
  <si>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</si>
  <si>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</si>
  <si>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</si>
  <si>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</si>
  <si>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</si>
  <si>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</si>
  <si>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</si>
  <si>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</si>
  <si>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</si>
  <si>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</si>
  <si>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</si>
  <si>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</si>
  <si>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</si>
  <si>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</si>
  <si>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</si>
  <si>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</si>
  <si>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</si>
  <si>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</si>
  <si>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</si>
  <si>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</si>
  <si>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</si>
  <si>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</si>
  <si>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</si>
  <si>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</si>
  <si>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</si>
  <si>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</si>
  <si>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</si>
  <si>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</si>
  <si>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</si>
  <si>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</si>
  <si>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</si>
  <si>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</si>
  <si>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</si>
  <si>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</si>
  <si>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</si>
  <si>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</si>
  <si>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</si>
  <si>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</si>
  <si>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</si>
  <si>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</si>
  <si>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KeyTronicÂ E03601U1 -Â KeyboardÂ - Beige</t>
  </si>
  <si>
    <t>TEC-AC-10000990</t>
  </si>
  <si>
    <t>Imation Bio 2GB USBÂ Flash Drive ImationÂ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</si>
  <si>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</si>
  <si>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</si>
  <si>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</si>
  <si>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</si>
  <si>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</si>
  <si>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</si>
  <si>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</si>
  <si>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</si>
  <si>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</si>
  <si>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</si>
  <si>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</si>
  <si>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</si>
  <si>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</si>
  <si>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</si>
  <si>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</si>
  <si>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</si>
  <si>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</si>
  <si>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</si>
  <si>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</si>
  <si>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</si>
  <si>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</si>
  <si>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</si>
  <si>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</si>
  <si>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</si>
  <si>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</si>
  <si>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</si>
  <si>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</si>
  <si>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</si>
  <si>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</si>
  <si>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</si>
  <si>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</si>
  <si>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</si>
  <si>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</si>
  <si>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</si>
  <si>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</si>
  <si>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</si>
  <si>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</si>
  <si>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</si>
  <si>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</si>
  <si>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</si>
  <si>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</si>
  <si>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</si>
  <si>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</si>
  <si>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</si>
  <si>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</si>
  <si>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</si>
  <si>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</si>
  <si>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</si>
  <si>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</si>
  <si>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</si>
  <si>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</si>
  <si>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</si>
  <si>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</si>
  <si>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</si>
  <si>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</si>
  <si>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</si>
  <si>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</si>
  <si>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</si>
  <si>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</si>
  <si>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</si>
  <si>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</si>
  <si>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</si>
  <si>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</si>
  <si>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</si>
  <si>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</si>
  <si>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</si>
  <si>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</si>
  <si>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</si>
  <si>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</si>
  <si>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</si>
  <si>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</si>
  <si>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</si>
  <si>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</si>
  <si>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</si>
  <si>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</si>
  <si>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</si>
  <si>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</si>
  <si>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</si>
  <si>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</si>
  <si>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</si>
  <si>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</si>
  <si>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</si>
  <si>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</si>
  <si>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</si>
  <si>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</si>
  <si>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</si>
  <si>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</si>
  <si>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</si>
  <si>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</si>
  <si>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</si>
  <si>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</si>
  <si>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</si>
  <si>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</si>
  <si>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</si>
  <si>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</si>
  <si>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</si>
  <si>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</si>
  <si>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</si>
  <si>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</si>
  <si>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</si>
  <si>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</si>
  <si>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</si>
  <si>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</si>
  <si>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</si>
  <si>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</si>
  <si>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</si>
  <si>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</si>
  <si>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</si>
  <si>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</si>
  <si>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</si>
  <si>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</si>
  <si>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</si>
  <si>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</si>
  <si>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</si>
  <si>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</si>
  <si>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</si>
  <si>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</si>
  <si>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</si>
  <si>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</si>
  <si>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</si>
  <si>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</si>
  <si>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</si>
  <si>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</si>
  <si>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</si>
  <si>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</si>
  <si>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</si>
  <si>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</si>
  <si>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</si>
  <si>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</si>
  <si>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</si>
  <si>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</si>
  <si>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</si>
  <si>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</si>
  <si>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</si>
  <si>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ImationÂ SwivelÂ Flash DriveÂ USBÂ flash driveÂ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</si>
  <si>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</si>
  <si>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</si>
  <si>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</si>
  <si>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</si>
  <si>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</si>
  <si>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</si>
  <si>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</si>
  <si>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</si>
  <si>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</si>
  <si>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</si>
  <si>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</si>
  <si>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</si>
  <si>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</si>
  <si>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</si>
  <si>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</si>
  <si>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</si>
  <si>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</si>
  <si>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</si>
  <si>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</si>
  <si>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</si>
  <si>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</si>
  <si>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</si>
  <si>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</si>
  <si>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</si>
  <si>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</si>
  <si>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</si>
  <si>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</si>
  <si>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</si>
  <si>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</si>
  <si>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</si>
  <si>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</si>
  <si>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</si>
  <si>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</si>
  <si>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</si>
  <si>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</si>
  <si>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</si>
  <si>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</si>
  <si>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</si>
  <si>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</si>
  <si>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</si>
  <si>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</si>
  <si>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</si>
  <si>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</si>
  <si>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</si>
  <si>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</si>
  <si>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</si>
  <si>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</si>
  <si>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</si>
  <si>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</si>
  <si>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</si>
  <si>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</si>
  <si>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</si>
  <si>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</si>
  <si>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</si>
  <si>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</si>
  <si>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</si>
  <si>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</si>
  <si>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</si>
  <si>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</si>
  <si>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</si>
  <si>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</si>
  <si>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</si>
  <si>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</si>
  <si>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</si>
  <si>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</si>
  <si>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</si>
  <si>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</si>
  <si>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</si>
  <si>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</si>
  <si>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</si>
  <si>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</si>
  <si>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</si>
  <si>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</si>
  <si>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</si>
  <si>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</si>
  <si>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</si>
  <si>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</si>
  <si>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</si>
  <si>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</si>
  <si>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</si>
  <si>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</si>
  <si>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</si>
  <si>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</si>
  <si>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</si>
  <si>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</si>
  <si>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</si>
  <si>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</si>
  <si>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</si>
  <si>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</si>
  <si>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</si>
  <si>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</si>
  <si>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</si>
  <si>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</si>
  <si>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</si>
  <si>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</si>
  <si>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</si>
  <si>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</si>
  <si>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</si>
  <si>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</si>
  <si>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</si>
  <si>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</si>
  <si>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</si>
  <si>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</si>
  <si>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</si>
  <si>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</si>
  <si>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</si>
  <si>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</si>
  <si>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</si>
  <si>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</si>
  <si>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</si>
  <si>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</si>
  <si>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</si>
  <si>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</si>
  <si>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</si>
  <si>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</si>
  <si>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</si>
  <si>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</si>
  <si>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</si>
  <si>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</si>
  <si>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</si>
  <si>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</si>
  <si>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</si>
  <si>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</si>
  <si>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</si>
  <si>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</si>
  <si>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</si>
  <si>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</si>
  <si>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</si>
  <si>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</si>
  <si>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</si>
  <si>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</si>
  <si>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</si>
  <si>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</si>
  <si>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</si>
  <si>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</si>
  <si>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</si>
  <si>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</si>
  <si>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</si>
  <si>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</si>
  <si>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</si>
  <si>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</si>
  <si>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</si>
  <si>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</si>
  <si>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</si>
  <si>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</si>
  <si>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</si>
  <si>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</si>
  <si>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</si>
  <si>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</si>
  <si>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</si>
  <si>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</si>
  <si>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</si>
  <si>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</si>
  <si>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</si>
  <si>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</si>
  <si>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</si>
  <si>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</si>
  <si>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</si>
  <si>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</si>
  <si>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</si>
  <si>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</si>
  <si>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</si>
  <si>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</si>
  <si>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</si>
  <si>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</si>
  <si>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</si>
  <si>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</si>
  <si>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</si>
  <si>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</si>
  <si>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</si>
  <si>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</si>
  <si>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</si>
  <si>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</si>
  <si>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</si>
  <si>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</si>
  <si>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</si>
  <si>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</si>
  <si>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</si>
  <si>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</si>
  <si>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</si>
  <si>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</si>
  <si>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</si>
  <si>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</si>
  <si>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</si>
  <si>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</si>
  <si>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</si>
  <si>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</si>
  <si>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</si>
  <si>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</si>
  <si>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</si>
  <si>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</si>
  <si>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</si>
  <si>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</si>
  <si>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</si>
  <si>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</si>
  <si>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</si>
  <si>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</si>
  <si>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</si>
  <si>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</si>
  <si>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</si>
  <si>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</si>
  <si>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</si>
  <si>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</si>
  <si>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</si>
  <si>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</si>
  <si>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</si>
  <si>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</si>
  <si>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</si>
  <si>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</si>
  <si>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</si>
  <si>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</si>
  <si>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</si>
  <si>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</si>
  <si>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</si>
  <si>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</si>
  <si>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</si>
  <si>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</si>
  <si>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</si>
  <si>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</si>
  <si>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</si>
  <si>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</si>
  <si>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</si>
  <si>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</si>
  <si>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</si>
  <si>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</si>
  <si>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</si>
  <si>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</si>
  <si>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</si>
  <si>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</si>
  <si>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</si>
  <si>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</si>
  <si>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</si>
  <si>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</si>
  <si>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</si>
  <si>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</si>
  <si>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</si>
  <si>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</si>
  <si>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</si>
  <si>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</si>
  <si>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</si>
  <si>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</si>
  <si>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</si>
  <si>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</si>
  <si>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</si>
  <si>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</si>
  <si>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</si>
  <si>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</si>
  <si>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</si>
  <si>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</si>
  <si>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</si>
  <si>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</si>
  <si>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</si>
  <si>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</si>
  <si>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</si>
  <si>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</si>
  <si>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</si>
  <si>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</si>
  <si>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</si>
  <si>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</si>
  <si>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</si>
  <si>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</si>
  <si>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</si>
  <si>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</si>
  <si>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</si>
  <si>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</si>
  <si>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</si>
  <si>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</si>
  <si>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</si>
  <si>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</si>
  <si>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</si>
  <si>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</si>
  <si>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</si>
  <si>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</si>
  <si>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</si>
  <si>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</si>
  <si>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</si>
  <si>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</si>
  <si>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</si>
  <si>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</si>
  <si>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</si>
  <si>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</si>
  <si>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</si>
  <si>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</si>
  <si>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</si>
  <si>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</si>
  <si>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</si>
  <si>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</si>
  <si>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</si>
  <si>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</si>
  <si>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</si>
  <si>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</si>
  <si>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</si>
  <si>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</si>
  <si>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</si>
  <si>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</si>
  <si>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</si>
  <si>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</si>
  <si>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</si>
  <si>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</si>
  <si>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</si>
  <si>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</si>
  <si>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</si>
  <si>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</si>
  <si>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</si>
  <si>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</si>
  <si>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</si>
  <si>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</si>
  <si>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</si>
  <si>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</si>
  <si>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</si>
  <si>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</si>
  <si>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</si>
  <si>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</si>
  <si>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</si>
  <si>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</si>
  <si>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</si>
  <si>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</si>
  <si>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</si>
  <si>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</si>
  <si>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</si>
  <si>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</si>
  <si>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</si>
  <si>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</si>
  <si>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</si>
  <si>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</si>
  <si>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</si>
  <si>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</si>
  <si>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</si>
  <si>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</si>
  <si>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</si>
  <si>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</si>
  <si>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</si>
  <si>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</si>
  <si>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</si>
  <si>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</si>
  <si>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</si>
  <si>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</si>
  <si>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</si>
  <si>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</si>
  <si>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</si>
  <si>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</si>
  <si>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</si>
  <si>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</si>
  <si>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</si>
  <si>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</si>
  <si>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</si>
  <si>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</si>
  <si>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</si>
  <si>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</si>
  <si>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</si>
  <si>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</si>
  <si>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</si>
  <si>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</si>
  <si>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</si>
  <si>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</si>
  <si>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</si>
  <si>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</si>
  <si>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</si>
  <si>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</si>
  <si>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</si>
  <si>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</si>
  <si>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</si>
  <si>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</si>
  <si>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</si>
  <si>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IPÂ PhoneÂ 7961G VoIPÂ phoneÂ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</si>
  <si>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</si>
  <si>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</si>
  <si>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</si>
  <si>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</si>
  <si>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</si>
  <si>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</si>
  <si>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</si>
  <si>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</si>
  <si>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</si>
  <si>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</si>
  <si>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</si>
  <si>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</si>
  <si>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</si>
  <si>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</si>
  <si>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</si>
  <si>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</si>
  <si>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</si>
  <si>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</si>
  <si>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</si>
  <si>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</si>
  <si>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</si>
  <si>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</si>
  <si>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</si>
  <si>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</si>
  <si>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</si>
  <si>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</si>
  <si>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</si>
  <si>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</si>
  <si>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</si>
  <si>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</si>
  <si>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</si>
  <si>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</si>
  <si>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</si>
  <si>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</si>
  <si>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</si>
  <si>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</si>
  <si>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</si>
  <si>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</si>
  <si>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</si>
  <si>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</si>
  <si>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</si>
  <si>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</si>
  <si>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</si>
  <si>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</si>
  <si>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</si>
  <si>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</si>
  <si>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</si>
  <si>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</si>
  <si>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</si>
  <si>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</si>
  <si>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</si>
  <si>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</si>
  <si>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</si>
  <si>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</si>
  <si>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</si>
  <si>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</si>
  <si>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</si>
  <si>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</si>
  <si>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</si>
  <si>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</si>
  <si>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</si>
  <si>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</si>
  <si>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</si>
  <si>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</si>
  <si>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</si>
  <si>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</si>
  <si>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</si>
  <si>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</si>
  <si>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</si>
  <si>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</si>
  <si>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</si>
  <si>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</si>
  <si>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</si>
  <si>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</si>
  <si>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</si>
  <si>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</si>
  <si>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</si>
  <si>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</si>
  <si>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</si>
  <si>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</si>
  <si>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</si>
  <si>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</si>
  <si>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</si>
  <si>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</si>
  <si>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</si>
  <si>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</si>
  <si>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</si>
  <si>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</si>
  <si>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</si>
  <si>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</si>
  <si>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</si>
  <si>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</si>
  <si>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</si>
  <si>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</si>
  <si>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</si>
  <si>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</si>
  <si>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</si>
  <si>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</si>
  <si>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</si>
  <si>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</si>
  <si>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</si>
  <si>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</si>
  <si>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</si>
  <si>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</si>
  <si>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</si>
  <si>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</si>
  <si>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</si>
  <si>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</si>
  <si>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</si>
  <si>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</si>
  <si>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</si>
  <si>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</si>
  <si>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</si>
  <si>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</si>
  <si>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</si>
  <si>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</si>
  <si>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</si>
  <si>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</si>
  <si>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</si>
  <si>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</si>
  <si>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</si>
  <si>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</si>
  <si>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</si>
  <si>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</si>
  <si>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</si>
  <si>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</si>
  <si>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</si>
  <si>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</si>
  <si>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</si>
  <si>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</si>
  <si>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</si>
  <si>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</si>
  <si>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</si>
  <si>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</si>
  <si>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</si>
  <si>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</si>
  <si>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</si>
  <si>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</si>
  <si>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</si>
  <si>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</si>
  <si>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</si>
  <si>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</si>
  <si>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</si>
  <si>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</si>
  <si>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</si>
  <si>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</si>
  <si>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</si>
  <si>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</si>
  <si>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</si>
  <si>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</si>
  <si>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FranzÃ¶sisch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</si>
  <si>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</si>
  <si>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</si>
  <si>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</si>
  <si>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</si>
  <si>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</si>
  <si>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</si>
  <si>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</si>
  <si>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</si>
  <si>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</si>
  <si>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</si>
  <si>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</si>
  <si>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</si>
  <si>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</si>
  <si>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</si>
  <si>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</si>
  <si>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</si>
  <si>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</si>
  <si>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</si>
  <si>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</si>
  <si>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</si>
  <si>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</si>
  <si>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</si>
  <si>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</si>
  <si>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</si>
  <si>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</si>
  <si>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</si>
  <si>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</si>
  <si>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</si>
  <si>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</si>
  <si>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</si>
  <si>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</si>
  <si>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</si>
  <si>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</si>
  <si>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</si>
  <si>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</si>
  <si>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</si>
  <si>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</si>
  <si>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</si>
  <si>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</si>
  <si>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</si>
  <si>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</si>
  <si>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</si>
  <si>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</si>
  <si>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</si>
  <si>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</si>
  <si>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</si>
  <si>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</si>
  <si>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</si>
  <si>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</si>
  <si>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</si>
  <si>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</si>
  <si>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</si>
  <si>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</si>
  <si>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</si>
  <si>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</si>
  <si>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</si>
  <si>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</si>
  <si>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</si>
  <si>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</si>
  <si>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</si>
  <si>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</si>
  <si>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</si>
  <si>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</si>
  <si>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</si>
  <si>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</si>
  <si>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</si>
  <si>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</si>
  <si>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</si>
  <si>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</si>
  <si>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</si>
  <si>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</si>
  <si>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</si>
  <si>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</si>
  <si>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</si>
  <si>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</si>
  <si>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</si>
  <si>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</si>
  <si>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</si>
  <si>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</si>
  <si>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</si>
  <si>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</si>
  <si>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</si>
  <si>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</si>
  <si>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</si>
  <si>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</si>
  <si>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</si>
  <si>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</si>
  <si>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</si>
  <si>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</si>
  <si>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</si>
  <si>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</si>
  <si>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</si>
  <si>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</si>
  <si>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</si>
  <si>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</si>
  <si>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</si>
  <si>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</si>
  <si>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</si>
  <si>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</si>
  <si>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</si>
  <si>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</si>
  <si>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</si>
  <si>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</si>
  <si>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</si>
  <si>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</si>
  <si>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</si>
  <si>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</si>
  <si>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</si>
  <si>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</si>
  <si>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</si>
  <si>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</si>
  <si>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</si>
  <si>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</si>
  <si>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</si>
  <si>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</si>
  <si>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</si>
  <si>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</si>
  <si>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</si>
  <si>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</si>
  <si>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</si>
  <si>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</si>
  <si>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</si>
  <si>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</si>
  <si>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</si>
  <si>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</si>
  <si>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</si>
  <si>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</si>
  <si>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</si>
  <si>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</si>
  <si>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</si>
  <si>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</si>
  <si>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</si>
  <si>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</si>
  <si>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</si>
  <si>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</si>
  <si>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</si>
  <si>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</si>
  <si>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</si>
  <si>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</si>
  <si>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</si>
  <si>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</si>
  <si>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</si>
  <si>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</si>
  <si>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</si>
  <si>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</si>
  <si>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</si>
  <si>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</si>
  <si>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</si>
  <si>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</si>
  <si>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</si>
  <si>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</si>
  <si>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</si>
  <si>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</si>
  <si>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</si>
  <si>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</si>
  <si>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</si>
  <si>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</si>
  <si>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</si>
  <si>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</si>
  <si>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</si>
  <si>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</si>
  <si>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</si>
  <si>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</si>
  <si>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</si>
  <si>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</si>
  <si>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</si>
  <si>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</si>
  <si>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</si>
  <si>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</si>
  <si>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</si>
  <si>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</si>
  <si>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</si>
  <si>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</si>
  <si>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</si>
  <si>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</si>
  <si>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</si>
  <si>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</si>
  <si>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</si>
  <si>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</si>
  <si>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</si>
  <si>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</si>
  <si>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</si>
  <si>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</si>
  <si>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</si>
  <si>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</si>
  <si>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</si>
  <si>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</si>
  <si>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</si>
  <si>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</si>
  <si>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</si>
  <si>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</si>
  <si>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</si>
  <si>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</si>
  <si>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</si>
  <si>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</si>
  <si>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</si>
  <si>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</si>
  <si>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</si>
  <si>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</si>
  <si>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</si>
  <si>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</si>
  <si>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</si>
  <si>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</si>
  <si>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</si>
  <si>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</si>
  <si>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</si>
  <si>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</si>
  <si>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</si>
  <si>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</si>
  <si>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</si>
  <si>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</si>
  <si>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</si>
  <si>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</si>
  <si>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</si>
  <si>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</si>
  <si>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</si>
  <si>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</si>
  <si>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</si>
  <si>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</si>
  <si>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</si>
  <si>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</si>
  <si>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</si>
  <si>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</si>
  <si>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</si>
  <si>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</si>
  <si>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</si>
  <si>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</si>
  <si>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</si>
  <si>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</si>
  <si>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</si>
  <si>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</si>
  <si>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</si>
  <si>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</si>
  <si>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</si>
  <si>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</si>
  <si>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</si>
  <si>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</si>
  <si>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</si>
  <si>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</si>
  <si>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</si>
  <si>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</si>
  <si>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</si>
  <si>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</si>
  <si>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</si>
  <si>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</si>
  <si>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</si>
  <si>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</si>
  <si>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</si>
  <si>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</si>
  <si>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</si>
  <si>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</si>
  <si>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</si>
  <si>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</si>
  <si>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</si>
  <si>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</si>
  <si>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</si>
  <si>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</si>
  <si>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</si>
  <si>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</si>
  <si>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SMPS-640 -Â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</si>
  <si>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</si>
  <si>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</si>
  <si>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</si>
  <si>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</si>
  <si>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</si>
  <si>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</si>
  <si>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</si>
  <si>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</si>
  <si>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</si>
  <si>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</si>
  <si>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</si>
  <si>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</si>
  <si>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</si>
  <si>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</si>
  <si>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</si>
  <si>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</si>
  <si>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</si>
  <si>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</si>
  <si>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</si>
  <si>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</si>
  <si>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</si>
  <si>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</si>
  <si>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</si>
  <si>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</si>
  <si>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</si>
  <si>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</si>
  <si>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</si>
  <si>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</si>
  <si>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</si>
  <si>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</si>
  <si>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</si>
  <si>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</si>
  <si>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</si>
  <si>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</si>
  <si>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</si>
  <si>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</si>
  <si>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</si>
  <si>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</si>
  <si>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</si>
  <si>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</si>
  <si>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</si>
  <si>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</si>
  <si>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</si>
  <si>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</si>
  <si>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</si>
  <si>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</si>
  <si>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</si>
  <si>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</si>
  <si>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</si>
  <si>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</si>
  <si>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</si>
  <si>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</si>
  <si>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</si>
  <si>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</si>
  <si>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</si>
  <si>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</si>
  <si>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</si>
  <si>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</si>
  <si>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</si>
  <si>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</si>
  <si>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</si>
  <si>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</si>
  <si>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</si>
  <si>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</si>
  <si>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</si>
  <si>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</si>
  <si>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</si>
  <si>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</si>
  <si>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</si>
  <si>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</si>
  <si>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</si>
  <si>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</si>
  <si>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</si>
  <si>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</si>
  <si>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</si>
  <si>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</si>
  <si>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</si>
  <si>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</si>
  <si>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</si>
  <si>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</si>
  <si>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</si>
  <si>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</si>
  <si>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</si>
  <si>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</si>
  <si>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</si>
  <si>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</si>
  <si>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</si>
  <si>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</si>
  <si>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</si>
  <si>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</si>
  <si>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</si>
  <si>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</si>
  <si>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</si>
  <si>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ImationÂ 30456 USBÂ Flash DriveÂ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</si>
  <si>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</si>
  <si>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</si>
  <si>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</si>
  <si>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</si>
  <si>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</si>
  <si>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</si>
  <si>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</si>
  <si>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</si>
  <si>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</si>
  <si>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</si>
  <si>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</si>
  <si>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</si>
  <si>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</si>
  <si>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</si>
  <si>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</si>
  <si>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</si>
  <si>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</si>
  <si>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</si>
  <si>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</si>
  <si>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</si>
  <si>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</si>
  <si>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</si>
  <si>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</si>
  <si>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</si>
  <si>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</si>
  <si>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</si>
  <si>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</si>
  <si>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</si>
  <si>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</si>
  <si>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</si>
  <si>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</si>
  <si>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</si>
  <si>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</si>
  <si>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</si>
  <si>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</si>
  <si>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</si>
  <si>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</si>
  <si>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</si>
  <si>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</si>
  <si>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</si>
  <si>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</si>
  <si>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</si>
  <si>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</si>
  <si>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</si>
  <si>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</si>
  <si>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</si>
  <si>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</si>
  <si>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</si>
  <si>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</si>
  <si>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</si>
  <si>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</si>
  <si>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</si>
  <si>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</si>
  <si>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</si>
  <si>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</si>
  <si>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</si>
  <si>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</si>
  <si>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</si>
  <si>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</si>
  <si>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</si>
  <si>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</si>
  <si>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</si>
  <si>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</si>
  <si>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</si>
  <si>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</si>
  <si>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</si>
  <si>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</si>
  <si>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</si>
  <si>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</si>
  <si>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</si>
  <si>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</si>
  <si>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</si>
  <si>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</si>
  <si>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</si>
  <si>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</si>
  <si>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</si>
  <si>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</si>
  <si>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</si>
  <si>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</si>
  <si>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</si>
  <si>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</si>
  <si>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</si>
  <si>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</si>
  <si>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</si>
  <si>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</si>
  <si>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</si>
  <si>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</si>
  <si>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</si>
  <si>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</si>
  <si>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</si>
  <si>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</si>
  <si>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</si>
  <si>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</si>
  <si>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</si>
  <si>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</si>
  <si>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</si>
  <si>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</si>
  <si>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</si>
  <si>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</si>
  <si>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</si>
  <si>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</si>
  <si>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</si>
  <si>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</si>
  <si>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</si>
  <si>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</si>
  <si>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</si>
  <si>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</si>
  <si>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</si>
  <si>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</si>
  <si>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</si>
  <si>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</si>
  <si>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</si>
  <si>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</si>
  <si>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</si>
  <si>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</si>
  <si>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</si>
  <si>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</si>
  <si>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</si>
  <si>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</si>
  <si>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</si>
  <si>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</si>
  <si>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</si>
  <si>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</si>
  <si>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</si>
  <si>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</si>
  <si>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</si>
  <si>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</si>
  <si>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</si>
  <si>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</si>
  <si>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</si>
  <si>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</si>
  <si>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</si>
  <si>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</si>
  <si>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</si>
  <si>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</si>
  <si>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</si>
  <si>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</si>
  <si>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</si>
  <si>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</si>
  <si>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</si>
  <si>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</si>
  <si>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</si>
  <si>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</si>
  <si>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</si>
  <si>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</si>
  <si>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</si>
  <si>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</si>
  <si>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</si>
  <si>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</si>
  <si>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</si>
  <si>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</si>
  <si>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</si>
  <si>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</si>
  <si>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</si>
  <si>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</si>
  <si>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</si>
  <si>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</si>
  <si>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</si>
  <si>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</si>
  <si>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</si>
  <si>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</si>
  <si>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</si>
  <si>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</si>
  <si>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</si>
  <si>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</si>
  <si>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</si>
  <si>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</si>
  <si>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</si>
  <si>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</si>
  <si>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</si>
  <si>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</si>
  <si>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</si>
  <si>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</si>
  <si>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</si>
  <si>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</si>
  <si>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</si>
  <si>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</si>
  <si>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</si>
  <si>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</si>
  <si>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</si>
  <si>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</si>
  <si>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</si>
  <si>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</si>
  <si>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</si>
  <si>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</si>
  <si>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</si>
  <si>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</si>
  <si>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</si>
  <si>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</si>
  <si>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</si>
  <si>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</si>
  <si>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</si>
  <si>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</si>
  <si>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</si>
  <si>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</si>
  <si>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</si>
  <si>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</si>
  <si>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</si>
  <si>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</si>
  <si>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</si>
  <si>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</si>
  <si>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</si>
  <si>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</si>
  <si>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</si>
  <si>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</si>
  <si>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</si>
  <si>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</si>
  <si>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</si>
  <si>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</si>
  <si>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</si>
  <si>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</si>
  <si>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</si>
  <si>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</si>
  <si>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</si>
  <si>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</si>
  <si>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</si>
  <si>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</si>
  <si>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</si>
  <si>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</si>
  <si>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</si>
  <si>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</si>
  <si>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</si>
  <si>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</si>
  <si>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</si>
  <si>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</si>
  <si>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</si>
  <si>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</si>
  <si>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</si>
  <si>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</si>
  <si>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</si>
  <si>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</si>
  <si>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</si>
  <si>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</si>
  <si>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</si>
  <si>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</si>
  <si>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</si>
  <si>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</si>
  <si>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</si>
  <si>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</si>
  <si>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</si>
  <si>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</si>
  <si>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</si>
  <si>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</si>
  <si>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</si>
  <si>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</si>
  <si>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</si>
  <si>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</si>
  <si>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</si>
  <si>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</si>
  <si>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</si>
  <si>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</si>
  <si>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</si>
  <si>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</si>
  <si>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</si>
  <si>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</si>
  <si>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</si>
  <si>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</si>
  <si>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</si>
  <si>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</si>
  <si>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</si>
  <si>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</si>
  <si>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</si>
  <si>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</si>
  <si>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</si>
  <si>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</si>
  <si>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</si>
  <si>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</si>
  <si>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</si>
  <si>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</si>
  <si>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</si>
  <si>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</si>
  <si>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</si>
  <si>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</si>
  <si>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</si>
  <si>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</si>
  <si>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</si>
  <si>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</si>
  <si>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</si>
  <si>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</si>
  <si>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</si>
  <si>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</si>
  <si>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</si>
  <si>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</si>
  <si>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</si>
  <si>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</si>
  <si>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</si>
  <si>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</si>
  <si>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</si>
  <si>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</si>
  <si>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</si>
  <si>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</si>
  <si>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</si>
  <si>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</si>
  <si>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</si>
  <si>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</si>
  <si>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</si>
  <si>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</si>
  <si>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</si>
  <si>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</si>
  <si>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</si>
  <si>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</si>
  <si>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</si>
  <si>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</si>
  <si>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</si>
  <si>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</si>
  <si>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</si>
  <si>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</si>
  <si>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</si>
  <si>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</si>
  <si>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</si>
  <si>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ImÃ 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</si>
  <si>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</si>
  <si>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</si>
  <si>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</si>
  <si>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</si>
  <si>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</si>
  <si>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</si>
  <si>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</si>
  <si>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</si>
  <si>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</si>
  <si>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</si>
  <si>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</si>
  <si>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</si>
  <si>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</si>
  <si>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</si>
  <si>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</si>
  <si>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</si>
  <si>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</si>
  <si>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</si>
  <si>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</si>
  <si>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</si>
  <si>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</si>
  <si>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</si>
  <si>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</si>
  <si>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</si>
  <si>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</si>
  <si>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</si>
  <si>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</si>
  <si>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</si>
  <si>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</si>
  <si>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</si>
  <si>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</si>
  <si>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</si>
  <si>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</si>
  <si>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</si>
  <si>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</si>
  <si>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</si>
  <si>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</si>
  <si>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</si>
  <si>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</si>
  <si>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</si>
  <si>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</si>
  <si>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</si>
  <si>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</si>
  <si>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</si>
  <si>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</si>
  <si>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</si>
  <si>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</si>
  <si>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</si>
  <si>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</si>
  <si>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</si>
  <si>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</si>
  <si>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</si>
  <si>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</si>
  <si>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</si>
  <si>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</si>
  <si>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</si>
  <si>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</si>
  <si>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</si>
  <si>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</si>
  <si>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</si>
  <si>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</si>
  <si>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</si>
  <si>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</si>
  <si>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</si>
  <si>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</si>
  <si>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</si>
  <si>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</si>
  <si>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</si>
  <si>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</si>
  <si>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</si>
  <si>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</si>
  <si>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</si>
  <si>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</si>
  <si>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</si>
  <si>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</si>
  <si>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</si>
  <si>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</si>
  <si>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</si>
  <si>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</si>
  <si>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</si>
  <si>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</si>
  <si>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</si>
  <si>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</si>
  <si>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</si>
  <si>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</si>
  <si>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</si>
  <si>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</si>
  <si>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</si>
  <si>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</si>
  <si>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</si>
  <si>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</si>
  <si>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</si>
  <si>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</si>
  <si>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</si>
  <si>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</si>
  <si>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</si>
  <si>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</si>
  <si>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</si>
  <si>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</si>
  <si>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</si>
  <si>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</si>
  <si>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</si>
  <si>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</si>
  <si>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</si>
  <si>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</si>
  <si>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</si>
  <si>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</si>
  <si>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</si>
  <si>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</si>
  <si>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</si>
  <si>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</si>
  <si>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</si>
  <si>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</si>
  <si>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</si>
  <si>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</si>
  <si>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</si>
  <si>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</si>
  <si>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</si>
  <si>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</si>
  <si>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</si>
  <si>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</si>
  <si>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</si>
  <si>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</si>
  <si>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</si>
  <si>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</si>
  <si>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</si>
  <si>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</si>
  <si>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</si>
  <si>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</si>
  <si>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</si>
  <si>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</si>
  <si>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</si>
  <si>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</si>
  <si>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</si>
  <si>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</si>
  <si>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</si>
  <si>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</si>
  <si>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</si>
  <si>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</si>
  <si>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</si>
  <si>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</si>
  <si>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</si>
  <si>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</si>
  <si>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</si>
  <si>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</si>
  <si>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</si>
  <si>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</si>
  <si>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</si>
  <si>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</si>
  <si>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</si>
  <si>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</si>
  <si>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</si>
  <si>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</si>
  <si>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</si>
  <si>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</si>
  <si>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</si>
  <si>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</si>
  <si>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</si>
  <si>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</si>
  <si>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</si>
  <si>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</si>
  <si>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</si>
  <si>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</si>
  <si>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</si>
  <si>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</si>
  <si>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</si>
  <si>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</si>
  <si>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</si>
  <si>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</si>
  <si>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</si>
  <si>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</si>
  <si>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</si>
  <si>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</si>
  <si>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</si>
  <si>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</si>
  <si>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</si>
  <si>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</si>
  <si>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</si>
  <si>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</si>
  <si>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</si>
  <si>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</si>
  <si>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</si>
  <si>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</si>
  <si>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</si>
  <si>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</si>
  <si>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</si>
  <si>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</si>
  <si>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</si>
  <si>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</si>
  <si>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</si>
  <si>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</si>
  <si>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</si>
  <si>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</si>
  <si>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</si>
  <si>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</si>
  <si>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</si>
  <si>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</si>
  <si>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</si>
  <si>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</si>
  <si>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</si>
  <si>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</si>
  <si>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</si>
  <si>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â€œWhile You Were Outâ€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</si>
  <si>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</si>
  <si>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</si>
  <si>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</si>
  <si>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</si>
  <si>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</si>
  <si>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</si>
  <si>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</si>
  <si>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</si>
  <si>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</si>
  <si>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</si>
  <si>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</si>
  <si>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</si>
  <si>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</si>
  <si>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</si>
  <si>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</si>
  <si>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</si>
  <si>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</si>
  <si>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</si>
  <si>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LogitechÂ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</si>
  <si>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</si>
  <si>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</si>
  <si>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</si>
  <si>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</si>
  <si>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</si>
  <si>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</si>
  <si>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</si>
  <si>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</si>
  <si>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</si>
  <si>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</si>
  <si>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</si>
  <si>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</si>
  <si>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</si>
  <si>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</si>
  <si>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</si>
  <si>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</si>
  <si>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</si>
  <si>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</si>
  <si>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</si>
  <si>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</si>
  <si>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</si>
  <si>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</si>
  <si>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</si>
  <si>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</si>
  <si>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</si>
  <si>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</si>
  <si>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</si>
  <si>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</si>
  <si>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</si>
  <si>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</si>
  <si>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</si>
  <si>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</si>
  <si>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</si>
  <si>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</si>
  <si>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</si>
  <si>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</si>
  <si>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</si>
  <si>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</si>
  <si>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</si>
  <si>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</si>
  <si>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</si>
  <si>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</si>
  <si>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</si>
  <si>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</si>
  <si>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</si>
  <si>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</si>
  <si>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</si>
  <si>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</si>
  <si>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</si>
  <si>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</si>
  <si>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</si>
  <si>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</si>
  <si>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</si>
  <si>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</si>
  <si>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</si>
  <si>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</si>
  <si>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</si>
  <si>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</si>
  <si>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</si>
  <si>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</si>
  <si>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</si>
  <si>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</si>
  <si>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</si>
  <si>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</si>
  <si>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</si>
  <si>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</si>
  <si>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</si>
  <si>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</si>
  <si>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</si>
  <si>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</si>
  <si>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</si>
  <si>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</si>
  <si>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</si>
  <si>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</si>
  <si>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</si>
  <si>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</si>
  <si>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</si>
  <si>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</si>
  <si>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</si>
  <si>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</si>
  <si>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</si>
  <si>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</si>
  <si>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</si>
  <si>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</si>
  <si>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</si>
  <si>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</si>
  <si>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</si>
  <si>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</si>
  <si>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</si>
  <si>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</si>
  <si>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</si>
  <si>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</si>
  <si>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</si>
  <si>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</si>
  <si>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</si>
  <si>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</si>
  <si>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</si>
  <si>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</si>
  <si>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</si>
  <si>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</si>
  <si>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</si>
  <si>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</si>
  <si>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</si>
  <si>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</si>
  <si>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</si>
  <si>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</si>
  <si>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</si>
  <si>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</si>
  <si>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</si>
  <si>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</si>
  <si>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</si>
  <si>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</si>
  <si>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</si>
  <si>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</si>
  <si>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</si>
  <si>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</si>
  <si>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</si>
  <si>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</si>
  <si>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</si>
  <si>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BusinessÂ TelephonesÂ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</si>
  <si>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</si>
  <si>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</si>
  <si>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</si>
  <si>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</si>
  <si>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</si>
  <si>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</si>
  <si>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</si>
  <si>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</si>
  <si>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</si>
  <si>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</si>
  <si>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</si>
  <si>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</si>
  <si>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</si>
  <si>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</si>
  <si>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</si>
  <si>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</si>
  <si>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</si>
  <si>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</si>
  <si>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</si>
  <si>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</si>
  <si>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</si>
  <si>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</si>
  <si>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</si>
  <si>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</si>
  <si>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</si>
  <si>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</si>
  <si>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</si>
  <si>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</si>
  <si>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</si>
  <si>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</si>
  <si>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</si>
  <si>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</si>
  <si>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</si>
  <si>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</si>
  <si>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</si>
  <si>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</si>
  <si>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</si>
  <si>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</si>
  <si>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</si>
  <si>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</si>
  <si>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</si>
  <si>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</si>
  <si>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</si>
  <si>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</si>
  <si>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</si>
  <si>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</si>
  <si>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</si>
  <si>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</si>
  <si>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</si>
  <si>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</si>
  <si>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</si>
  <si>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</si>
  <si>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</si>
  <si>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</si>
  <si>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</si>
  <si>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</si>
  <si>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</si>
  <si>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</si>
  <si>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</si>
  <si>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</si>
  <si>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</si>
  <si>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</si>
  <si>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</si>
  <si>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</si>
  <si>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</si>
  <si>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</si>
  <si>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</si>
  <si>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</si>
  <si>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</si>
  <si>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</si>
  <si>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</si>
  <si>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</si>
  <si>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</si>
  <si>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</si>
  <si>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</si>
  <si>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</si>
  <si>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</si>
  <si>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</si>
  <si>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</si>
  <si>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</si>
  <si>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</si>
  <si>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</si>
  <si>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</si>
  <si>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</si>
  <si>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</si>
  <si>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</si>
  <si>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</si>
  <si>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</si>
  <si>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</si>
  <si>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</si>
  <si>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</si>
  <si>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</si>
  <si>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</si>
  <si>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</si>
  <si>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</si>
  <si>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</si>
  <si>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</si>
  <si>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</si>
  <si>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</si>
  <si>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</si>
  <si>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</si>
  <si>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</si>
  <si>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</si>
  <si>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</si>
  <si>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</si>
  <si>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</si>
  <si>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</si>
  <si>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</si>
  <si>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</si>
  <si>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</si>
  <si>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</si>
  <si>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</si>
  <si>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</si>
  <si>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</si>
  <si>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</si>
  <si>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</si>
  <si>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</si>
  <si>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</si>
  <si>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</si>
  <si>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</si>
  <si>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</si>
  <si>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</si>
  <si>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</si>
  <si>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</si>
  <si>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</si>
  <si>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</si>
  <si>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</si>
  <si>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</si>
  <si>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</si>
  <si>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</si>
  <si>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</si>
  <si>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</si>
  <si>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</si>
  <si>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</si>
  <si>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</si>
  <si>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</si>
  <si>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</si>
  <si>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</si>
  <si>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</si>
  <si>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</si>
  <si>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</si>
  <si>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</si>
  <si>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</si>
  <si>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</si>
  <si>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</si>
  <si>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</si>
  <si>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</si>
  <si>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</si>
  <si>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</si>
  <si>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</si>
  <si>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</si>
  <si>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</si>
  <si>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</si>
  <si>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</si>
  <si>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</si>
  <si>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</si>
  <si>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</si>
  <si>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</si>
  <si>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</si>
  <si>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</si>
  <si>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</si>
  <si>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</si>
  <si>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</si>
  <si>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</si>
  <si>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</si>
  <si>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</si>
  <si>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</si>
  <si>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</si>
  <si>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</si>
  <si>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</si>
  <si>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</si>
  <si>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</si>
  <si>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</si>
  <si>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</si>
  <si>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</si>
  <si>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</si>
  <si>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</si>
  <si>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</si>
  <si>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</si>
  <si>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</si>
  <si>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</si>
  <si>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</si>
  <si>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</si>
  <si>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</si>
  <si>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</si>
  <si>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</si>
  <si>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</si>
  <si>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</si>
  <si>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</si>
  <si>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</si>
  <si>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</si>
  <si>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</si>
  <si>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</si>
  <si>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</si>
  <si>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</si>
  <si>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</si>
  <si>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</si>
  <si>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</si>
  <si>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</si>
  <si>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</si>
  <si>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</si>
  <si>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</si>
  <si>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</si>
  <si>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</si>
  <si>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</si>
  <si>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</si>
  <si>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</si>
  <si>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</si>
  <si>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</si>
  <si>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</si>
  <si>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</si>
  <si>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</si>
  <si>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</si>
  <si>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</si>
  <si>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</si>
  <si>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</si>
  <si>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</si>
  <si>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</si>
  <si>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</si>
  <si>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</si>
  <si>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</si>
  <si>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</si>
  <si>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</si>
  <si>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</si>
  <si>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</si>
  <si>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</si>
  <si>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</si>
  <si>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</si>
  <si>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</si>
  <si>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</si>
  <si>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</si>
  <si>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</si>
  <si>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</si>
  <si>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</si>
  <si>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</si>
  <si>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</si>
  <si>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</si>
  <si>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</si>
  <si>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</si>
  <si>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</si>
  <si>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</si>
  <si>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</si>
  <si>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</si>
  <si>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</si>
  <si>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</si>
  <si>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</si>
  <si>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</si>
  <si>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</si>
  <si>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</si>
  <si>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</si>
  <si>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</si>
  <si>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</si>
  <si>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</si>
  <si>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</si>
  <si>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</si>
  <si>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</si>
  <si>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</si>
  <si>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</si>
  <si>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</si>
  <si>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</si>
  <si>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</si>
  <si>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</si>
  <si>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</si>
  <si>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</si>
  <si>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</si>
  <si>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</si>
  <si>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</si>
  <si>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</si>
  <si>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</si>
  <si>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</si>
  <si>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</si>
  <si>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</si>
  <si>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</si>
  <si>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</si>
  <si>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</si>
  <si>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</si>
  <si>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</si>
  <si>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</si>
  <si>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</si>
  <si>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</si>
  <si>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</si>
  <si>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</si>
  <si>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</si>
  <si>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</si>
  <si>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</si>
  <si>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</si>
  <si>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</si>
  <si>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</si>
  <si>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</si>
  <si>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</si>
  <si>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</si>
  <si>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</si>
  <si>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</si>
  <si>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</si>
  <si>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</si>
  <si>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</si>
  <si>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</si>
  <si>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</si>
  <si>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</si>
  <si>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</si>
  <si>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</si>
  <si>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</si>
  <si>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</si>
  <si>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</si>
  <si>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</si>
  <si>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</si>
  <si>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</si>
  <si>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</si>
  <si>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</si>
  <si>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</si>
  <si>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</si>
  <si>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</si>
  <si>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</si>
  <si>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</si>
  <si>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</si>
  <si>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</si>
  <si>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</si>
  <si>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</si>
  <si>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</si>
  <si>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</si>
  <si>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</si>
  <si>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</si>
  <si>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</si>
  <si>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</si>
  <si>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</si>
  <si>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</si>
  <si>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</si>
  <si>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</si>
  <si>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LogitechÂ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</si>
  <si>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</si>
  <si>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</si>
  <si>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</si>
  <si>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</si>
  <si>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</si>
  <si>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</si>
  <si>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</si>
  <si>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</si>
  <si>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</si>
  <si>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</si>
  <si>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</si>
  <si>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</si>
  <si>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</si>
  <si>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</si>
  <si>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</si>
  <si>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</si>
  <si>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</si>
  <si>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</si>
  <si>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</si>
  <si>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</si>
  <si>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</si>
  <si>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</si>
  <si>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</si>
  <si>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</si>
  <si>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</si>
  <si>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</si>
  <si>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</si>
  <si>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</si>
  <si>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</si>
  <si>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</si>
  <si>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</si>
  <si>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</si>
  <si>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</si>
  <si>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</si>
  <si>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</si>
  <si>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</si>
  <si>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</si>
  <si>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</si>
  <si>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</si>
  <si>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</si>
  <si>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</si>
  <si>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</si>
  <si>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</si>
  <si>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</si>
  <si>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</si>
  <si>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</si>
  <si>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</si>
  <si>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</si>
  <si>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</si>
  <si>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</si>
  <si>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</si>
  <si>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</si>
  <si>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</si>
  <si>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</si>
  <si>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</si>
  <si>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</si>
  <si>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</si>
  <si>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</si>
  <si>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</si>
  <si>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</si>
  <si>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</si>
  <si>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</si>
  <si>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</si>
  <si>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</si>
  <si>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</si>
  <si>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</si>
  <si>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</si>
  <si>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</si>
  <si>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</si>
  <si>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</si>
  <si>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</si>
  <si>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</si>
  <si>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</si>
  <si>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</si>
  <si>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</si>
  <si>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</si>
  <si>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</si>
  <si>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</si>
  <si>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</si>
  <si>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</si>
  <si>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</si>
  <si>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</si>
  <si>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</si>
  <si>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</si>
  <si>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</si>
  <si>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</si>
  <si>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</si>
  <si>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</si>
  <si>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</si>
  <si>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</si>
  <si>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</si>
  <si>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</si>
  <si>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</si>
  <si>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</si>
  <si>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</si>
  <si>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</si>
  <si>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</si>
  <si>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</si>
  <si>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</si>
  <si>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</si>
  <si>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</si>
  <si>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</si>
  <si>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</si>
  <si>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</si>
  <si>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</si>
  <si>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</si>
  <si>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</si>
  <si>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</si>
  <si>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</si>
  <si>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</si>
  <si>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</si>
  <si>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</si>
  <si>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</si>
  <si>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</si>
  <si>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</si>
  <si>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</si>
  <si>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</si>
  <si>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</si>
  <si>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</si>
  <si>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</si>
  <si>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</si>
  <si>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</si>
  <si>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</si>
  <si>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</si>
  <si>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</si>
  <si>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</si>
  <si>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</si>
  <si>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</si>
  <si>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</si>
  <si>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</si>
  <si>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</si>
  <si>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</si>
  <si>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</si>
  <si>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</si>
  <si>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</si>
  <si>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</si>
  <si>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</si>
  <si>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</si>
  <si>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</si>
  <si>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</si>
  <si>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</si>
  <si>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</si>
  <si>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</si>
  <si>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</si>
  <si>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</si>
  <si>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</si>
  <si>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</si>
  <si>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</si>
  <si>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</si>
  <si>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</si>
  <si>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</si>
  <si>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</si>
  <si>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</si>
  <si>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</si>
  <si>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</si>
  <si>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</si>
  <si>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</si>
  <si>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</si>
  <si>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</si>
  <si>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</si>
  <si>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</si>
  <si>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</si>
  <si>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</si>
  <si>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</si>
  <si>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</si>
  <si>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</si>
  <si>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</si>
  <si>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</si>
  <si>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</si>
  <si>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</si>
  <si>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</si>
  <si>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</si>
  <si>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</si>
  <si>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</si>
  <si>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</si>
  <si>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</si>
  <si>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</si>
  <si>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</si>
  <si>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</si>
  <si>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</si>
  <si>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</si>
  <si>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</si>
  <si>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</si>
  <si>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</si>
  <si>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</si>
  <si>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</si>
  <si>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</si>
  <si>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</si>
  <si>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</si>
  <si>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</si>
  <si>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</si>
  <si>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</si>
  <si>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</si>
  <si>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</si>
  <si>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</si>
  <si>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</si>
  <si>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</si>
  <si>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</si>
  <si>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</si>
  <si>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</si>
  <si>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</si>
  <si>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</si>
  <si>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</si>
  <si>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</si>
  <si>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</si>
  <si>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</si>
  <si>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</si>
  <si>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</si>
  <si>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</si>
  <si>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</si>
  <si>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</si>
  <si>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</si>
  <si>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</si>
  <si>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</si>
  <si>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</si>
  <si>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</si>
  <si>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</si>
  <si>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</si>
  <si>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</si>
  <si>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</si>
  <si>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</si>
  <si>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</si>
  <si>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</si>
  <si>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</si>
  <si>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</si>
  <si>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</si>
  <si>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</si>
  <si>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</si>
  <si>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</si>
  <si>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</si>
  <si>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</si>
  <si>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</si>
  <si>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</si>
  <si>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</si>
  <si>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</si>
  <si>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</si>
  <si>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</si>
  <si>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</si>
  <si>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</si>
  <si>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</si>
  <si>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</si>
  <si>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</si>
  <si>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</si>
  <si>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</si>
  <si>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</si>
  <si>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</si>
  <si>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</si>
  <si>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</si>
  <si>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</si>
  <si>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</si>
  <si>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</si>
  <si>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</si>
  <si>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</si>
  <si>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</si>
  <si>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</si>
  <si>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</si>
  <si>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</si>
  <si>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</si>
  <si>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</si>
  <si>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</si>
  <si>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</si>
  <si>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</si>
  <si>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</si>
  <si>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</si>
  <si>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</si>
  <si>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</si>
  <si>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</si>
  <si>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</si>
  <si>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</si>
  <si>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</si>
  <si>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</si>
  <si>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</si>
  <si>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</si>
  <si>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</si>
  <si>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</si>
  <si>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</si>
  <si>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</si>
  <si>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</si>
  <si>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</si>
  <si>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</si>
  <si>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</si>
  <si>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</si>
  <si>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</si>
  <si>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</si>
  <si>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</si>
  <si>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</si>
  <si>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</si>
  <si>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</si>
  <si>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</si>
  <si>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</si>
  <si>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</si>
  <si>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</si>
  <si>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</si>
  <si>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</si>
  <si>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</si>
  <si>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</si>
  <si>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</si>
  <si>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</si>
  <si>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</si>
  <si>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</si>
  <si>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</si>
  <si>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</si>
  <si>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</si>
  <si>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</si>
  <si>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</si>
  <si>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</si>
  <si>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</si>
  <si>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</si>
  <si>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</si>
  <si>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</si>
  <si>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</si>
  <si>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</si>
  <si>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</si>
  <si>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</si>
  <si>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</si>
  <si>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</si>
  <si>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</si>
  <si>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</si>
  <si>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</si>
  <si>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</si>
  <si>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</si>
  <si>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</si>
  <si>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</si>
  <si>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</si>
  <si>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</si>
  <si>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</si>
  <si>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</si>
  <si>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</si>
  <si>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</si>
  <si>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</si>
  <si>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</si>
  <si>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</si>
  <si>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</si>
  <si>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</si>
  <si>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</si>
  <si>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</si>
  <si>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</si>
  <si>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</si>
  <si>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</si>
  <si>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</si>
  <si>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</si>
  <si>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</si>
  <si>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</si>
  <si>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</si>
  <si>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</si>
  <si>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</si>
  <si>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</si>
  <si>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</si>
  <si>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</si>
  <si>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</si>
  <si>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</si>
  <si>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</si>
  <si>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</si>
  <si>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</si>
  <si>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</si>
  <si>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</si>
  <si>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</si>
  <si>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</si>
  <si>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</si>
  <si>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</si>
  <si>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</si>
  <si>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</si>
  <si>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</si>
  <si>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</si>
  <si>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</si>
  <si>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</si>
  <si>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</si>
  <si>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</si>
  <si>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</si>
  <si>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</si>
  <si>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</si>
  <si>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</si>
  <si>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</si>
  <si>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</si>
  <si>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</si>
  <si>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</si>
  <si>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</si>
  <si>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</si>
  <si>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</si>
  <si>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</si>
  <si>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</si>
  <si>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</si>
  <si>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</si>
  <si>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</si>
  <si>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</si>
  <si>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</si>
  <si>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</si>
  <si>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</si>
  <si>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</si>
  <si>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</si>
  <si>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</si>
  <si>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</si>
  <si>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</si>
  <si>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</si>
  <si>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</si>
  <si>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</si>
  <si>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</si>
  <si>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</si>
  <si>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</si>
  <si>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</si>
  <si>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</si>
  <si>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</si>
  <si>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</si>
  <si>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</si>
  <si>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</si>
  <si>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</si>
  <si>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</si>
  <si>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</si>
  <si>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</si>
  <si>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</si>
  <si>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</si>
  <si>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</si>
  <si>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</si>
  <si>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</si>
  <si>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</si>
  <si>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</si>
  <si>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</si>
  <si>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</si>
  <si>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</si>
  <si>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</si>
  <si>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</si>
  <si>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</si>
  <si>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</si>
  <si>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</si>
  <si>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</si>
  <si>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</si>
  <si>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</si>
  <si>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</si>
  <si>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</si>
  <si>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</si>
  <si>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</si>
  <si>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</si>
  <si>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</si>
  <si>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</si>
  <si>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</si>
  <si>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</si>
  <si>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</si>
  <si>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</si>
  <si>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</si>
  <si>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</si>
  <si>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</si>
  <si>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</si>
  <si>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</si>
  <si>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</si>
  <si>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</si>
  <si>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</si>
  <si>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</si>
  <si>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</si>
  <si>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</si>
  <si>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</si>
  <si>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</si>
  <si>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</si>
  <si>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</si>
  <si>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</si>
  <si>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</si>
  <si>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</si>
  <si>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</si>
  <si>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</si>
  <si>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</si>
  <si>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</si>
  <si>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</si>
  <si>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</si>
  <si>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</si>
  <si>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</si>
  <si>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</si>
  <si>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</si>
  <si>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</si>
  <si>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</si>
  <si>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</si>
  <si>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</si>
  <si>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</si>
  <si>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</si>
  <si>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</si>
  <si>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</si>
  <si>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</si>
  <si>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</si>
  <si>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</si>
  <si>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</si>
  <si>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</si>
  <si>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</si>
  <si>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</si>
  <si>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</si>
  <si>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</si>
  <si>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</si>
  <si>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</si>
  <si>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</si>
  <si>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</si>
  <si>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</si>
  <si>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</si>
  <si>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</si>
  <si>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</si>
  <si>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</si>
  <si>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</si>
  <si>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</si>
  <si>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</si>
  <si>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</si>
  <si>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</si>
  <si>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</si>
  <si>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</si>
  <si>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</si>
  <si>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</si>
  <si>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</si>
  <si>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</si>
  <si>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</si>
  <si>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</si>
  <si>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</si>
  <si>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</si>
  <si>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</si>
  <si>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</si>
  <si>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</si>
  <si>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</si>
  <si>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</si>
  <si>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</si>
  <si>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</si>
  <si>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</si>
  <si>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</si>
  <si>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</si>
  <si>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</si>
  <si>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</si>
  <si>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</si>
  <si>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</si>
  <si>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</si>
  <si>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</si>
  <si>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</si>
  <si>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</si>
  <si>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</si>
  <si>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</si>
  <si>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</si>
  <si>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</si>
  <si>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</si>
  <si>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</si>
  <si>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</si>
  <si>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</si>
  <si>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</si>
  <si>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</si>
  <si>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</si>
  <si>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</si>
  <si>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</si>
  <si>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</si>
  <si>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</si>
  <si>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</si>
  <si>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</si>
  <si>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</si>
  <si>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</si>
  <si>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</si>
  <si>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</si>
  <si>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</si>
  <si>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</si>
  <si>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</si>
  <si>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</si>
  <si>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</si>
  <si>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</si>
  <si>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</si>
  <si>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</si>
  <si>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</si>
  <si>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</si>
  <si>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</si>
  <si>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</si>
  <si>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</si>
  <si>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</si>
  <si>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</si>
  <si>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</si>
  <si>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</si>
  <si>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</si>
  <si>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</si>
  <si>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</si>
  <si>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</si>
  <si>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</si>
  <si>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</si>
  <si>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</si>
  <si>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</si>
  <si>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</si>
  <si>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</si>
  <si>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</si>
  <si>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</si>
  <si>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</si>
  <si>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</si>
  <si>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</si>
  <si>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</si>
  <si>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</si>
  <si>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</si>
  <si>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</si>
  <si>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</si>
  <si>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</si>
  <si>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</si>
  <si>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</si>
  <si>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</si>
  <si>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</si>
  <si>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</si>
  <si>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</si>
  <si>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</si>
  <si>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</si>
  <si>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</si>
  <si>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</si>
  <si>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</si>
  <si>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</si>
  <si>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</si>
  <si>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</si>
  <si>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</si>
  <si>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</si>
  <si>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</si>
  <si>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</si>
  <si>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</si>
  <si>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</si>
  <si>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</si>
  <si>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</si>
  <si>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</si>
  <si>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</si>
  <si>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</si>
  <si>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</si>
  <si>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</si>
  <si>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</si>
  <si>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</si>
  <si>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</si>
  <si>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</si>
  <si>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</si>
  <si>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</si>
  <si>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</si>
  <si>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</si>
  <si>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</si>
  <si>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</si>
  <si>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</si>
  <si>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</si>
  <si>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</si>
  <si>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</si>
  <si>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</si>
  <si>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</si>
  <si>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</si>
  <si>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</si>
  <si>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</si>
  <si>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</si>
  <si>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</si>
  <si>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</si>
  <si>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</si>
  <si>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</si>
  <si>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</si>
  <si>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</si>
  <si>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</si>
  <si>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</si>
  <si>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</si>
  <si>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</si>
  <si>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</si>
  <si>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</si>
  <si>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</si>
  <si>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</si>
  <si>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</si>
  <si>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</si>
  <si>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</si>
  <si>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</si>
  <si>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</si>
  <si>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</si>
  <si>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</si>
  <si>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</si>
  <si>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</si>
  <si>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</si>
  <si>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</si>
  <si>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</si>
  <si>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</si>
  <si>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</si>
  <si>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</si>
  <si>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</si>
  <si>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</si>
  <si>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</si>
  <si>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</si>
  <si>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</si>
  <si>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</si>
  <si>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</si>
  <si>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</si>
  <si>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</si>
  <si>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</si>
  <si>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</si>
  <si>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</si>
  <si>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</si>
  <si>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</si>
  <si>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</si>
  <si>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</si>
  <si>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</si>
  <si>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</si>
  <si>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</si>
  <si>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</si>
  <si>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</si>
  <si>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</si>
  <si>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</si>
  <si>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</si>
  <si>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</si>
  <si>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</si>
  <si>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</si>
  <si>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</si>
  <si>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</si>
  <si>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</si>
  <si>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</si>
  <si>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</si>
  <si>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</si>
  <si>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</si>
  <si>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</si>
  <si>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</si>
  <si>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</si>
  <si>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</si>
  <si>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</si>
  <si>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</si>
  <si>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</si>
  <si>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</si>
  <si>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</si>
  <si>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</si>
  <si>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</si>
  <si>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</si>
  <si>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</si>
  <si>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</si>
  <si>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</si>
  <si>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</si>
  <si>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</si>
  <si>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</si>
  <si>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</si>
  <si>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</si>
  <si>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</si>
  <si>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</si>
  <si>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</si>
  <si>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</si>
  <si>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</si>
  <si>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</si>
  <si>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</si>
  <si>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</si>
  <si>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</si>
  <si>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</si>
  <si>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</si>
  <si>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</si>
  <si>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</si>
  <si>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</si>
  <si>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</si>
  <si>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</si>
  <si>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</si>
  <si>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</si>
  <si>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</si>
  <si>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</si>
  <si>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</si>
  <si>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</si>
  <si>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</si>
  <si>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</si>
  <si>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</si>
  <si>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</si>
  <si>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</si>
  <si>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</si>
  <si>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</si>
  <si>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</si>
  <si>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</si>
  <si>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</si>
  <si>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</si>
  <si>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</si>
  <si>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</si>
  <si>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</si>
  <si>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</si>
  <si>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</si>
  <si>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</si>
  <si>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</si>
  <si>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</si>
  <si>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</si>
  <si>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</si>
  <si>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</si>
  <si>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</si>
  <si>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</si>
  <si>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</si>
  <si>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</si>
  <si>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</si>
  <si>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</si>
  <si>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</si>
  <si>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</si>
  <si>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</si>
  <si>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</si>
  <si>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</si>
  <si>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</si>
  <si>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</si>
  <si>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</si>
  <si>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</si>
  <si>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</si>
  <si>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</si>
  <si>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</si>
  <si>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</si>
  <si>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</si>
  <si>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</si>
  <si>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</si>
  <si>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</si>
  <si>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</si>
  <si>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</si>
  <si>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</si>
  <si>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</si>
  <si>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</si>
  <si>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</si>
  <si>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</si>
  <si>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</si>
  <si>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</si>
  <si>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</si>
  <si>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</si>
  <si>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</si>
  <si>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</si>
  <si>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</si>
  <si>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</si>
  <si>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</si>
  <si>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</si>
  <si>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</si>
  <si>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</si>
  <si>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</si>
  <si>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</si>
  <si>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</si>
  <si>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</si>
  <si>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</si>
  <si>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</si>
  <si>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</si>
  <si>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</si>
  <si>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</si>
  <si>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</si>
  <si>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</si>
  <si>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</si>
  <si>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</si>
  <si>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</si>
  <si>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</si>
  <si>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</si>
  <si>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</si>
  <si>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</si>
  <si>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</si>
  <si>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</si>
  <si>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</si>
  <si>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</si>
  <si>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</si>
  <si>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</si>
  <si>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</si>
  <si>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</si>
  <si>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</si>
  <si>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</si>
  <si>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</si>
  <si>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</si>
  <si>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</si>
  <si>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</si>
  <si>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</si>
  <si>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</si>
  <si>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</si>
  <si>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</si>
  <si>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</si>
  <si>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</si>
  <si>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</si>
  <si>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</si>
  <si>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</si>
  <si>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</si>
  <si>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</si>
  <si>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</si>
  <si>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</si>
  <si>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</si>
  <si>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</si>
  <si>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</si>
  <si>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</si>
  <si>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</si>
  <si>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</si>
  <si>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</si>
  <si>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</si>
  <si>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</si>
  <si>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</si>
  <si>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</si>
  <si>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</si>
  <si>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</si>
  <si>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</si>
  <si>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</si>
  <si>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</si>
  <si>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</si>
  <si>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</si>
  <si>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</si>
  <si>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</si>
  <si>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</si>
  <si>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</si>
  <si>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</si>
  <si>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</si>
  <si>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</si>
  <si>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</si>
  <si>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</si>
  <si>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</si>
  <si>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</si>
  <si>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</si>
  <si>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</si>
  <si>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</si>
  <si>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</si>
  <si>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</si>
  <si>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</si>
  <si>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</si>
  <si>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</si>
  <si>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</si>
  <si>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</si>
  <si>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</si>
  <si>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</si>
  <si>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</si>
  <si>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</si>
  <si>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</si>
  <si>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</si>
  <si>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</si>
  <si>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</si>
  <si>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</si>
  <si>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</si>
  <si>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</si>
  <si>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</si>
  <si>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</si>
  <si>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</si>
  <si>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</si>
  <si>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</si>
  <si>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</si>
  <si>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</si>
  <si>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</si>
  <si>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</si>
  <si>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</si>
  <si>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</si>
  <si>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</si>
  <si>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</si>
  <si>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</si>
  <si>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</si>
  <si>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</si>
  <si>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</si>
  <si>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</si>
  <si>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</si>
  <si>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</si>
  <si>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</si>
  <si>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</si>
  <si>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</si>
  <si>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</si>
  <si>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</si>
  <si>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</si>
  <si>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</si>
  <si>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</si>
  <si>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</si>
  <si>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</si>
  <si>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</si>
  <si>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</si>
  <si>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</si>
  <si>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</si>
  <si>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</si>
  <si>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</si>
  <si>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</si>
  <si>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</si>
  <si>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</si>
  <si>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</si>
  <si>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</si>
  <si>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</si>
  <si>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</si>
  <si>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</si>
  <si>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</si>
  <si>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</si>
  <si>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</si>
  <si>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</si>
  <si>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</si>
  <si>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</si>
  <si>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</si>
  <si>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</si>
  <si>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</si>
  <si>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</si>
  <si>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</si>
  <si>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</si>
  <si>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</si>
  <si>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</si>
  <si>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</si>
  <si>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</si>
  <si>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</si>
  <si>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</si>
  <si>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</si>
  <si>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</si>
  <si>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</si>
  <si>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</si>
  <si>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</si>
  <si>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</si>
  <si>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</si>
  <si>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</si>
  <si>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</si>
  <si>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</si>
  <si>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</si>
  <si>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</si>
  <si>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</si>
  <si>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</si>
  <si>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</si>
  <si>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</si>
  <si>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</si>
  <si>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</si>
  <si>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</si>
  <si>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</si>
  <si>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</si>
  <si>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</si>
  <si>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</si>
  <si>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</si>
  <si>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</si>
  <si>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</si>
  <si>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</si>
  <si>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</si>
  <si>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</si>
  <si>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</si>
  <si>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</si>
  <si>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</si>
  <si>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</si>
  <si>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</si>
  <si>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</si>
  <si>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</si>
  <si>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</si>
  <si>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</si>
  <si>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</si>
  <si>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</si>
  <si>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</si>
  <si>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</si>
  <si>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</si>
  <si>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</si>
  <si>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</si>
  <si>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</si>
  <si>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</si>
  <si>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</si>
  <si>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</si>
  <si>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</si>
  <si>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</si>
  <si>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</si>
  <si>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</si>
  <si>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</si>
  <si>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</si>
  <si>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</si>
  <si>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</si>
  <si>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</si>
  <si>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</si>
  <si>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</si>
  <si>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</si>
  <si>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</si>
  <si>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</si>
  <si>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</si>
  <si>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</si>
  <si>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</si>
  <si>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</si>
  <si>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</si>
  <si>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</si>
  <si>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</si>
  <si>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</si>
  <si>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</si>
  <si>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</si>
  <si>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</si>
  <si>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</si>
  <si>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</si>
  <si>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</si>
  <si>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</si>
  <si>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</si>
  <si>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</si>
  <si>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</si>
  <si>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</si>
  <si>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</si>
  <si>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</si>
  <si>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</si>
  <si>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</si>
  <si>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</si>
  <si>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</si>
  <si>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</si>
  <si>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</si>
  <si>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</si>
  <si>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</si>
  <si>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</si>
  <si>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</si>
  <si>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</si>
  <si>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</si>
  <si>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</si>
  <si>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</si>
  <si>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</si>
  <si>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</si>
  <si>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</si>
  <si>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</si>
  <si>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</si>
  <si>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</si>
  <si>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</si>
  <si>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</si>
  <si>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</si>
  <si>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</si>
  <si>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</si>
  <si>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</si>
  <si>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</si>
  <si>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</si>
  <si>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</si>
  <si>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</si>
  <si>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</si>
  <si>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</si>
  <si>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</si>
  <si>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</si>
  <si>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</si>
  <si>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</si>
  <si>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</si>
  <si>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</si>
  <si>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</si>
  <si>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</si>
  <si>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</si>
  <si>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</si>
  <si>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</si>
  <si>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</si>
  <si>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</si>
  <si>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</si>
  <si>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</si>
  <si>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</si>
  <si>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</si>
  <si>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</si>
  <si>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</si>
  <si>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</si>
  <si>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</si>
  <si>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</si>
  <si>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</si>
  <si>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</si>
  <si>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</si>
  <si>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</si>
  <si>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</si>
  <si>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</si>
  <si>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</si>
  <si>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</si>
  <si>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</si>
  <si>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</si>
  <si>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</si>
  <si>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</si>
  <si>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</si>
  <si>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</si>
  <si>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</si>
  <si>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</si>
  <si>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</si>
  <si>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</si>
  <si>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</si>
  <si>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</si>
  <si>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</si>
  <si>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</si>
  <si>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</si>
  <si>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</si>
  <si>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</si>
  <si>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</si>
  <si>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</si>
  <si>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</si>
  <si>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</si>
  <si>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</si>
  <si>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</si>
  <si>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</si>
  <si>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</si>
  <si>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</si>
  <si>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</si>
  <si>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</si>
  <si>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</si>
  <si>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</si>
  <si>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</si>
  <si>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</si>
  <si>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</si>
  <si>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</si>
  <si>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</si>
  <si>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</si>
  <si>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</si>
  <si>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</si>
  <si>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</si>
  <si>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</si>
  <si>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</si>
  <si>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</si>
  <si>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</si>
  <si>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</si>
  <si>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</si>
  <si>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</si>
  <si>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</si>
  <si>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</si>
  <si>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</si>
  <si>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</si>
  <si>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</si>
  <si>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</si>
  <si>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</si>
  <si>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</si>
  <si>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</si>
  <si>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</si>
  <si>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</si>
  <si>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</si>
  <si>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</si>
  <si>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</si>
  <si>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</si>
  <si>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</si>
  <si>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</si>
  <si>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</si>
  <si>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</si>
  <si>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</si>
  <si>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</si>
  <si>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</si>
  <si>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</si>
  <si>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</si>
  <si>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</si>
  <si>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</si>
  <si>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</si>
  <si>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</si>
  <si>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</si>
  <si>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</si>
  <si>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</si>
  <si>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</si>
  <si>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</si>
  <si>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</si>
  <si>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</si>
  <si>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</si>
  <si>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</si>
  <si>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</si>
  <si>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</si>
  <si>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</si>
  <si>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</si>
  <si>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</si>
  <si>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</si>
  <si>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</si>
  <si>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</si>
  <si>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</si>
  <si>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</si>
  <si>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</si>
  <si>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</si>
  <si>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</si>
  <si>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</si>
  <si>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</si>
  <si>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</si>
  <si>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</si>
  <si>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</si>
  <si>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</si>
  <si>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</si>
  <si>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</si>
  <si>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</si>
  <si>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</si>
  <si>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</si>
  <si>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</si>
  <si>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</si>
  <si>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</si>
  <si>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</si>
  <si>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</si>
  <si>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</si>
  <si>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</si>
  <si>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</si>
  <si>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</si>
  <si>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</si>
  <si>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</si>
  <si>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</si>
  <si>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</si>
  <si>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</si>
  <si>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</si>
  <si>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</si>
  <si>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</si>
  <si>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</si>
  <si>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</si>
  <si>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</si>
  <si>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</si>
  <si>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</si>
  <si>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</si>
  <si>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</si>
  <si>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</si>
  <si>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</si>
  <si>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</si>
  <si>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</si>
  <si>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</si>
  <si>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</si>
  <si>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</si>
  <si>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</si>
  <si>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</si>
  <si>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</si>
  <si>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</si>
  <si>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</si>
  <si>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</si>
  <si>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</si>
  <si>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</si>
  <si>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</si>
  <si>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</si>
  <si>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</si>
  <si>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</si>
  <si>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</si>
  <si>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</si>
  <si>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</si>
  <si>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</si>
  <si>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</si>
  <si>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</si>
  <si>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</si>
  <si>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</si>
  <si>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</si>
  <si>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</si>
  <si>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</si>
  <si>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</si>
  <si>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</si>
  <si>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</si>
  <si>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</si>
  <si>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</si>
  <si>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</si>
  <si>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</si>
  <si>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</si>
  <si>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</si>
  <si>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</si>
  <si>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</si>
  <si>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</si>
  <si>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</si>
  <si>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</si>
  <si>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</si>
  <si>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</si>
  <si>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</si>
  <si>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</si>
  <si>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</si>
  <si>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</si>
  <si>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</si>
  <si>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</si>
  <si>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</si>
  <si>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</si>
  <si>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</si>
  <si>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</si>
  <si>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</si>
  <si>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</si>
  <si>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</si>
  <si>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</si>
  <si>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</si>
  <si>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</si>
  <si>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</si>
  <si>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</si>
  <si>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</si>
  <si>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</si>
  <si>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</si>
  <si>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</si>
  <si>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</si>
  <si>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</si>
  <si>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</si>
  <si>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</si>
  <si>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</si>
  <si>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</si>
  <si>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</si>
  <si>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</si>
  <si>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</si>
  <si>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</si>
  <si>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</si>
  <si>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</si>
  <si>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</si>
  <si>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</si>
  <si>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</si>
  <si>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</si>
  <si>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</si>
  <si>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</si>
  <si>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</si>
  <si>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</si>
  <si>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</si>
  <si>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</si>
  <si>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</si>
  <si>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</si>
  <si>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</si>
  <si>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</si>
  <si>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</si>
  <si>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</si>
  <si>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</si>
  <si>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</si>
  <si>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</si>
  <si>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</si>
  <si>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</si>
  <si>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</si>
  <si>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</si>
  <si>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</si>
  <si>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</si>
  <si>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</si>
  <si>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</si>
  <si>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</si>
  <si>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</si>
  <si>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</si>
  <si>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</si>
  <si>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</si>
  <si>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</si>
  <si>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</si>
  <si>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</si>
  <si>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</si>
  <si>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</si>
  <si>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</si>
  <si>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</si>
  <si>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</si>
  <si>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</si>
  <si>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</si>
  <si>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</si>
  <si>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</si>
  <si>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</si>
  <si>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</si>
  <si>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</si>
  <si>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</si>
  <si>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</si>
  <si>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</si>
  <si>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</si>
  <si>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</si>
  <si>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</si>
  <si>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</si>
  <si>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</si>
  <si>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</si>
  <si>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</si>
  <si>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</si>
  <si>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</si>
  <si>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</si>
  <si>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</si>
  <si>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</si>
  <si>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</si>
  <si>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</si>
  <si>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</si>
  <si>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</si>
  <si>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</si>
  <si>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</si>
  <si>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</si>
  <si>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</si>
  <si>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</si>
  <si>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</si>
  <si>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</si>
  <si>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</si>
  <si>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</si>
  <si>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</si>
  <si>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</si>
  <si>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</si>
  <si>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</si>
  <si>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</si>
  <si>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</si>
  <si>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</si>
  <si>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</si>
  <si>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</si>
  <si>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</si>
  <si>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</si>
  <si>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</si>
  <si>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</si>
  <si>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</si>
  <si>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</si>
  <si>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</si>
  <si>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</si>
  <si>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</si>
  <si>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</si>
  <si>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</si>
  <si>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</si>
  <si>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</si>
  <si>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</si>
  <si>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</si>
  <si>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</si>
  <si>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</si>
  <si>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</si>
  <si>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</si>
  <si>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</si>
  <si>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</si>
  <si>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</si>
  <si>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</si>
  <si>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</si>
  <si>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</si>
  <si>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</si>
  <si>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</si>
  <si>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</si>
  <si>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</si>
  <si>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</si>
  <si>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</si>
  <si>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</si>
  <si>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</si>
  <si>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</si>
  <si>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</si>
  <si>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</si>
  <si>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</si>
  <si>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</si>
  <si>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</si>
  <si>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</si>
  <si>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</si>
  <si>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</si>
  <si>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</si>
  <si>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</si>
  <si>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</si>
  <si>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</si>
  <si>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</si>
  <si>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</si>
  <si>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</si>
  <si>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</si>
  <si>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</si>
  <si>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</si>
  <si>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</si>
  <si>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</si>
  <si>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</si>
  <si>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</si>
  <si>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</si>
  <si>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</si>
  <si>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</si>
  <si>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</si>
  <si>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</si>
  <si>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</si>
  <si>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</si>
  <si>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</si>
  <si>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</si>
  <si>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</si>
  <si>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</si>
  <si>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</si>
  <si>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</si>
  <si>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</si>
  <si>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</si>
  <si>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</si>
  <si>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</si>
  <si>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</si>
  <si>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</si>
  <si>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</si>
  <si>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</si>
  <si>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</si>
  <si>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</si>
  <si>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</si>
  <si>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</si>
  <si>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</si>
  <si>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</si>
  <si>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</si>
  <si>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</si>
  <si>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</si>
  <si>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</si>
  <si>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</si>
  <si>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</si>
  <si>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</si>
  <si>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</si>
  <si>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</si>
  <si>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</si>
  <si>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</si>
  <si>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</si>
  <si>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</si>
  <si>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</si>
  <si>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</si>
  <si>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</si>
  <si>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</si>
  <si>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</si>
  <si>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</si>
  <si>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</si>
  <si>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</si>
  <si>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</si>
  <si>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</si>
  <si>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</si>
  <si>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</si>
  <si>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</si>
  <si>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</si>
  <si>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</si>
  <si>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</si>
  <si>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</si>
  <si>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</si>
  <si>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</si>
  <si>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</si>
  <si>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</si>
  <si>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</si>
  <si>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</si>
  <si>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</si>
  <si>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</si>
  <si>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</si>
  <si>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</si>
  <si>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</si>
  <si>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</si>
  <si>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</si>
  <si>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</si>
  <si>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</si>
  <si>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</si>
  <si>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</si>
  <si>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</si>
  <si>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</si>
  <si>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</si>
  <si>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</si>
  <si>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</si>
  <si>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</si>
  <si>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</si>
  <si>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</si>
  <si>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</si>
  <si>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</si>
  <si>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</si>
  <si>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</si>
  <si>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</si>
  <si>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</si>
  <si>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</si>
  <si>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</si>
  <si>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</si>
  <si>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</si>
  <si>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</si>
  <si>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</si>
  <si>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</si>
  <si>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</si>
  <si>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</si>
  <si>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</si>
  <si>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</si>
  <si>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</si>
  <si>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</si>
  <si>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</si>
  <si>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</si>
  <si>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</si>
  <si>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</si>
  <si>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</si>
  <si>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</si>
  <si>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</si>
  <si>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</si>
  <si>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</si>
  <si>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</si>
  <si>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</si>
  <si>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</si>
  <si>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</si>
  <si>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</si>
  <si>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</si>
  <si>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</si>
  <si>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</si>
  <si>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</si>
  <si>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</si>
  <si>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</si>
  <si>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</si>
  <si>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</si>
  <si>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</si>
  <si>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</si>
  <si>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</si>
  <si>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</si>
  <si>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</si>
  <si>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</si>
  <si>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</si>
  <si>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</si>
  <si>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</si>
  <si>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</si>
  <si>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</si>
  <si>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</si>
  <si>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</si>
  <si>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</si>
  <si>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</si>
  <si>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</si>
  <si>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</si>
  <si>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</si>
  <si>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</si>
  <si>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</si>
  <si>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</si>
  <si>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</si>
  <si>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</si>
  <si>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</si>
  <si>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</si>
  <si>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</si>
  <si>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</si>
  <si>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</si>
  <si>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</si>
  <si>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</si>
  <si>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</si>
  <si>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</si>
  <si>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</si>
  <si>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</si>
  <si>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</si>
  <si>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</si>
  <si>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</si>
  <si>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</si>
  <si>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</si>
  <si>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</si>
  <si>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</si>
  <si>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</si>
  <si>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</si>
  <si>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</si>
  <si>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</si>
  <si>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</si>
  <si>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</si>
  <si>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</si>
  <si>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</si>
  <si>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</si>
  <si>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</si>
  <si>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</si>
  <si>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</si>
  <si>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</si>
  <si>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</si>
  <si>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</si>
  <si>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</si>
  <si>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</si>
  <si>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</si>
  <si>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</si>
  <si>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</si>
  <si>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</si>
  <si>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</si>
  <si>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</si>
  <si>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</si>
  <si>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</si>
  <si>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</si>
  <si>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</si>
  <si>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</si>
  <si>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</si>
  <si>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</si>
  <si>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</si>
  <si>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</si>
  <si>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</si>
  <si>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</si>
  <si>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</si>
  <si>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</si>
  <si>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</si>
  <si>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</si>
  <si>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</si>
  <si>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</si>
  <si>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</si>
  <si>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</si>
  <si>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</si>
  <si>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</si>
  <si>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</si>
  <si>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</si>
  <si>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</si>
  <si>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</si>
  <si>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</si>
  <si>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</si>
  <si>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</si>
  <si>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</si>
  <si>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</si>
  <si>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</si>
  <si>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</si>
  <si>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</si>
  <si>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</si>
  <si>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</si>
  <si>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</si>
  <si>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</si>
  <si>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</si>
  <si>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</si>
  <si>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</si>
  <si>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</si>
  <si>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</si>
  <si>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</si>
  <si>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</si>
  <si>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</si>
  <si>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</si>
  <si>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</si>
  <si>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</si>
  <si>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</si>
  <si>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</si>
  <si>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</si>
  <si>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</si>
  <si>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</si>
  <si>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</si>
  <si>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</si>
  <si>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</si>
  <si>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</si>
  <si>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</si>
  <si>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</si>
  <si>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</si>
  <si>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</si>
  <si>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</si>
  <si>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</si>
  <si>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</si>
  <si>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</si>
  <si>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</si>
  <si>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</si>
  <si>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</si>
  <si>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</si>
  <si>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</si>
  <si>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</si>
  <si>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</si>
  <si>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</si>
  <si>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</si>
  <si>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</si>
  <si>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</si>
  <si>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</si>
  <si>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</si>
  <si>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</si>
  <si>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</si>
  <si>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</si>
  <si>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</si>
  <si>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</si>
  <si>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</si>
  <si>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</si>
  <si>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</si>
  <si>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</si>
  <si>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</si>
  <si>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</si>
  <si>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</si>
  <si>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</si>
  <si>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</si>
  <si>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</si>
  <si>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</si>
  <si>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</si>
  <si>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</si>
  <si>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</si>
  <si>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</si>
  <si>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</si>
  <si>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</si>
  <si>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</si>
  <si>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</si>
  <si>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</si>
  <si>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</si>
  <si>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</si>
  <si>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</si>
  <si>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</si>
  <si>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</si>
  <si>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</si>
  <si>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</si>
  <si>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</si>
  <si>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</si>
  <si>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</si>
  <si>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</si>
  <si>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</si>
  <si>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</si>
  <si>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</si>
  <si>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</si>
  <si>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</si>
  <si>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</si>
  <si>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</si>
  <si>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</si>
  <si>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</si>
  <si>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</si>
  <si>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</si>
  <si>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</si>
  <si>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</si>
  <si>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</si>
  <si>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</si>
  <si>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</si>
  <si>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</si>
  <si>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</si>
  <si>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</si>
  <si>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</si>
  <si>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</si>
  <si>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</si>
  <si>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</si>
  <si>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</si>
  <si>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</si>
  <si>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</si>
  <si>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</si>
  <si>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</si>
  <si>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</si>
  <si>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</si>
  <si>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</si>
  <si>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</si>
  <si>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</si>
  <si>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</si>
  <si>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</si>
  <si>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</si>
  <si>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</si>
  <si>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</si>
  <si>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</si>
  <si>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</si>
  <si>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</si>
  <si>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</si>
  <si>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</si>
  <si>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</si>
  <si>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</si>
  <si>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</si>
  <si>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</si>
  <si>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</si>
  <si>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</si>
  <si>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</si>
  <si>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</si>
  <si>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</si>
  <si>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</si>
  <si>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</si>
  <si>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</si>
  <si>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</si>
  <si>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</si>
  <si>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</si>
  <si>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</si>
  <si>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</si>
  <si>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</si>
  <si>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</si>
  <si>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</si>
  <si>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</si>
  <si>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</si>
  <si>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</si>
  <si>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</si>
  <si>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</si>
  <si>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</si>
  <si>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</si>
  <si>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</si>
  <si>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</si>
  <si>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</si>
  <si>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</si>
  <si>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</si>
  <si>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</si>
  <si>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</si>
  <si>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</si>
  <si>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</si>
  <si>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</si>
  <si>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</si>
  <si>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</si>
  <si>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</si>
  <si>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</si>
  <si>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</si>
  <si>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</si>
  <si>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</si>
  <si>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</si>
  <si>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</si>
  <si>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</si>
  <si>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</si>
  <si>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</si>
  <si>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</si>
  <si>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</si>
  <si>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</si>
  <si>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</si>
  <si>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</si>
  <si>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</si>
  <si>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</si>
  <si>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</si>
  <si>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</si>
  <si>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</si>
  <si>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</si>
  <si>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</si>
  <si>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</si>
  <si>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</si>
  <si>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</si>
  <si>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</si>
  <si>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</si>
  <si>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</si>
  <si>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</si>
  <si>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</si>
  <si>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</si>
  <si>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</si>
  <si>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</si>
  <si>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</si>
  <si>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</si>
  <si>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</si>
  <si>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</si>
  <si>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</si>
  <si>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</si>
  <si>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</si>
  <si>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</si>
  <si>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</si>
  <si>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</si>
  <si>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</si>
  <si>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</si>
  <si>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</si>
  <si>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</si>
  <si>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</si>
  <si>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</si>
  <si>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</si>
  <si>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</si>
  <si>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</si>
  <si>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</si>
  <si>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</si>
  <si>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</si>
  <si>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</si>
  <si>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</si>
  <si>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</si>
  <si>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</si>
  <si>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</si>
  <si>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</si>
  <si>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</si>
  <si>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</si>
  <si>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</si>
  <si>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</si>
  <si>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</si>
  <si>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</si>
  <si>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</si>
  <si>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</si>
  <si>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</si>
  <si>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</si>
  <si>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</si>
  <si>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</si>
  <si>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</si>
  <si>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</si>
  <si>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</si>
  <si>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</si>
  <si>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</si>
  <si>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</si>
  <si>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</si>
  <si>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</si>
  <si>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</si>
  <si>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</si>
  <si>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</si>
  <si>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</si>
  <si>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</si>
  <si>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</si>
  <si>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</si>
  <si>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</si>
  <si>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</si>
  <si>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</si>
  <si>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</si>
  <si>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</si>
  <si>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</si>
  <si>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</si>
  <si>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</si>
  <si>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</si>
  <si>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</si>
  <si>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</si>
  <si>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</si>
  <si>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</si>
  <si>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</si>
  <si>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</si>
  <si>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</si>
  <si>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</si>
  <si>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</si>
  <si>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</si>
  <si>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</si>
  <si>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</si>
  <si>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</si>
  <si>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</si>
  <si>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</si>
  <si>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</si>
  <si>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</si>
  <si>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</si>
  <si>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</si>
  <si>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</si>
  <si>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</si>
  <si>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</si>
  <si>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</si>
  <si>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</si>
  <si>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</si>
  <si>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</si>
  <si>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</si>
  <si>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</si>
  <si>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</si>
  <si>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</si>
  <si>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</si>
  <si>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</si>
  <si>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</si>
  <si>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</si>
  <si>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</si>
  <si>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</si>
  <si>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</si>
  <si>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</si>
  <si>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</si>
  <si>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</si>
  <si>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</si>
  <si>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</si>
  <si>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</si>
  <si>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</si>
  <si>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</si>
  <si>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</si>
  <si>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</si>
  <si>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</si>
  <si>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</si>
  <si>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</si>
  <si>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</si>
  <si>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</si>
  <si>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</si>
  <si>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</si>
  <si>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</si>
  <si>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</si>
  <si>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</si>
  <si>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</si>
  <si>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</si>
  <si>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</si>
  <si>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</si>
  <si>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</si>
  <si>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</si>
  <si>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</si>
  <si>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</si>
  <si>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</si>
  <si>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</si>
  <si>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</si>
  <si>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</si>
  <si>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</si>
  <si>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</si>
  <si>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</si>
  <si>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</si>
  <si>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</si>
  <si>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</si>
  <si>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</si>
  <si>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</si>
  <si>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</si>
  <si>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</si>
  <si>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</si>
  <si>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</si>
  <si>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</si>
  <si>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</si>
  <si>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</si>
  <si>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</si>
  <si>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</si>
  <si>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</si>
  <si>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</si>
  <si>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</si>
  <si>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</si>
  <si>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</si>
  <si>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</si>
  <si>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</si>
  <si>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</si>
  <si>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</si>
  <si>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</si>
  <si>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</si>
  <si>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</si>
  <si>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</si>
  <si>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</si>
  <si>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</si>
  <si>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</si>
  <si>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</si>
  <si>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</si>
  <si>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</si>
  <si>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</si>
  <si>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</si>
  <si>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</si>
  <si>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</si>
  <si>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</si>
  <si>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</si>
  <si>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</si>
  <si>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</si>
  <si>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</si>
  <si>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</si>
  <si>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</si>
  <si>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</si>
  <si>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</si>
  <si>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</si>
  <si>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</si>
  <si>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</si>
  <si>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</si>
  <si>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</si>
  <si>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</si>
  <si>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</si>
  <si>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</si>
  <si>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</si>
  <si>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</si>
  <si>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</si>
  <si>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</si>
  <si>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</si>
  <si>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</si>
  <si>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</si>
  <si>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</si>
  <si>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</si>
  <si>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</si>
  <si>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</si>
  <si>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</si>
  <si>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</si>
  <si>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</si>
  <si>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</si>
  <si>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</si>
  <si>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</si>
  <si>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</si>
  <si>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</si>
  <si>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</si>
  <si>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</si>
  <si>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</si>
  <si>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</si>
  <si>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</si>
  <si>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</si>
  <si>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</si>
  <si>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</si>
  <si>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</si>
  <si>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</si>
  <si>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</si>
  <si>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</si>
  <si>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</si>
  <si>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</si>
  <si>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</si>
  <si>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</si>
  <si>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</si>
  <si>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</si>
  <si>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</si>
  <si>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</si>
  <si>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</si>
  <si>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</si>
  <si>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</si>
  <si>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</si>
  <si>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</si>
  <si>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</si>
  <si>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</si>
  <si>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</si>
  <si>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</si>
  <si>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</si>
  <si>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</si>
  <si>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</si>
  <si>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</si>
  <si>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</si>
  <si>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</si>
  <si>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</si>
  <si>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</si>
  <si>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</si>
  <si>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</si>
  <si>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</si>
  <si>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</si>
  <si>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</si>
  <si>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</si>
  <si>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</si>
  <si>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</si>
  <si>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</si>
  <si>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</si>
  <si>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</si>
  <si>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</si>
  <si>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</si>
  <si>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</si>
  <si>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</si>
  <si>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</si>
  <si>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</si>
  <si>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</si>
  <si>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</si>
  <si>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</si>
  <si>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</si>
  <si>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</si>
  <si>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</si>
  <si>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</si>
  <si>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</si>
  <si>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</si>
  <si>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</si>
  <si>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</si>
  <si>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</si>
  <si>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</si>
  <si>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</si>
  <si>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</si>
  <si>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</si>
  <si>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</si>
  <si>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</si>
  <si>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</si>
  <si>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</si>
  <si>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</si>
  <si>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</si>
  <si>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</si>
  <si>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</si>
  <si>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</si>
  <si>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</si>
  <si>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</si>
  <si>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</si>
  <si>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</si>
  <si>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</si>
  <si>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</si>
  <si>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</si>
  <si>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</si>
  <si>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</si>
  <si>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</si>
  <si>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</si>
  <si>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</si>
  <si>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</si>
  <si>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</si>
  <si>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</si>
  <si>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</si>
  <si>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</si>
  <si>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</si>
  <si>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</si>
  <si>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</si>
  <si>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</si>
  <si>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</si>
  <si>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</si>
  <si>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</si>
  <si>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</si>
  <si>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</si>
  <si>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</si>
  <si>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</si>
  <si>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</si>
  <si>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</si>
  <si>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</si>
  <si>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</si>
  <si>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</si>
  <si>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</si>
  <si>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</si>
  <si>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</si>
  <si>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</si>
  <si>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</si>
  <si>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</si>
  <si>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</si>
  <si>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</si>
  <si>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</si>
  <si>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</si>
  <si>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</si>
  <si>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</si>
  <si>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</si>
  <si>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</si>
  <si>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</si>
  <si>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</si>
  <si>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</si>
  <si>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</si>
  <si>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</si>
  <si>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</si>
  <si>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</si>
  <si>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</si>
  <si>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</si>
  <si>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</si>
  <si>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</si>
  <si>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</si>
  <si>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</si>
  <si>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</si>
  <si>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</si>
  <si>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</si>
  <si>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</si>
  <si>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</si>
  <si>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</si>
  <si>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</si>
  <si>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</si>
  <si>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</si>
  <si>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</si>
  <si>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</si>
  <si>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</si>
  <si>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</si>
  <si>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</si>
  <si>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</si>
  <si>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</si>
  <si>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</si>
  <si>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</si>
  <si>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</si>
  <si>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</si>
  <si>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</si>
  <si>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</si>
  <si>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</si>
  <si>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</si>
  <si>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</si>
  <si>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</si>
  <si>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</si>
  <si>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</si>
  <si>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</si>
  <si>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</si>
  <si>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</si>
  <si>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</si>
  <si>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</si>
  <si>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</si>
  <si>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</si>
  <si>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</si>
  <si>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</si>
  <si>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</si>
  <si>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</si>
  <si>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</si>
  <si>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</si>
  <si>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Jan</t>
  </si>
  <si>
    <t>Feb</t>
  </si>
  <si>
    <t>Mar</t>
  </si>
  <si>
    <t>Apr</t>
  </si>
  <si>
    <t>May</t>
  </si>
  <si>
    <t>Jun</t>
  </si>
  <si>
    <t>Jul</t>
  </si>
  <si>
    <t>Aug</t>
  </si>
  <si>
    <t>Sep</t>
  </si>
  <si>
    <t>Oct</t>
  </si>
  <si>
    <t>Nov</t>
  </si>
  <si>
    <t>Dec</t>
  </si>
  <si>
    <t>Sum of Profit</t>
  </si>
  <si>
    <t>category</t>
  </si>
  <si>
    <t>profit</t>
  </si>
  <si>
    <t>states</t>
  </si>
  <si>
    <t>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</si>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</sst>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quot;$&quot;\ 0.00,\ &quot;k&quot;"/>
    <numFmt numFmtId="166" formatCode="&quot;#&quot;\ 0"/>
    <numFmt numFmtId="167" formatCode="[Green]\▲0.00%;[Red]\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5" fontId="16" fillId="0" borderId="0" xfId="0" applyNumberFormat="1" applyFont="1"/>
    <xf numFmtId="165" fontId="0" fillId="0" borderId="0" xfId="0" applyNumberFormat="1"/>
    <xf numFmtId="10" fontId="0" fillId="0" borderId="0" xfId="0" applyNumberFormat="1"/>
    <xf numFmtId="166" fontId="0" fillId="0" borderId="0" xfId="0" applyNumberFormat="1"/>
    <xf numFmtId="10" fontId="0" fillId="0" borderId="0" xfId="1" applyNumberFormat="1" applyFont="1"/>
    <xf numFmtId="167"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4">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font>
        <b/>
      </font>
    </dxf>
    <dxf>
      <font>
        <b/>
      </font>
    </dxf>
    <dxf>
      <numFmt numFmtId="165" formatCode="&quot;$&quot;\ 0.00,\ &quot;k&quot;"/>
    </dxf>
    <dxf>
      <numFmt numFmtId="165" formatCode="&quot;$&quot;\ 0.00,\ &quot;k&quot;"/>
    </dxf>
    <dxf>
      <numFmt numFmtId="165" formatCode="&quot;$&quot;\ 0.00,\ &quot;k&quot;"/>
    </dxf>
    <dxf>
      <numFmt numFmtId="165" formatCode="&quot;$&quot;\ 0.00,\ &quot;k&quot;"/>
    </dxf>
    <dxf>
      <font>
        <b/>
        <i val="0"/>
        <sz val="18"/>
        <color theme="2"/>
      </font>
      <fill>
        <patternFill patternType="solid">
          <bgColor theme="1" tint="0.499984740745262"/>
        </patternFill>
      </fill>
      <border>
        <left style="thick">
          <color auto="1"/>
        </left>
        <right style="thick">
          <color auto="1"/>
        </right>
        <top style="thick">
          <color auto="1"/>
        </top>
        <bottom style="thick">
          <color auto="1"/>
        </bottom>
      </border>
    </dxf>
    <dxf>
      <font>
        <sz val="12"/>
      </font>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ont>
        <b/>
      </font>
    </dxf>
    <dxf>
      <font>
        <b/>
      </font>
    </dxf>
  </dxfs>
  <tableStyles count="2" defaultTableStyle="TableStyleMedium2" defaultPivotStyle="PivotStyleLight16">
    <tableStyle name="Slicer Style 1" pivot="0" table="0" count="1" xr9:uid="{BC1CE135-C89F-4800-AFF5-4917CA871907}">
      <tableStyleElement type="wholeTable" dxfId="261"/>
    </tableStyle>
    <tableStyle name="Slicer Style 2" pivot="0" table="0" count="1" xr9:uid="{E2413109-8330-4A1F-8A06-5E8D342982A2}">
      <tableStyleElement type="wholeTable" dxfId="26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7794.135599999996</c:v>
                </c:pt>
                <c:pt idx="1">
                  <c:v>7763.0767999999998</c:v>
                </c:pt>
                <c:pt idx="2">
                  <c:v>20351.767500000013</c:v>
                </c:pt>
                <c:pt idx="3">
                  <c:v>4725.5548999999965</c:v>
                </c:pt>
                <c:pt idx="4">
                  <c:v>14546.407400000011</c:v>
                </c:pt>
                <c:pt idx="5">
                  <c:v>16465.604200000012</c:v>
                </c:pt>
                <c:pt idx="6">
                  <c:v>6427.8264000000036</c:v>
                </c:pt>
                <c:pt idx="7">
                  <c:v>12379.775999999996</c:v>
                </c:pt>
                <c:pt idx="8">
                  <c:v>31279.513500000048</c:v>
                </c:pt>
                <c:pt idx="9">
                  <c:v>17276.714900000014</c:v>
                </c:pt>
                <c:pt idx="10">
                  <c:v>20853.017799999965</c:v>
                </c:pt>
                <c:pt idx="11">
                  <c:v>34554.492699999988</c:v>
                </c:pt>
              </c:numCache>
            </c:numRef>
          </c:val>
          <c:extLst>
            <c:ext xmlns:c16="http://schemas.microsoft.com/office/drawing/2014/chart" uri="{C3380CC4-5D6E-409C-BE32-E72D297353CC}">
              <c16:uniqueId val="{00000001-5BED-487B-9DC1-504CBF4B1C20}"/>
            </c:ext>
          </c:extLst>
        </c:ser>
        <c:dLbls>
          <c:showLegendKey val="0"/>
          <c:showVal val="0"/>
          <c:showCatName val="0"/>
          <c:showSerName val="0"/>
          <c:showPercent val="0"/>
          <c:showBubbleSize val="0"/>
        </c:dLbls>
        <c:axId val="580314352"/>
        <c:axId val="58030859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68412.181600000025</c:v>
                </c:pt>
                <c:pt idx="1">
                  <c:v>45396.84639999998</c:v>
                </c:pt>
                <c:pt idx="2">
                  <c:v>144581.06959999987</c:v>
                </c:pt>
                <c:pt idx="3">
                  <c:v>90248.820999999938</c:v>
                </c:pt>
                <c:pt idx="4">
                  <c:v>107835.57440000006</c:v>
                </c:pt>
                <c:pt idx="5">
                  <c:v>107329.01430000004</c:v>
                </c:pt>
                <c:pt idx="6">
                  <c:v>102648.03599999996</c:v>
                </c:pt>
                <c:pt idx="7">
                  <c:v>101687.95730000002</c:v>
                </c:pt>
                <c:pt idx="8">
                  <c:v>235234.83440000002</c:v>
                </c:pt>
                <c:pt idx="9">
                  <c:v>122363.46770000005</c:v>
                </c:pt>
                <c:pt idx="10">
                  <c:v>226040.37430000014</c:v>
                </c:pt>
                <c:pt idx="11">
                  <c:v>239276.31650000013</c:v>
                </c:pt>
              </c:numCache>
            </c:numRef>
          </c:val>
          <c:extLst>
            <c:ext xmlns:c16="http://schemas.microsoft.com/office/drawing/2014/chart" uri="{C3380CC4-5D6E-409C-BE32-E72D297353CC}">
              <c16:uniqueId val="{00000000-5BED-487B-9DC1-504CBF4B1C20}"/>
            </c:ext>
          </c:extLst>
        </c:ser>
        <c:dLbls>
          <c:showLegendKey val="0"/>
          <c:showVal val="0"/>
          <c:showCatName val="0"/>
          <c:showSerName val="0"/>
          <c:showPercent val="0"/>
          <c:showBubbleSize val="0"/>
        </c:dLbls>
        <c:gapWidth val="219"/>
        <c:overlap val="-27"/>
        <c:axId val="715747120"/>
        <c:axId val="715747600"/>
      </c:barChart>
      <c:catAx>
        <c:axId val="71574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7600"/>
        <c:crosses val="autoZero"/>
        <c:auto val="1"/>
        <c:lblAlgn val="ctr"/>
        <c:lblOffset val="100"/>
        <c:noMultiLvlLbl val="0"/>
      </c:catAx>
      <c:valAx>
        <c:axId val="715747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7120"/>
        <c:crosses val="autoZero"/>
        <c:crossBetween val="between"/>
      </c:valAx>
      <c:valAx>
        <c:axId val="580308592"/>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14352"/>
        <c:crosses val="max"/>
        <c:crossBetween val="between"/>
      </c:valAx>
      <c:catAx>
        <c:axId val="580314352"/>
        <c:scaling>
          <c:orientation val="minMax"/>
        </c:scaling>
        <c:delete val="1"/>
        <c:axPos val="b"/>
        <c:numFmt formatCode="General" sourceLinked="1"/>
        <c:majorTickMark val="out"/>
        <c:minorTickMark val="none"/>
        <c:tickLblPos val="nextTo"/>
        <c:crossAx val="580308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[ecommerce_sales_dashboard1.xlsx]donut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'donut chart'!$B$3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36-47D7-AEFC-EA812C7549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36-47D7-AEFC-EA812C7549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36-47D7-AEFC-EA812C7549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0.32241510997624434</c:v>
                </c:pt>
                <c:pt idx="1">
                  <c:v>0.30694773308844031</c:v>
                </c:pt>
                <c:pt idx="2">
                  <c:v>0.37063715693531529</c:v>
                </c:pt>
              </c:numCache>
            </c:numRef>
          </c:val>
          <c:extLst>
            <c:ext xmlns:c16="http://schemas.microsoft.com/office/drawing/2014/chart" uri="{C3380CC4-5D6E-409C-BE32-E72D297353CC}">
              <c16:uniqueId val="{00000000-F331-489A-9126-257E55664A5B}"/>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[ecommerce_sales_dashboard1.xlsx]horizontal bar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'horizontal bar chart'!$B$3</c:f>
              <c:strCache>
                <c:ptCount val="1"/>
                <c:pt idx="0">
                  <c:v>Total</c:v>
                </c:pt>
              </c:strCache>
            </c:strRef>
          </c:tx>
          <c:spPr>
            <a:solidFill>
              <a:schemeClr val="accent1"/>
            </a:solidFill>
            <a:ln>
              <a:noFill/>
            </a:ln>
            <a:effectLst/>
          </c:spPr>
          <c:invertIfNegative val="0"/>
          <c:cat>
            <c:strRef>
              <c:f>'horizontal bar chart'!$A$4:$A$9</c:f>
              <c:strCache>
                <c:ptCount val="5"/>
                <c:pt idx="0">
                  <c:v>Tables</c:v>
                </c:pt>
                <c:pt idx="1">
                  <c:v>Storage</c:v>
                </c:pt>
                <c:pt idx="2">
                  <c:v>Binders</c:v>
                </c:pt>
                <c:pt idx="3">
                  <c:v>Chairs</c:v>
                </c:pt>
                <c:pt idx="4">
                  <c:v>Phones</c:v>
                </c:pt>
              </c:strCache>
            </c:strRef>
          </c:cat>
          <c:val>
            <c:numRef>
              <c:f>'horizontal bar chart'!$B$4:$B$9</c:f>
              <c:numCache>
                <c:formatCode>"$"\ 0.00,\ "k"</c:formatCode>
                <c:ptCount val="5"/>
                <c:pt idx="0">
                  <c:v>136093.81450000004</c:v>
                </c:pt>
                <c:pt idx="1">
                  <c:v>144052.61000000019</c:v>
                </c:pt>
                <c:pt idx="2">
                  <c:v>151852.42000000025</c:v>
                </c:pt>
                <c:pt idx="3">
                  <c:v>229308.22500000038</c:v>
                </c:pt>
                <c:pt idx="4">
                  <c:v>238853.64000000025</c:v>
                </c:pt>
              </c:numCache>
            </c:numRef>
          </c:val>
          <c:extLst>
            <c:ext xmlns:c16="http://schemas.microsoft.com/office/drawing/2014/chart" uri="{C3380CC4-5D6E-409C-BE32-E72D297353CC}">
              <c16:uniqueId val="{00000000-8714-43E2-BEAA-CB7D5E57F8FE}"/>
            </c:ext>
          </c:extLst>
        </c:ser>
        <c:dLbls>
          <c:showLegendKey val="0"/>
          <c:showVal val="0"/>
          <c:showCatName val="0"/>
          <c:showSerName val="0"/>
          <c:showPercent val="0"/>
          <c:showBubbleSize val="0"/>
        </c:dLbls>
        <c:gapWidth val="182"/>
        <c:axId val="745764384"/>
        <c:axId val="745764864"/>
      </c:barChart>
      <c:catAx>
        <c:axId val="74576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764864"/>
        <c:crosses val="autoZero"/>
        <c:auto val="1"/>
        <c:lblAlgn val="ctr"/>
        <c:lblOffset val="100"/>
        <c:noMultiLvlLbl val="0"/>
      </c:catAx>
      <c:valAx>
        <c:axId val="7457648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76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68412.181600000025</c:v>
                </c:pt>
                <c:pt idx="1">
                  <c:v>45396.84639999998</c:v>
                </c:pt>
                <c:pt idx="2">
                  <c:v>144581.06959999987</c:v>
                </c:pt>
                <c:pt idx="3">
                  <c:v>90248.820999999938</c:v>
                </c:pt>
                <c:pt idx="4">
                  <c:v>107835.57440000006</c:v>
                </c:pt>
                <c:pt idx="5">
                  <c:v>107329.01430000004</c:v>
                </c:pt>
                <c:pt idx="6">
                  <c:v>102648.03599999996</c:v>
                </c:pt>
                <c:pt idx="7">
                  <c:v>101687.95730000002</c:v>
                </c:pt>
                <c:pt idx="8">
                  <c:v>235234.83440000002</c:v>
                </c:pt>
                <c:pt idx="9">
                  <c:v>122363.46770000005</c:v>
                </c:pt>
                <c:pt idx="10">
                  <c:v>226040.37430000014</c:v>
                </c:pt>
                <c:pt idx="11">
                  <c:v>239276.31650000013</c:v>
                </c:pt>
              </c:numCache>
            </c:numRef>
          </c:val>
          <c:smooth val="0"/>
          <c:extLst>
            <c:ext xmlns:c16="http://schemas.microsoft.com/office/drawing/2014/chart" uri="{C3380CC4-5D6E-409C-BE32-E72D297353CC}">
              <c16:uniqueId val="{00000000-075A-47EA-9B63-5A3A04723BE0}"/>
            </c:ext>
          </c:extLst>
        </c:ser>
        <c:dLbls>
          <c:showLegendKey val="0"/>
          <c:showVal val="0"/>
          <c:showCatName val="0"/>
          <c:showSerName val="0"/>
          <c:showPercent val="0"/>
          <c:showBubbleSize val="0"/>
        </c:dLbls>
        <c:smooth val="0"/>
        <c:axId val="890105104"/>
        <c:axId val="890108464"/>
      </c:lineChart>
      <c:catAx>
        <c:axId val="890105104"/>
        <c:scaling>
          <c:orientation val="minMax"/>
        </c:scaling>
        <c:delete val="1"/>
        <c:axPos val="b"/>
        <c:numFmt formatCode="General" sourceLinked="1"/>
        <c:majorTickMark val="none"/>
        <c:minorTickMark val="none"/>
        <c:tickLblPos val="nextTo"/>
        <c:crossAx val="890108464"/>
        <c:crosses val="autoZero"/>
        <c:auto val="1"/>
        <c:lblAlgn val="ctr"/>
        <c:lblOffset val="100"/>
        <c:noMultiLvlLbl val="0"/>
      </c:catAx>
      <c:valAx>
        <c:axId val="890108464"/>
        <c:scaling>
          <c:orientation val="minMax"/>
        </c:scaling>
        <c:delete val="1"/>
        <c:axPos val="l"/>
        <c:numFmt formatCode="&quot;$&quot;\ 0.00,\ &quot;k&quot;" sourceLinked="1"/>
        <c:majorTickMark val="none"/>
        <c:minorTickMark val="none"/>
        <c:tickLblPos val="nextTo"/>
        <c:crossAx val="89010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 "k"</c:formatCode>
                <c:ptCount val="12"/>
                <c:pt idx="0">
                  <c:v>7794.135599999996</c:v>
                </c:pt>
                <c:pt idx="1">
                  <c:v>7763.0767999999998</c:v>
                </c:pt>
                <c:pt idx="2">
                  <c:v>20351.767500000013</c:v>
                </c:pt>
                <c:pt idx="3">
                  <c:v>4725.5548999999965</c:v>
                </c:pt>
                <c:pt idx="4">
                  <c:v>14546.407400000011</c:v>
                </c:pt>
                <c:pt idx="5">
                  <c:v>16465.604200000012</c:v>
                </c:pt>
                <c:pt idx="6">
                  <c:v>6427.8264000000036</c:v>
                </c:pt>
                <c:pt idx="7">
                  <c:v>12379.775999999996</c:v>
                </c:pt>
                <c:pt idx="8">
                  <c:v>31279.513500000048</c:v>
                </c:pt>
                <c:pt idx="9">
                  <c:v>17276.714900000014</c:v>
                </c:pt>
                <c:pt idx="10">
                  <c:v>20853.017799999965</c:v>
                </c:pt>
                <c:pt idx="11">
                  <c:v>34554.492699999988</c:v>
                </c:pt>
              </c:numCache>
            </c:numRef>
          </c:val>
          <c:smooth val="0"/>
          <c:extLst>
            <c:ext xmlns:c16="http://schemas.microsoft.com/office/drawing/2014/chart" uri="{C3380CC4-5D6E-409C-BE32-E72D297353CC}">
              <c16:uniqueId val="{00000000-2F67-4EC0-BD5E-A245CED7F7E6}"/>
            </c:ext>
          </c:extLst>
        </c:ser>
        <c:dLbls>
          <c:showLegendKey val="0"/>
          <c:showVal val="0"/>
          <c:showCatName val="0"/>
          <c:showSerName val="0"/>
          <c:showPercent val="0"/>
          <c:showBubbleSize val="0"/>
        </c:dLbls>
        <c:smooth val="0"/>
        <c:axId val="892194976"/>
        <c:axId val="892200256"/>
      </c:lineChart>
      <c:catAx>
        <c:axId val="892194976"/>
        <c:scaling>
          <c:orientation val="minMax"/>
        </c:scaling>
        <c:delete val="1"/>
        <c:axPos val="b"/>
        <c:numFmt formatCode="General" sourceLinked="1"/>
        <c:majorTickMark val="none"/>
        <c:minorTickMark val="none"/>
        <c:tickLblPos val="nextTo"/>
        <c:crossAx val="892200256"/>
        <c:crosses val="autoZero"/>
        <c:auto val="1"/>
        <c:lblAlgn val="ctr"/>
        <c:lblOffset val="100"/>
        <c:noMultiLvlLbl val="0"/>
      </c:catAx>
      <c:valAx>
        <c:axId val="892200256"/>
        <c:scaling>
          <c:orientation val="minMax"/>
        </c:scaling>
        <c:delete val="1"/>
        <c:axPos val="l"/>
        <c:numFmt formatCode="&quot;$&quot;\ 0.00,\ &quot;k&quot;" sourceLinked="1"/>
        <c:majorTickMark val="none"/>
        <c:minorTickMark val="none"/>
        <c:tickLblPos val="nextTo"/>
        <c:crossAx val="89219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1076</c:v>
                </c:pt>
                <c:pt idx="1">
                  <c:v>734</c:v>
                </c:pt>
                <c:pt idx="2">
                  <c:v>1720</c:v>
                </c:pt>
                <c:pt idx="3">
                  <c:v>1747</c:v>
                </c:pt>
                <c:pt idx="4">
                  <c:v>1936</c:v>
                </c:pt>
                <c:pt idx="5">
                  <c:v>1927</c:v>
                </c:pt>
                <c:pt idx="6">
                  <c:v>1856</c:v>
                </c:pt>
                <c:pt idx="7">
                  <c:v>1937</c:v>
                </c:pt>
                <c:pt idx="8">
                  <c:v>3601</c:v>
                </c:pt>
                <c:pt idx="9">
                  <c:v>2011</c:v>
                </c:pt>
                <c:pt idx="10">
                  <c:v>3955</c:v>
                </c:pt>
                <c:pt idx="11">
                  <c:v>3765</c:v>
                </c:pt>
              </c:numCache>
            </c:numRef>
          </c:val>
          <c:smooth val="0"/>
          <c:extLst>
            <c:ext xmlns:c16="http://schemas.microsoft.com/office/drawing/2014/chart" uri="{C3380CC4-5D6E-409C-BE32-E72D297353CC}">
              <c16:uniqueId val="{00000000-C4CE-4F65-982E-9AFFA9AE2455}"/>
            </c:ext>
          </c:extLst>
        </c:ser>
        <c:dLbls>
          <c:showLegendKey val="0"/>
          <c:showVal val="0"/>
          <c:showCatName val="0"/>
          <c:showSerName val="0"/>
          <c:showPercent val="0"/>
          <c:showBubbleSize val="0"/>
        </c:dLbls>
        <c:smooth val="0"/>
        <c:axId val="892204576"/>
        <c:axId val="892198816"/>
      </c:lineChart>
      <c:catAx>
        <c:axId val="892204576"/>
        <c:scaling>
          <c:orientation val="minMax"/>
        </c:scaling>
        <c:delete val="1"/>
        <c:axPos val="b"/>
        <c:numFmt formatCode="General" sourceLinked="1"/>
        <c:majorTickMark val="none"/>
        <c:minorTickMark val="none"/>
        <c:tickLblPos val="nextTo"/>
        <c:crossAx val="892198816"/>
        <c:crosses val="autoZero"/>
        <c:auto val="1"/>
        <c:lblAlgn val="ctr"/>
        <c:lblOffset val="100"/>
        <c:noMultiLvlLbl val="0"/>
      </c:catAx>
      <c:valAx>
        <c:axId val="892198816"/>
        <c:scaling>
          <c:orientation val="minMax"/>
        </c:scaling>
        <c:delete val="1"/>
        <c:axPos val="l"/>
        <c:numFmt formatCode="&quot;$&quot;\ 0.00,\ &quot;k&quot;" sourceLinked="1"/>
        <c:majorTickMark val="none"/>
        <c:minorTickMark val="none"/>
        <c:tickLblPos val="nextTo"/>
        <c:crossAx val="8922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 0.00,\ "k"</c:formatCode>
                <c:ptCount val="12"/>
                <c:pt idx="0">
                  <c:v>276</c:v>
                </c:pt>
                <c:pt idx="1">
                  <c:v>211</c:v>
                </c:pt>
                <c:pt idx="2">
                  <c:v>466</c:v>
                </c:pt>
                <c:pt idx="3">
                  <c:v>473</c:v>
                </c:pt>
                <c:pt idx="4">
                  <c:v>520</c:v>
                </c:pt>
                <c:pt idx="5">
                  <c:v>530</c:v>
                </c:pt>
                <c:pt idx="6">
                  <c:v>487</c:v>
                </c:pt>
                <c:pt idx="7">
                  <c:v>493</c:v>
                </c:pt>
                <c:pt idx="8">
                  <c:v>986</c:v>
                </c:pt>
                <c:pt idx="9">
                  <c:v>538</c:v>
                </c:pt>
                <c:pt idx="10">
                  <c:v>1008</c:v>
                </c:pt>
                <c:pt idx="11">
                  <c:v>986</c:v>
                </c:pt>
              </c:numCache>
            </c:numRef>
          </c:val>
          <c:smooth val="0"/>
          <c:extLst>
            <c:ext xmlns:c16="http://schemas.microsoft.com/office/drawing/2014/chart" uri="{C3380CC4-5D6E-409C-BE32-E72D297353CC}">
              <c16:uniqueId val="{00000000-B026-447F-9B09-3B736A5F0062}"/>
            </c:ext>
          </c:extLst>
        </c:ser>
        <c:dLbls>
          <c:showLegendKey val="0"/>
          <c:showVal val="0"/>
          <c:showCatName val="0"/>
          <c:showSerName val="0"/>
          <c:showPercent val="0"/>
          <c:showBubbleSize val="0"/>
        </c:dLbls>
        <c:smooth val="0"/>
        <c:axId val="892206976"/>
        <c:axId val="892211776"/>
      </c:lineChart>
      <c:catAx>
        <c:axId val="892206976"/>
        <c:scaling>
          <c:orientation val="minMax"/>
        </c:scaling>
        <c:delete val="1"/>
        <c:axPos val="b"/>
        <c:numFmt formatCode="General" sourceLinked="1"/>
        <c:majorTickMark val="none"/>
        <c:minorTickMark val="none"/>
        <c:tickLblPos val="nextTo"/>
        <c:crossAx val="892211776"/>
        <c:crosses val="autoZero"/>
        <c:auto val="1"/>
        <c:lblAlgn val="ctr"/>
        <c:lblOffset val="100"/>
        <c:noMultiLvlLbl val="0"/>
      </c:catAx>
      <c:valAx>
        <c:axId val="892211776"/>
        <c:scaling>
          <c:orientation val="minMax"/>
        </c:scaling>
        <c:delete val="1"/>
        <c:axPos val="l"/>
        <c:numFmt formatCode="&quot;$&quot;\ 0.00,\ &quot;k&quot;" sourceLinked="1"/>
        <c:majorTickMark val="none"/>
        <c:minorTickMark val="none"/>
        <c:tickLblPos val="nextTo"/>
        <c:crossAx val="89220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0.1139290608443335</c:v>
                </c:pt>
                <c:pt idx="1">
                  <c:v>0.17100475948479107</c:v>
                </c:pt>
                <c:pt idx="2">
                  <c:v>0.14076370825243936</c:v>
                </c:pt>
                <c:pt idx="3">
                  <c:v>5.2361403147859399E-2</c:v>
                </c:pt>
                <c:pt idx="4">
                  <c:v>0.13489432852689476</c:v>
                </c:pt>
                <c:pt idx="5">
                  <c:v>0.15341242354072385</c:v>
                </c:pt>
                <c:pt idx="6">
                  <c:v>6.2620062209470875E-2</c:v>
                </c:pt>
                <c:pt idx="7">
                  <c:v>0.12174279362773661</c:v>
                </c:pt>
                <c:pt idx="8">
                  <c:v>0.1329714350333483</c:v>
                </c:pt>
                <c:pt idx="9">
                  <c:v>0.14119177255059115</c:v>
                </c:pt>
                <c:pt idx="10">
                  <c:v>9.2253509420949287E-2</c:v>
                </c:pt>
                <c:pt idx="11">
                  <c:v>0.14441250686839274</c:v>
                </c:pt>
              </c:numCache>
            </c:numRef>
          </c:val>
          <c:smooth val="0"/>
          <c:extLst>
            <c:ext xmlns:c16="http://schemas.microsoft.com/office/drawing/2014/chart" uri="{C3380CC4-5D6E-409C-BE32-E72D297353CC}">
              <c16:uniqueId val="{00000000-F188-46F4-A41C-869F36CBCEFC}"/>
            </c:ext>
          </c:extLst>
        </c:ser>
        <c:dLbls>
          <c:showLegendKey val="0"/>
          <c:showVal val="0"/>
          <c:showCatName val="0"/>
          <c:showSerName val="0"/>
          <c:showPercent val="0"/>
          <c:showBubbleSize val="0"/>
        </c:dLbls>
        <c:smooth val="0"/>
        <c:axId val="890113264"/>
        <c:axId val="890105584"/>
      </c:lineChart>
      <c:catAx>
        <c:axId val="890113264"/>
        <c:scaling>
          <c:orientation val="minMax"/>
        </c:scaling>
        <c:delete val="1"/>
        <c:axPos val="b"/>
        <c:numFmt formatCode="General" sourceLinked="1"/>
        <c:majorTickMark val="none"/>
        <c:minorTickMark val="none"/>
        <c:tickLblPos val="nextTo"/>
        <c:crossAx val="890105584"/>
        <c:crosses val="autoZero"/>
        <c:auto val="1"/>
        <c:lblAlgn val="ctr"/>
        <c:lblOffset val="100"/>
        <c:noMultiLvlLbl val="0"/>
      </c:catAx>
      <c:valAx>
        <c:axId val="890105584"/>
        <c:scaling>
          <c:orientation val="minMax"/>
        </c:scaling>
        <c:delete val="1"/>
        <c:axPos val="l"/>
        <c:numFmt formatCode="General" sourceLinked="1"/>
        <c:majorTickMark val="none"/>
        <c:minorTickMark val="none"/>
        <c:tickLblPos val="nextTo"/>
        <c:crossAx val="89011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[ecommerce_sales_dashboard1.xlsx]kpi!PivotTable6</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412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68412.181600000025</c:v>
                </c:pt>
                <c:pt idx="1">
                  <c:v>45396.84639999998</c:v>
                </c:pt>
                <c:pt idx="2">
                  <c:v>144581.06959999987</c:v>
                </c:pt>
                <c:pt idx="3">
                  <c:v>90248.820999999938</c:v>
                </c:pt>
                <c:pt idx="4">
                  <c:v>107835.57440000006</c:v>
                </c:pt>
                <c:pt idx="5">
                  <c:v>107329.01430000004</c:v>
                </c:pt>
                <c:pt idx="6">
                  <c:v>102648.03599999996</c:v>
                </c:pt>
                <c:pt idx="7">
                  <c:v>101687.95730000002</c:v>
                </c:pt>
                <c:pt idx="8">
                  <c:v>235234.83440000002</c:v>
                </c:pt>
                <c:pt idx="9">
                  <c:v>122363.46770000005</c:v>
                </c:pt>
                <c:pt idx="10">
                  <c:v>226040.37430000014</c:v>
                </c:pt>
                <c:pt idx="11">
                  <c:v>239276.31650000013</c:v>
                </c:pt>
              </c:numCache>
            </c:numRef>
          </c:val>
          <c:smooth val="0"/>
          <c:extLst>
            <c:ext xmlns:c16="http://schemas.microsoft.com/office/drawing/2014/chart" uri="{C3380CC4-5D6E-409C-BE32-E72D297353CC}">
              <c16:uniqueId val="{00000000-55D3-43AC-9539-D56458AC2968}"/>
            </c:ext>
          </c:extLst>
        </c:ser>
        <c:dLbls>
          <c:showLegendKey val="0"/>
          <c:showVal val="0"/>
          <c:showCatName val="0"/>
          <c:showSerName val="0"/>
          <c:showPercent val="0"/>
          <c:showBubbleSize val="0"/>
        </c:dLbls>
        <c:smooth val="0"/>
        <c:axId val="890105104"/>
        <c:axId val="890108464"/>
      </c:lineChart>
      <c:catAx>
        <c:axId val="890105104"/>
        <c:scaling>
          <c:orientation val="minMax"/>
        </c:scaling>
        <c:delete val="1"/>
        <c:axPos val="b"/>
        <c:numFmt formatCode="General" sourceLinked="1"/>
        <c:majorTickMark val="none"/>
        <c:minorTickMark val="none"/>
        <c:tickLblPos val="nextTo"/>
        <c:crossAx val="890108464"/>
        <c:crosses val="autoZero"/>
        <c:auto val="1"/>
        <c:lblAlgn val="ctr"/>
        <c:lblOffset val="100"/>
        <c:noMultiLvlLbl val="0"/>
      </c:catAx>
      <c:valAx>
        <c:axId val="890108464"/>
        <c:scaling>
          <c:orientation val="minMax"/>
        </c:scaling>
        <c:delete val="1"/>
        <c:axPos val="l"/>
        <c:numFmt formatCode="&quot;$&quot;\ 0.00,\ &quot;k&quot;" sourceLinked="1"/>
        <c:majorTickMark val="none"/>
        <c:minorTickMark val="none"/>
        <c:tickLblPos val="nextTo"/>
        <c:crossAx val="89010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4127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 "k"</c:formatCode>
                <c:ptCount val="12"/>
                <c:pt idx="0">
                  <c:v>7794.135599999996</c:v>
                </c:pt>
                <c:pt idx="1">
                  <c:v>7763.0767999999998</c:v>
                </c:pt>
                <c:pt idx="2">
                  <c:v>20351.767500000013</c:v>
                </c:pt>
                <c:pt idx="3">
                  <c:v>4725.5548999999965</c:v>
                </c:pt>
                <c:pt idx="4">
                  <c:v>14546.407400000011</c:v>
                </c:pt>
                <c:pt idx="5">
                  <c:v>16465.604200000012</c:v>
                </c:pt>
                <c:pt idx="6">
                  <c:v>6427.8264000000036</c:v>
                </c:pt>
                <c:pt idx="7">
                  <c:v>12379.775999999996</c:v>
                </c:pt>
                <c:pt idx="8">
                  <c:v>31279.513500000048</c:v>
                </c:pt>
                <c:pt idx="9">
                  <c:v>17276.714900000014</c:v>
                </c:pt>
                <c:pt idx="10">
                  <c:v>20853.017799999965</c:v>
                </c:pt>
                <c:pt idx="11">
                  <c:v>34554.492699999988</c:v>
                </c:pt>
              </c:numCache>
            </c:numRef>
          </c:val>
          <c:smooth val="0"/>
          <c:extLst>
            <c:ext xmlns:c16="http://schemas.microsoft.com/office/drawing/2014/chart" uri="{C3380CC4-5D6E-409C-BE32-E72D297353CC}">
              <c16:uniqueId val="{00000000-6E21-41B1-BABA-6D258DAC8499}"/>
            </c:ext>
          </c:extLst>
        </c:ser>
        <c:dLbls>
          <c:showLegendKey val="0"/>
          <c:showVal val="0"/>
          <c:showCatName val="0"/>
          <c:showSerName val="0"/>
          <c:showPercent val="0"/>
          <c:showBubbleSize val="0"/>
        </c:dLbls>
        <c:smooth val="0"/>
        <c:axId val="892194976"/>
        <c:axId val="892200256"/>
      </c:lineChart>
      <c:catAx>
        <c:axId val="892194976"/>
        <c:scaling>
          <c:orientation val="minMax"/>
        </c:scaling>
        <c:delete val="1"/>
        <c:axPos val="b"/>
        <c:numFmt formatCode="General" sourceLinked="1"/>
        <c:majorTickMark val="none"/>
        <c:minorTickMark val="none"/>
        <c:tickLblPos val="nextTo"/>
        <c:crossAx val="892200256"/>
        <c:crosses val="autoZero"/>
        <c:auto val="1"/>
        <c:lblAlgn val="ctr"/>
        <c:lblOffset val="100"/>
        <c:noMultiLvlLbl val="0"/>
      </c:catAx>
      <c:valAx>
        <c:axId val="892200256"/>
        <c:scaling>
          <c:orientation val="minMax"/>
        </c:scaling>
        <c:delete val="1"/>
        <c:axPos val="l"/>
        <c:numFmt formatCode="&quot;$&quot;\ 0.00,\ &quot;k&quot;" sourceLinked="1"/>
        <c:majorTickMark val="none"/>
        <c:minorTickMark val="none"/>
        <c:tickLblPos val="nextTo"/>
        <c:crossAx val="89219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4127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1076</c:v>
                </c:pt>
                <c:pt idx="1">
                  <c:v>734</c:v>
                </c:pt>
                <c:pt idx="2">
                  <c:v>1720</c:v>
                </c:pt>
                <c:pt idx="3">
                  <c:v>1747</c:v>
                </c:pt>
                <c:pt idx="4">
                  <c:v>1936</c:v>
                </c:pt>
                <c:pt idx="5">
                  <c:v>1927</c:v>
                </c:pt>
                <c:pt idx="6">
                  <c:v>1856</c:v>
                </c:pt>
                <c:pt idx="7">
                  <c:v>1937</c:v>
                </c:pt>
                <c:pt idx="8">
                  <c:v>3601</c:v>
                </c:pt>
                <c:pt idx="9">
                  <c:v>2011</c:v>
                </c:pt>
                <c:pt idx="10">
                  <c:v>3955</c:v>
                </c:pt>
                <c:pt idx="11">
                  <c:v>3765</c:v>
                </c:pt>
              </c:numCache>
            </c:numRef>
          </c:val>
          <c:smooth val="0"/>
          <c:extLst>
            <c:ext xmlns:c16="http://schemas.microsoft.com/office/drawing/2014/chart" uri="{C3380CC4-5D6E-409C-BE32-E72D297353CC}">
              <c16:uniqueId val="{00000000-9586-48D3-848A-752DF4BA6690}"/>
            </c:ext>
          </c:extLst>
        </c:ser>
        <c:dLbls>
          <c:showLegendKey val="0"/>
          <c:showVal val="0"/>
          <c:showCatName val="0"/>
          <c:showSerName val="0"/>
          <c:showPercent val="0"/>
          <c:showBubbleSize val="0"/>
        </c:dLbls>
        <c:smooth val="0"/>
        <c:axId val="892204576"/>
        <c:axId val="892198816"/>
      </c:lineChart>
      <c:catAx>
        <c:axId val="892204576"/>
        <c:scaling>
          <c:orientation val="minMax"/>
        </c:scaling>
        <c:delete val="1"/>
        <c:axPos val="b"/>
        <c:numFmt formatCode="General" sourceLinked="1"/>
        <c:majorTickMark val="none"/>
        <c:minorTickMark val="none"/>
        <c:tickLblPos val="nextTo"/>
        <c:crossAx val="892198816"/>
        <c:crosses val="autoZero"/>
        <c:auto val="1"/>
        <c:lblAlgn val="ctr"/>
        <c:lblOffset val="100"/>
        <c:noMultiLvlLbl val="0"/>
      </c:catAx>
      <c:valAx>
        <c:axId val="892198816"/>
        <c:scaling>
          <c:orientation val="minMax"/>
        </c:scaling>
        <c:delete val="1"/>
        <c:axPos val="l"/>
        <c:numFmt formatCode="&quot;$&quot;\ 0.00,\ &quot;k&quot;" sourceLinked="1"/>
        <c:majorTickMark val="none"/>
        <c:minorTickMark val="none"/>
        <c:tickLblPos val="nextTo"/>
        <c:crossAx val="8922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44450"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 0.00,\ "k"</c:formatCode>
                <c:ptCount val="12"/>
                <c:pt idx="0">
                  <c:v>276</c:v>
                </c:pt>
                <c:pt idx="1">
                  <c:v>211</c:v>
                </c:pt>
                <c:pt idx="2">
                  <c:v>466</c:v>
                </c:pt>
                <c:pt idx="3">
                  <c:v>473</c:v>
                </c:pt>
                <c:pt idx="4">
                  <c:v>520</c:v>
                </c:pt>
                <c:pt idx="5">
                  <c:v>530</c:v>
                </c:pt>
                <c:pt idx="6">
                  <c:v>487</c:v>
                </c:pt>
                <c:pt idx="7">
                  <c:v>493</c:v>
                </c:pt>
                <c:pt idx="8">
                  <c:v>986</c:v>
                </c:pt>
                <c:pt idx="9">
                  <c:v>538</c:v>
                </c:pt>
                <c:pt idx="10">
                  <c:v>1008</c:v>
                </c:pt>
                <c:pt idx="11">
                  <c:v>986</c:v>
                </c:pt>
              </c:numCache>
            </c:numRef>
          </c:val>
          <c:smooth val="0"/>
          <c:extLst>
            <c:ext xmlns:c16="http://schemas.microsoft.com/office/drawing/2014/chart" uri="{C3380CC4-5D6E-409C-BE32-E72D297353CC}">
              <c16:uniqueId val="{00000000-BDA1-4A1A-B79F-F6D160CB3B92}"/>
            </c:ext>
          </c:extLst>
        </c:ser>
        <c:dLbls>
          <c:showLegendKey val="0"/>
          <c:showVal val="0"/>
          <c:showCatName val="0"/>
          <c:showSerName val="0"/>
          <c:showPercent val="0"/>
          <c:showBubbleSize val="0"/>
        </c:dLbls>
        <c:smooth val="0"/>
        <c:axId val="892206976"/>
        <c:axId val="892211776"/>
      </c:lineChart>
      <c:catAx>
        <c:axId val="892206976"/>
        <c:scaling>
          <c:orientation val="minMax"/>
        </c:scaling>
        <c:delete val="1"/>
        <c:axPos val="b"/>
        <c:numFmt formatCode="General" sourceLinked="1"/>
        <c:majorTickMark val="none"/>
        <c:minorTickMark val="none"/>
        <c:tickLblPos val="nextTo"/>
        <c:crossAx val="892211776"/>
        <c:crosses val="autoZero"/>
        <c:auto val="1"/>
        <c:lblAlgn val="ctr"/>
        <c:lblOffset val="100"/>
        <c:noMultiLvlLbl val="0"/>
      </c:catAx>
      <c:valAx>
        <c:axId val="892211776"/>
        <c:scaling>
          <c:orientation val="minMax"/>
        </c:scaling>
        <c:delete val="1"/>
        <c:axPos val="l"/>
        <c:numFmt formatCode="&quot;$&quot;\ 0.00,\ &quot;k&quot;" sourceLinked="1"/>
        <c:majorTickMark val="none"/>
        <c:minorTickMark val="none"/>
        <c:tickLblPos val="nextTo"/>
        <c:crossAx val="89220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[ecommerce_sales_dashboard1.xlsx]kpi!PivotTable10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4127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0.1139290608443335</c:v>
                </c:pt>
                <c:pt idx="1">
                  <c:v>0.17100475948479107</c:v>
                </c:pt>
                <c:pt idx="2">
                  <c:v>0.14076370825243936</c:v>
                </c:pt>
                <c:pt idx="3">
                  <c:v>5.2361403147859399E-2</c:v>
                </c:pt>
                <c:pt idx="4">
                  <c:v>0.13489432852689476</c:v>
                </c:pt>
                <c:pt idx="5">
                  <c:v>0.15341242354072385</c:v>
                </c:pt>
                <c:pt idx="6">
                  <c:v>6.2620062209470875E-2</c:v>
                </c:pt>
                <c:pt idx="7">
                  <c:v>0.12174279362773661</c:v>
                </c:pt>
                <c:pt idx="8">
                  <c:v>0.1329714350333483</c:v>
                </c:pt>
                <c:pt idx="9">
                  <c:v>0.14119177255059115</c:v>
                </c:pt>
                <c:pt idx="10">
                  <c:v>9.2253509420949287E-2</c:v>
                </c:pt>
                <c:pt idx="11">
                  <c:v>0.14441250686839274</c:v>
                </c:pt>
              </c:numCache>
            </c:numRef>
          </c:val>
          <c:smooth val="0"/>
          <c:extLst>
            <c:ext xmlns:c16="http://schemas.microsoft.com/office/drawing/2014/chart" uri="{C3380CC4-5D6E-409C-BE32-E72D297353CC}">
              <c16:uniqueId val="{00000000-40BD-4256-894A-1D597CB7A2B1}"/>
            </c:ext>
          </c:extLst>
        </c:ser>
        <c:dLbls>
          <c:showLegendKey val="0"/>
          <c:showVal val="0"/>
          <c:showCatName val="0"/>
          <c:showSerName val="0"/>
          <c:showPercent val="0"/>
          <c:showBubbleSize val="0"/>
        </c:dLbls>
        <c:smooth val="0"/>
        <c:axId val="890113264"/>
        <c:axId val="890105584"/>
      </c:lineChart>
      <c:catAx>
        <c:axId val="890113264"/>
        <c:scaling>
          <c:orientation val="minMax"/>
        </c:scaling>
        <c:delete val="1"/>
        <c:axPos val="b"/>
        <c:numFmt formatCode="General" sourceLinked="1"/>
        <c:majorTickMark val="none"/>
        <c:minorTickMark val="none"/>
        <c:tickLblPos val="nextTo"/>
        <c:crossAx val="890105584"/>
        <c:crosses val="autoZero"/>
        <c:auto val="1"/>
        <c:lblAlgn val="ctr"/>
        <c:lblOffset val="100"/>
        <c:noMultiLvlLbl val="0"/>
      </c:catAx>
      <c:valAx>
        <c:axId val="890105584"/>
        <c:scaling>
          <c:orientation val="minMax"/>
        </c:scaling>
        <c:delete val="1"/>
        <c:axPos val="l"/>
        <c:numFmt formatCode="General" sourceLinked="1"/>
        <c:majorTickMark val="none"/>
        <c:minorTickMark val="none"/>
        <c:tickLblPos val="nextTo"/>
        <c:crossAx val="89011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7794.135599999996</c:v>
                </c:pt>
                <c:pt idx="1">
                  <c:v>7763.0767999999998</c:v>
                </c:pt>
                <c:pt idx="2">
                  <c:v>20351.767500000013</c:v>
                </c:pt>
                <c:pt idx="3">
                  <c:v>4725.5548999999965</c:v>
                </c:pt>
                <c:pt idx="4">
                  <c:v>14546.407400000011</c:v>
                </c:pt>
                <c:pt idx="5">
                  <c:v>16465.604200000012</c:v>
                </c:pt>
                <c:pt idx="6">
                  <c:v>6427.8264000000036</c:v>
                </c:pt>
                <c:pt idx="7">
                  <c:v>12379.775999999996</c:v>
                </c:pt>
                <c:pt idx="8">
                  <c:v>31279.513500000048</c:v>
                </c:pt>
                <c:pt idx="9">
                  <c:v>17276.714900000014</c:v>
                </c:pt>
                <c:pt idx="10">
                  <c:v>20853.017799999965</c:v>
                </c:pt>
                <c:pt idx="11">
                  <c:v>34554.492699999988</c:v>
                </c:pt>
              </c:numCache>
            </c:numRef>
          </c:val>
          <c:extLst>
            <c:ext xmlns:c16="http://schemas.microsoft.com/office/drawing/2014/chart" uri="{C3380CC4-5D6E-409C-BE32-E72D297353CC}">
              <c16:uniqueId val="{00000000-CE2B-4DFA-A398-81BDAC8993C3}"/>
            </c:ext>
          </c:extLst>
        </c:ser>
        <c:dLbls>
          <c:showLegendKey val="0"/>
          <c:showVal val="0"/>
          <c:showCatName val="0"/>
          <c:showSerName val="0"/>
          <c:showPercent val="0"/>
          <c:showBubbleSize val="0"/>
        </c:dLbls>
        <c:axId val="580314352"/>
        <c:axId val="58030859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68412.181600000025</c:v>
                </c:pt>
                <c:pt idx="1">
                  <c:v>45396.84639999998</c:v>
                </c:pt>
                <c:pt idx="2">
                  <c:v>144581.06959999987</c:v>
                </c:pt>
                <c:pt idx="3">
                  <c:v>90248.820999999938</c:v>
                </c:pt>
                <c:pt idx="4">
                  <c:v>107835.57440000006</c:v>
                </c:pt>
                <c:pt idx="5">
                  <c:v>107329.01430000004</c:v>
                </c:pt>
                <c:pt idx="6">
                  <c:v>102648.03599999996</c:v>
                </c:pt>
                <c:pt idx="7">
                  <c:v>101687.95730000002</c:v>
                </c:pt>
                <c:pt idx="8">
                  <c:v>235234.83440000002</c:v>
                </c:pt>
                <c:pt idx="9">
                  <c:v>122363.46770000005</c:v>
                </c:pt>
                <c:pt idx="10">
                  <c:v>226040.37430000014</c:v>
                </c:pt>
                <c:pt idx="11">
                  <c:v>239276.31650000013</c:v>
                </c:pt>
              </c:numCache>
            </c:numRef>
          </c:val>
          <c:extLst>
            <c:ext xmlns:c16="http://schemas.microsoft.com/office/drawing/2014/chart" uri="{C3380CC4-5D6E-409C-BE32-E72D297353CC}">
              <c16:uniqueId val="{00000001-CE2B-4DFA-A398-81BDAC8993C3}"/>
            </c:ext>
          </c:extLst>
        </c:ser>
        <c:dLbls>
          <c:showLegendKey val="0"/>
          <c:showVal val="0"/>
          <c:showCatName val="0"/>
          <c:showSerName val="0"/>
          <c:showPercent val="0"/>
          <c:showBubbleSize val="0"/>
        </c:dLbls>
        <c:gapWidth val="219"/>
        <c:overlap val="-27"/>
        <c:axId val="715747120"/>
        <c:axId val="715747600"/>
      </c:barChart>
      <c:catAx>
        <c:axId val="71574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bg1">
                    <a:lumMod val="85000"/>
                  </a:schemeClr>
                </a:solidFill>
                <a:latin typeface="+mn-lt"/>
                <a:ea typeface="+mn-ea"/>
                <a:cs typeface="+mn-cs"/>
              </a:defRPr>
            </a:pPr>
            <a:endParaRPr lang="en-US"/>
          </a:p>
        </c:txPr>
        <c:crossAx val="715747600"/>
        <c:crosses val="autoZero"/>
        <c:auto val="1"/>
        <c:lblAlgn val="ctr"/>
        <c:lblOffset val="100"/>
        <c:noMultiLvlLbl val="0"/>
      </c:catAx>
      <c:valAx>
        <c:axId val="715747600"/>
        <c:scaling>
          <c:orientation val="minMax"/>
        </c:scaling>
        <c:delete val="0"/>
        <c:axPos val="l"/>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bg1">
                    <a:lumMod val="85000"/>
                  </a:schemeClr>
                </a:solidFill>
                <a:latin typeface="+mn-lt"/>
                <a:ea typeface="+mn-ea"/>
                <a:cs typeface="+mn-cs"/>
              </a:defRPr>
            </a:pPr>
            <a:endParaRPr lang="en-US"/>
          </a:p>
        </c:txPr>
        <c:crossAx val="715747120"/>
        <c:crosses val="autoZero"/>
        <c:crossBetween val="between"/>
      </c:valAx>
      <c:valAx>
        <c:axId val="580308592"/>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bg1">
                    <a:lumMod val="85000"/>
                  </a:schemeClr>
                </a:solidFill>
                <a:latin typeface="+mn-lt"/>
                <a:ea typeface="+mn-ea"/>
                <a:cs typeface="+mn-cs"/>
              </a:defRPr>
            </a:pPr>
            <a:endParaRPr lang="en-US"/>
          </a:p>
        </c:txPr>
        <c:crossAx val="580314352"/>
        <c:crosses val="max"/>
        <c:crossBetween val="between"/>
      </c:valAx>
      <c:catAx>
        <c:axId val="580314352"/>
        <c:scaling>
          <c:orientation val="minMax"/>
        </c:scaling>
        <c:delete val="1"/>
        <c:axPos val="b"/>
        <c:numFmt formatCode="General" sourceLinked="1"/>
        <c:majorTickMark val="out"/>
        <c:minorTickMark val="none"/>
        <c:tickLblPos val="nextTo"/>
        <c:crossAx val="580308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[ecommerce_sales_dashboard1.xlsx]donut chart!PivotTable4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accent6">
                <a:lumMod val="20000"/>
                <a:lumOff val="80000"/>
              </a:schemeClr>
            </a:solidFill>
          </a:ln>
          <a:effectLst/>
        </c:spPr>
      </c:pivotFmt>
      <c:pivotFmt>
        <c:idx val="1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accent6">
                <a:lumMod val="20000"/>
                <a:lumOff val="80000"/>
              </a:schemeClr>
            </a:solidFill>
          </a:ln>
          <a:effectLst/>
        </c:spPr>
      </c:pivotFmt>
      <c:pivotFmt>
        <c:idx val="11"/>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accent6">
                <a:lumMod val="20000"/>
                <a:lumOff val="80000"/>
              </a:schemeClr>
            </a:solidFill>
          </a:ln>
          <a:effectLst/>
        </c:spPr>
      </c:pivotFmt>
    </c:pivotFmts>
    <c:plotArea>
      <c:layout/>
      <c:doughnutChart>
        <c:varyColors val="1"/>
        <c:ser>
          <c:idx val="0"/>
          <c:order val="0"/>
          <c:tx>
            <c:strRef>
              <c:f>'donut chart'!$B$3</c:f>
              <c:strCache>
                <c:ptCount val="1"/>
                <c:pt idx="0">
                  <c:v>Total</c:v>
                </c:pt>
              </c:strCache>
            </c:strRef>
          </c:tx>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n>
          </c:spPr>
          <c:explosion val="3"/>
          <c:dPt>
            <c:idx val="0"/>
            <c:bubble3D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accent6">
                    <a:lumMod val="20000"/>
                    <a:lumOff val="80000"/>
                  </a:schemeClr>
                </a:solidFill>
              </a:ln>
              <a:effectLst/>
            </c:spPr>
            <c:extLst>
              <c:ext xmlns:c16="http://schemas.microsoft.com/office/drawing/2014/chart" uri="{C3380CC4-5D6E-409C-BE32-E72D297353CC}">
                <c16:uniqueId val="{00000001-04AD-4EF4-898B-BB39C3720F04}"/>
              </c:ext>
            </c:extLst>
          </c:dPt>
          <c:dPt>
            <c:idx val="1"/>
            <c:bubble3D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accent6">
                    <a:lumMod val="20000"/>
                    <a:lumOff val="80000"/>
                  </a:schemeClr>
                </a:solidFill>
              </a:ln>
              <a:effectLst/>
            </c:spPr>
            <c:extLst>
              <c:ext xmlns:c16="http://schemas.microsoft.com/office/drawing/2014/chart" uri="{C3380CC4-5D6E-409C-BE32-E72D297353CC}">
                <c16:uniqueId val="{00000003-04AD-4EF4-898B-BB39C3720F04}"/>
              </c:ext>
            </c:extLst>
          </c:dPt>
          <c:dPt>
            <c:idx val="2"/>
            <c:bubble3D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accent6">
                    <a:lumMod val="20000"/>
                    <a:lumOff val="80000"/>
                  </a:schemeClr>
                </a:solidFill>
              </a:ln>
              <a:effectLst/>
            </c:spPr>
            <c:extLst>
              <c:ext xmlns:c16="http://schemas.microsoft.com/office/drawing/2014/chart" uri="{C3380CC4-5D6E-409C-BE32-E72D297353CC}">
                <c16:uniqueId val="{00000005-04AD-4EF4-898B-BB39C3720F04}"/>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0.32241510997624434</c:v>
                </c:pt>
                <c:pt idx="1">
                  <c:v>0.30694773308844031</c:v>
                </c:pt>
                <c:pt idx="2">
                  <c:v>0.37063715693531529</c:v>
                </c:pt>
              </c:numCache>
            </c:numRef>
          </c:val>
          <c:extLst>
            <c:ext xmlns:c16="http://schemas.microsoft.com/office/drawing/2014/chart" uri="{C3380CC4-5D6E-409C-BE32-E72D297353CC}">
              <c16:uniqueId val="{00000006-04AD-4EF4-898B-BB39C3720F04}"/>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24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[ecommerce_sales_dashboard1.xlsx]horizontal bar chart!PivotTable5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'horizontal bar chart'!$B$3</c:f>
              <c:strCache>
                <c:ptCount val="1"/>
                <c:pt idx="0">
                  <c:v>Total</c:v>
                </c:pt>
              </c:strCache>
            </c:strRef>
          </c:tx>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c:spPr>
          <c:invertIfNegative val="0"/>
          <c:cat>
            <c:strRef>
              <c:f>'horizontal bar chart'!$A$4:$A$9</c:f>
              <c:strCache>
                <c:ptCount val="5"/>
                <c:pt idx="0">
                  <c:v>Tables</c:v>
                </c:pt>
                <c:pt idx="1">
                  <c:v>Storage</c:v>
                </c:pt>
                <c:pt idx="2">
                  <c:v>Binders</c:v>
                </c:pt>
                <c:pt idx="3">
                  <c:v>Chairs</c:v>
                </c:pt>
                <c:pt idx="4">
                  <c:v>Phones</c:v>
                </c:pt>
              </c:strCache>
            </c:strRef>
          </c:cat>
          <c:val>
            <c:numRef>
              <c:f>'horizontal bar chart'!$B$4:$B$9</c:f>
              <c:numCache>
                <c:formatCode>"$"\ 0.00,\ "k"</c:formatCode>
                <c:ptCount val="5"/>
                <c:pt idx="0">
                  <c:v>136093.81450000004</c:v>
                </c:pt>
                <c:pt idx="1">
                  <c:v>144052.61000000019</c:v>
                </c:pt>
                <c:pt idx="2">
                  <c:v>151852.42000000025</c:v>
                </c:pt>
                <c:pt idx="3">
                  <c:v>229308.22500000038</c:v>
                </c:pt>
                <c:pt idx="4">
                  <c:v>238853.64000000025</c:v>
                </c:pt>
              </c:numCache>
            </c:numRef>
          </c:val>
          <c:extLst>
            <c:ext xmlns:c16="http://schemas.microsoft.com/office/drawing/2014/chart" uri="{C3380CC4-5D6E-409C-BE32-E72D297353CC}">
              <c16:uniqueId val="{00000000-27A8-4F30-966B-2A97EF6C6FD5}"/>
            </c:ext>
          </c:extLst>
        </c:ser>
        <c:dLbls>
          <c:showLegendKey val="0"/>
          <c:showVal val="0"/>
          <c:showCatName val="0"/>
          <c:showSerName val="0"/>
          <c:showPercent val="0"/>
          <c:showBubbleSize val="0"/>
        </c:dLbls>
        <c:gapWidth val="182"/>
        <c:axId val="745764384"/>
        <c:axId val="745764864"/>
      </c:barChart>
      <c:catAx>
        <c:axId val="74576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745764864"/>
        <c:crosses val="autoZero"/>
        <c:auto val="1"/>
        <c:lblAlgn val="ctr"/>
        <c:lblOffset val="100"/>
        <c:noMultiLvlLbl val="0"/>
      </c:catAx>
      <c:valAx>
        <c:axId val="745764864"/>
        <c:scaling>
          <c:orientation val="minMax"/>
        </c:scaling>
        <c:delete val="0"/>
        <c:axPos val="b"/>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74576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7BDDAF2B-9FB8-4195-A378-0A844B1CB226}">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plotArea>
      <cx:plotAreaRegion>
        <cx:series layoutId="regionMap" uniqueId="{17A625B2-1085-48DE-83B4-ECE62202E6AD}">
          <cx:tx>
            <cx:txData>
              <cx:f>_xlchart.v5.11</cx:f>
              <cx:v>sales</cx:v>
            </cx:txData>
          </cx:tx>
          <cx:dataId val="0"/>
          <cx:layoutPr>
            <cx:geography cultureLanguage="en-US" cultureRegion="IN" attribution="Powered by Bing">
              <cx:geoCache provider="{E9337A44-BEBE-4D9F-B70C-5C5E7DAFC167}">
                <cx:binary>7H1pc9tGs+5fcfnzhTKD2U+dnKoApDZb8iY7Tr6gKFnGvu/49feBSMkSwtg69ep+YNVVUmFIYIie
frp7epvhf98M/3WT3G6qV0OaZPV/3Qy/vw6apviv336rb4LbdFMfpeFNldf59+boJk9/y79/D29u
f/tWbfow83+zCeW/3QSbqrkdXv/Pf+Pb/Nv8bX6zacI8+9DeVuPH27pNmvon1/ZeerX5lobZKqyb
Krxp6O+vP+VtE7xyN1WehNnm9avbrAmb8Wosbn9//eTe169+W37jP57+KgGBTfsNYxk7MoQZblNK
7v7Y61dJnvm7y5YmR9pwoiml5u5P3j/7cpNi/PPpuqNq8+1bdVvXmN7d6z/HP5kLLruvX93kbdbM
nPTB1N9ff87C5vbbq0/NprmtX78K69zd3uDm84Q+f7rjwG9Psfif/158AJ4sPnkE15KBv7r0D7T+
SDbXm/QlYbKPlJTctm21wEceaU4Ys4m9xcc8xecZlOwH5mHgApE/3h4kIu+qWz/P7nnzn+sNh94w
LbVk8oHvj/WG2uRICE2J4EBsq61bjfk1JfsBuR+3wOPdx4PE4/K2f3V+W9W34z13XgATckSZIUaw
nS2zn+qK4kdSaQGjvYOM3z97i8zzaNqPzuOxC4Quzw8SobNvmyC/Z9ALgMOPmDZE2XzHff0UHEqB
jjBMaSLun7qF5ZeE7EdkN2wBxtnqIMH4owqn/EXXfX5kG2bbmvKtMizWFaz3R1hwhJFC3vkF9Cko
zyBoPywPAxfA/PH3QQLzudkE95z5z5WEmSNmM6WkLbbe2MKC3aGiNNwAufDDfkXHfjC2oxZIfL46
SCTe5m1Yh5sXVRJyZLCEEynvV4ynNstQOMcUcGiyVaLFgvIskvYj82joAp63fxwkPH9U8SarN/DY
Xyx04eC+0YRRseX+YkUx9hFnhgq4YVtlWqwrz6FoPzg/Ri6w+eMwnbF3QfiSKz054uA6NWqnFQtc
NGIZgoWecbXFhd3LxM5B/gU1+zHZzmGBx7vTg9QVN0/yavPtBTFh+giqIgTh9pbnWM6fhCtEHCFS
0UwuwHgOKfsB+TFyAYr77iBBudhUY7LJvt0L6wus9gBF2IoJxOyPwVASCkLhnpmdb7bA5DmU7Mfk
x8gFJheH6Ra7myT8nldZ+JKpFnVkCy6loWa/qlBzJKmyFb2PZO4lYmu+nkfTfnwej10g5B7msj/H
xRe3Q3jzksaMHyFfyQDANjQh0I/H+kOJPKJEIxWgYeYe516eR81+bB6PXWBzeXGQFm11m2z6TXV7
z6MXsGjmiBCN8AU2bfv3FBkljjhyZpxReG7z38Ilew5F+9H5MXKBzWp9kNjM0vZXXsUvhw23kbE0
Np9zxXd/C60BNhJXhLzPCCwizOdQtB+bHyMX2Fz+dZDYuHmW3d404U3bvCA89EgoQQVju9B/4aEp
eM1MI19jL3TmmdTsh+bJ4AU67tVBovPltkrz7CWR4UdECRv/LDXGRorMlkZiqdlnzZ5ByX5UHgYu
EPlymIi8ixOkkl+0HIZoRTPO5U5XyEJZjDoScAAIUWqLzKIq9hyK9kPzY+QCm3dvDlJb7kvMr/Lv
rxCxten1i/rSiHAIwkrK+MIRUEeESttI1ATu/nD9saP2vyVrP1j7v2UB3Mo9COB+XgV/nFN7cuf/
th3AQHGYUJz9yM08dq0NHDw6ZwnuQ9MFbovi/L+TtR+wxfAnMzmMyv9Z9u2Fc9DmCJGo4fo+i7lY
hLQ8glMAM3fv1i3cg2cQtB+Lh4ELfTm7PAh9eUI1GmiOkVILv23uzcx/HuvY+kgYpDkfagOLLA7S
nFwjyWnP69D8B+Aem7hnELQfmIeBT6aIGR5mZ8bJbV75L7rowC3j8JS52bUBLJwDzY44h4FDV9Ne
YJ5B0H5gHgYugDn54yA15jKv/t+0nMF5Y8j/C7arDyxKz8ocUS3QXCN36Z1lIPpsuvbDtJzXAq3L
w/AHnlAN+3aWoDEwD+t7I/OfGziOdhp0a2C136WhlwYOOHE0QAn9I9nz2MA9h6L9CP0Y+WSWmORh
mriLsK7ztgpfDhvUc5hUcAn4/lanufapFFKk9q5yvfAKnkPRfmx+jFxgc3GYZZ2zvH9BpwBJNqIQ
lirOH9aWJ/4zg3+NhgJKdtcXtu1X1OzHZDtqgcfZYa4672+zrB6TbvOiRR3YMm1Q09mt+GSZMFDq
SDOtjXpUs35sy55L1X58no5e4PT+MHG62NT15iZo69umeclFxz5CbQ3RJ/o47/4WzQMKbWkEISrT
i7baZ9OzH6LF8AVGF4eJ0ZuX7rjRCGm4smc1ufujT7M6BquSRn4AGYQteAuMfk3PfnDuxy1QefPp
IP3qNzAs7U08vqA3gHSnrWwtxW4TwEJptECOQMEfoLtQdOENPIeif0HmYS5LbP46SGwuNmF2+3LA
cHHE0ErAxSOFeOwOSHNkI4HA4TNsFWaRTvslOftR2Q1bQHKxPkhI/gzrmzyrw5fcvIFWc5RsBJO7
ReafkY1iNpI7Zn/q5lkk7Yfm0dAFPH+eHSQ8F+FNEPqbl0VHK64MygZ7XQBYM4XUAVKeu+sLH/o5
FO0H58fIBTYXh4nN5e11tanjzQsaNFSp0fk0t6hvPYBFgzrqA2iYVjYaQLbXF9g8h6L92PwYucDm
8jDN2kWIJoI6b14SHInVxlA0Pe/CnKV7xo+oQTYa2z7uJWLbsvYsWvbD8mjoApeLw6wTzPmN+d+i
CO+Z9J+n0hiaN2w0Rj1kyv654GCfjY3u3F1vzkJtnknUv0H0aEZLkA7Thd6mcFeb+GX1R6EwIBm6
Bnf9HAuUkGpD+9q8a2q38OD64yTBc6naD9PT0QucLleH6RygEedFd+Rw9A2gQwp7C/bn1yhBcy4X
1JZzx8FjcC5+Tcp+XB4GLiC5uDpISC5vu81LlkHnLWtCcoQ4+xM2lErs60Q5R+ntqoRF6TEuv6Zn
Pyz34xaoXH45UFT6V6ebtKiD8CX7cbFLXWp0dJp7d4w9Tdggmybm3YZItj24c0/BeSZZ/4bRk+FL
qA5zc86ft3Xz6kuImvWLZqhR0cH5DgJBzy6Hs6iK4iAOCb8bTe27ig+gfAzVs8naD9Vi+AKqPw9T
q/4foIRMG7W1QfFtb2yqgCK8b4GN7tvrC5SeQ9F+gH6MXGDz5Y+DtHif7g60eXEXDltDGBJqsGpb
/i+0aHbhbEYQJcmFf/Bcevaj83T0AqFPh+m8fQxwoM6rs/plN71xFHBsjeTarvHTLHLV85JE4SrM
Zw/c/S006LlU7cfp6egFTh/PDlKT/hxznBXl3y8H/3m0Ou8UMUYiibNzshdJHiR4cLYNhc9Hdj7f
/bO36YRnELQfnYeBC2D+/OsggblCKRuHXd2+YEGBCRz3BAeB7JxpsoAG3aCMM3ven7h16Bbe9rNI
2g/Oo6ELeK4OM9NzdTu86HEEFMkBpjmOSntg/eNaD1KjDHuvUDv9UaR77MD9kpx/g+VuFktIvh6k
xvy5QQCU+c2LntSFrA6l6GnX/+IS3J3UhY7R+16qhco8j6b94Dweu0Doz8N0204qbIF/dYW8W3Jv
9P9twfnZ+Xr/fu3hsMLVptms7045fHT83s+v3oGAExgXQ3dx0l46txp49u331/AY4Yo8HJ44f8eT
AOvJVrnlsNtN3fz+2oLzonDIFZVoYZFs3qz3+lWPeHG+xJACFuibwAlXHP36EsnDbO5k/f313DQm
5o5lbIwFEfif16/QL3h3aT6BBmcwaSYEmvlw2szDMZPv82TEkXYPHNm9f5W16fs8zJoaX8zh5Bbb
++Yp4iGKYQ8osWGlFFZvm+D6zeYjdA630/8j7BHb2fKwO8URkHRlB2GyDqbMuKJpvo4yvtaki5wi
n5p11g7GjSNZO8MwxueaxoVLGn2lOx2fW0kTXwxt8rbTvHaUJS/tsmJOQqzMUVFn3LHlg6PbbDrm
LCWr0i+YE+jSHBfGCl0jW+MqY38ovI6sSOBlTsR1vKalGhyf4pmWTzo3ohmeSUqyiuL6a5eYq1aE
uVMWue1KEV1LqyCrJMXtMZ06N+9UdVZ01Veqg8KdRMecaBLWOvXUF6snHyNGr7sKj5ei+JrkOFjA
b5gz5Cp0kSL5QANdO3aG+chiaNakKr9KGhmnqVTm9BamByba7pBmZNVZ6qyq9JmfNc3aq8Gaznhr
v0mZM0Xxdzu2BkdKsDLXVb0iJb406cACHvufMQWwgeizFGWIlVfhro6Ahq7g1jrw7NppAzs/jXhV
HOeJn6xkKXE15h963TbreWTEPe2Epo2cyZaZ449gQZGwZi0aOn3w8+SDQYfdOqnxyMSfxBvBS5Df
M3vdliCIFTJekcn/HNdmcDzV6pXJs+9jVuanJatsV3hjvOrj0fYdk/g3XmJR8MFcIYvUrFmWFG5N
osgN0ggAN1o7Oelst4pMfeVpL35bGum5hZVMx8VEptNeg3usxkN7oc40ta7uhCQsR70aeVmvCgU5
oCP7kHY6dCtirnpNO9eO8Z+UiA9dCKL8KOZnzKrMMY3aepX76XCuTGOvu2KWogb3omp8GdY0XpV5
ba9VF0Su9OQANkGw2iQt3FSIS8jz98HEzMHBTtpJ+vAaR9UA+wnvIk8MTketbNU3unZVl2NMCi7V
tNArWxXTBSlr41Z19fUO79TXmdMlEKumx3z9ACKjTAXoyzJwWqmTc0L971BySLXEvTqAdGoFUcln
XfDLZvycBHgrdXTNKAiB5mmnK+LwsgW7UCq/Gicg35fQE6V677zX6XQRKGiHUfVXFeMLpQLCuoUw
aWjjHTOyAkrRW7i1iNPrNO/ttUdUeZ7YtVhzD0KbxLV3PmaGfkzrqHDtoo+cvho7lzVFcTyltr2u
4pys0oqDpaQDDX5Qv9G1NZz40qZvWemFbtlM9jpWUMqxZ2/DPsqcrM0hZRkuDn0WX2gbisoIDIHu
gmQdj36yJtATknThhy4Ql3fqxaJpOiW0tdcDT/SqzfXg5G2UOyQF3Dww8bkfkOxkICxed3RWw1jn
7h22VorpW172VnbebEIgAllRGpf14M2dlE8qno7zojIntc/j9Zgm5liyIFn1FsT5TgBmCYeKfwj5
lJ2wEWbMdNBvPpnp9A7mpu0Z9ABiNMR2s+4i6m2KUFinIsBUJwvPylpqnXqGwXqJ8Doc8T89jb/7
MehDtwnsigVtTlljXDuj3jmp2uytCslwKQZxovvo2vLD0bFUn731YjteJwoa0U7EOvUF9DSfBH07
qsAcKwkhy1KWvbVqg6dnMF8qStESCONAp8wJB35igqR2iDXgy2jfubxm0lUNYauqErVT2nV11sta
r1TW6dUQpuSU5IKtrcSHUfQpjFsP6CwVmxOvtT8EKD2fTDQbT4oGxqTgXeeKEtP2OpDQtxRapIr8
NNWwYKlK2NY22Waw13dK24Wycy3fusJ3B+9FBZGoBP9gj9F4Ij1LO6LJ52WnhzCVQ3FcyxD45QlZ
BSXJ3g6SD5etir8bLsCaERpwx2tpRLyKU3xlS4Erz2S85kNTryxsNHESLkpHJZb33qZTupJ5mZxo
r/xeKnycttEaSl84fgh7wq0kPKZVdaOJJdaZRX03L9WXNOf5OraC91bfXqq8iRzWa/98DAc/cqyk
TuhKtiNZ23GfEycbLNmupmT6OxZJ2jk4lJTLNU6aqy1nmqro2o7yYUWLyAg3JPaV8ONkVeu+iC5G
v27Pw54AQkY833M8n/J2HZEycoI8bN4HPpee70ia+Oq4qocucse4IethNFW9nnhQUFeWpXVeeO3G
avL8W226Gx6SvHV8NsTfdcmsScJKTFPtwvz3p01W5ccmjQdTOJVVMreIKuh8xDtr5WMpWtlUexem
zyfrOGFZX1/GdqDVWWZ4nZ4249RYX0efd27Q+l3y1gsMa5yqSqh0yzEuw0vRSXtc+3bmWR+zFu5D
oCSKaw+u2B7PBh7S0q+Zgy8mpSIS6Vn4XY/9msRY9sTzqj1V4TieVFPwPYyxuLBMX7VVziBW0Doe
QtJ//lzU5f/5XOyRIbbUBF1JC3/KjNweTVO0p7S/M3bQQRbG37Leip2hiL///Gli39OUxMZpHD1E
kGd+Osup9y0eTll7mowQkNkTMLFnrX2rJtt57dzuHUO3ruNNXoxV6Ae7Q8of3v7PVZ7i37tjsn98
OJ9x/uMdGqa2h6P/9C7si5sTQ/Xyppmah+8CMTvqZs/7yZt/RAH/4udvz1r/l4vPDAJwnvMjTPYE
AU9PZrsLHO7G7CIASuDM83lXO7oL6RwCPEQAc20ax6tgdwi2TZm51PMjAqDYVj0fmoNSHbpBcfzn
QwTAJJJxqAlpbPcR2NBDzP8qAphF5FEAMPeg3MXBOESUCY5txU9FiKRBQTxrst7oxisjuFI4Nm5s
v1ad4Vl1HpFUhaUTI0gJohNVQ2vEW2aStF/7KWyuahyRj7zwz7nxdMwuMgvZdon1qgl8EhWOTqqw
PmnjqBm8k1iHIgzfCr/v4ApN+NRrT71ywrM+E9H15eQ7fpu2Q/CWdqkYp9jptbIQKFi9a3VwltJz
bONkrRuzPsGqWHqIF/6ys8pr3Fw2VTF+isoJwf9ac79XH3QwtIF5F4ZwVBrDvcTBQmSlrmgzljlJ
W03W6KjR8mLXF3mpC+dOFv6/1mxD55vHB/HfR/+zBthznPlgrv+hNItd/T9i57txO8WRkHMEp9g6
BSt+pwT3ioNc5lx0Q84TZWyczKZ/6A3ibUix2sXaP5SG4twJZqNNBJqj0CyCU/PvzcIT24dcwe79
47CZoeTwSGnmJ+I4d+gmsxXaf+7i8yerC42qjPaxuNXUa1qztguO4MYlRRdOX4Roi3jDLThUx1k5
1iNfNfYggsG1co9c+1nFM8vN7SFW5yYQY7uKjZWVp71Jk/oiEWkBoczjQRTXIm6iIV9ZUiYRc32l
OL1VQz62H5NgUMlGa1F4Nyxlpbz0ZVgivEtpWIMUXsCXehdQ0vTZyk9EFRdO3os0fUvVWIJkP03p
+MaGuxh9t+oux5hHkO5hEgprT3iE9cjmBuZt3mYFdkEiHvNI0TRsAxnoW6/Ps6g8bVKe8NOEd3Wl
Tqfab8LencIC5/klxAtt7/jnj58zK0+fP293ZDjeCofxYHudWXgAU8R0LYkMv0U0ZjGisZwJFjjG
2FYZHVdD71fNqgoanweOxa2pyN73nI2I6CmfZM/OGxlkdezkOSJgeon6VYlrPyfyqbeA406RAMaO
WVSPccbWLJZPeTQEoWUHFbO+SavqiL3yJ+Wr8jjRvGFwG6tGSriMxGtQqHpQt19jMz8Xph5duQK/
EqHZ8rlFO+Yqt5j+5iPsqSXyDUVSfw24Z2e+00dhG77LPPwuSuMEQY6zp7dmcfsLG3sej8zWY2jw
eIV8ExJcWCFwWLKa2fIo6eSLLrTIELBvlkoQprqiJ1JsoEhWc5ZPoUouQ4vm9ILF5dh+imtCpsBB
ojgBU37OiH9SgvVvXoFxYPP8qycLBypQgZdEI6m+cdlD5Y5HKicaH4uqb2u+DrXH5d9VCxaUTi3R
OPN3TsauMusuzEnR/wKVp94cpEHYyDrjdOK59ROHSy2kAWsricY48248M2WiOsnLIvXGteWltRlP
Rl0NEJGfz58uLBmeifN4oCVQVPgo2Ky1gMJMkTBFY12jD0ml1umAdRsKkQ55gN9ZafuIT9wN03q0
C2cwNgMjREiC9lNayGh0ERBV2SeTBmmVrUqRV/bHtAuz+vrnZD715rnCik2wgRZ9fDgRDdqysCVt
7+mKlNNwPVRNBSEgbUyADxl6JixnqFhnfSpshNRQmqbP55ew8Ntf4PMPZqF1DXt54b8YzRmHaXvK
LI3wuBlrmV9nibBgwyNYr6l3upE0o3jDEDTGm9pvcfB1GokMFrUq0oqKU21FVhc7JZI6d5Z/DDAq
C6eke8OHuMjTX5gVuhRr/DYPGlJsxJE2EJZy4dQNrM8Kk03suvZsaaXrqKmLpH1fTk1YZG5fjiWI
s1Ta4Vo+lmk+rnQ8jdanvii8s9pUSeS76TSR8U0alFnjOZkhEk5WK4iVfJSp8afUtZkZYBJtKxpp
dk4mk+Bb49Dry/IXakrhJD+xGChgIiFmJEHdBj8KIRYWA5KZlV3WFX8rkYtIuAh1BETR81pjKpdO
yoJp98at9UxajmvtnTkpqKdxaegbJstjpGt+rUN8acXRWwpnRBgKj33W3YVYxENcp16QF38XFbSo
XLM61vzCpgEb37C6HcEO43XJ9CUNhnFUSOdWfRm4MPi9/OiXk2edVimPpi+V1dbyUodydhAG3iEl
dRK3YoYnr5mBCI2dEt3Hoori6cuUyLiPHZIk86IVgvuzF5yZAB8yRHjTF50OA7BjIhrxUk/Eb/Sq
EDWrj6VqZ+ziwQ/hYJR3jzfat8be0fkQ4StyOA+gPLSy2TdoCpHGm6GWWVkcm66i3SfOUBZ4W1Wx
VzlJklZ2ikSOlw6nPsfi+lemM49/6Qhyp+laaR9+RldmOVyUn9uGpdUE9xWOdcOxFFxJ/NLLQjSY
N6JyYYrk74mmdeU7g01UUTt9HuXJGWvLHobi509cWiN73syPHMfslWLtXj6xrkgd9Cnr/2JTOwtj
3/LZ/Nm1irF4y64U8m8vYhOEsLfbpvYvFAwL5PTnZMwx4BOlYPgFKFthrcAv2KCAMweqj5fRiXVt
aRmZfkl5lqJy0eStsG7zMihhjYK4zui68lQevu9q7cPiFIHI/bWvG7vLHWwP7ZPOaWy/fJN4Wn4a
WJXo0al7KruPjbYIErliGvI3ECISOBHhXlg43JN0VvYA8drHvAvgXZx5UdzMmt+hJ/jd/ItVxeiw
uGJDd/LzGS/tmsYubzL/1IV9dzA5AuOnM46lF2R9WavPXZsROLGiqmw4sR3CuN7hcLL4aUD7AWI7
xIbhxW/uPFtLFrNIsxZ5RO+TN8hZpO0ynNLqNCxsNpvIcqoJPS5RlqnDk0mMMbTO69PZp6Yj8utf
KkVLqNHPp2QvLJuGB4TI24ZVA4LoFFiY6pJl6ZRHmf1ZNwGDbjWFPxPQWKydVfdOj9HaMYI2Lxhm
FYetnE1KVZRYaKyAwo2ng5g/yssYm78SEyl+GvbJzIdy7HN56ZUD7goDNk9x9FEhO44tVbHjQlcd
q5GnzwpM9xdTW0QAmJrBOX82jhxBAySHv/cUrWaIqUrafPzM/G62VE1VQrSQBg3zm4bo2M6cscnL
6Yuys3l9TK2cApBBpok/rqdU0sY/Nsxq+8/wUiuwo1eo2WXnrJtgTbLQMhAx3ifFbN1amM3TECUL
mLUGHgkeGDYewTvEWBSsSH0OVjSNCqzGFUkbQSUCY0d4t+XPbArnvXM/87QXOoo8Llo84GkLjbCT
/MPVpf3E5ShL66pLVQ7rsHVvkS4duthFZBn42a/MwmI5mh/J0d5tEyxL6JpbBl4kyuG1FoO6qlsK
CWlGnNcQnmDtB394VPBcIIlv5QPqmgkbwfCk8zK4LDB64FJfDUnzXqEG4EXHXsM1jAEUsvtYobcF
K0BqQfGbIcNCtYPNL/sMrBwSnUFXoEUzHH48zEBYUUjxYsbIdB9JnuagRMQx1qZYNnOc+nNuc8Oe
2kRMfl4EYCTw81HwgpaRDdzBGqXiYbwKglEmntO0MUNNAAn06FIiJVyN6zKoZKEdY9smCpCXLsPy
nCQtG4RTwNux3lR+avELLw0Uc8s+H/wbEibktPdaLlexyvLkG4+SqfqY5jLFD0NONOnf8Y6SYVrp
KDOicEv4j3V73PdCd5dVGXhD7siUpKiQkYqaVZZVhrrR0LSV5+SDLiek87Ou4oPrD3EHZeimqh8T
Z7BExKNjY9OWf5JJM3LfJQNt+/akMH1APfhvnt+cNYGCZ+aqKemnCWEtRLE4G+LRa52yLiJ53Bnl
s5VIrWG66mVuh19anvjeivHGpu6I+DQfHek3tVmZ0O7nhFjin6KtoUHtlPTTG89khJzQngb2MRLM
OiDrIs5T/nkUnR9bn01OhuFqaAbWXFh1k1kfsWKo9puopKw+T6rzsxydBDkN6g9mmJL4xAuR3Tie
cq7T3DFxzuzAVdVUl/qappHOvgV2kXfDCqIylrembfqeuHHS1zQ6bbysFKgJxkQk8sRLrVheGqqs
OD7pZGHXSXAb6Iw14PJAma74xcTyDiI90aougg/YCd5Iss4yXhTqrDVeGCRvMzHEpb+OOr/pu7e9
8PwwPPZ42rfio5fZrDyTEQ98fQxZkSx2im4iWNaTWoe9cZCLl2WzCrxqisaz3q+tIDzpUUSSuRub
nsPAdkXYiq+51UpRn0E4estzewa3hV62BbwuNBeMTA/yXWIrhZdm+6EVhgmu4TdUOB435TUvr6e2
NHZ3Hsmq8O1TOliWUu4YibhVJ0MW0TRxBAo2WBeJsEJMx2cCi8pm8EZsgkcxMjDCfzf2RV+o95Fn
RX1yrGJm2cVZ3I5Gd+9kxERonNKYOSehqkYE8Rfle8gWv+E8qcEpayxhsi9gtctAvLGYV6nkLQ3L
kCbvo6iPtLfuIxgCf52H2GNXuTBZM0ljZyXEXhM/GMNyRYo4qvQqa1Biy77aqAvheWmUGPO59XVZ
uhVCb3DW1m2IFcSlMpi/BPTDZXHK0sw+PQ9qzN4tApoxeRwF/cwxhrYUvOR10FifslTNJp93ja+V
a/omhwBMGfyNk8ZUKe4rtlMNGjGBfWWEEzQU1pLaw9OSgCLIzGg4w0MLHtjiT5oMM58zbiLkkqzW
qgCFlcU64LdliYCmPK7CEJ6Wi+6FUZVuqAPRWkCQt2X7pYmyNszALyuY8pOgnTgdLnSkZpJDIF1M
nyQkC09guFRee9YwC5isrBl5MVr4LDHpzJquo7gVS6wue9DQ4fgEzHE3n6pirLxGwg1FOlcMRS4/
xYKjTury3iAB5BQqoODFTnq8qTb4ShVZ8+Q81PPwUraQmsrd+bhGTGJ+x2oRXzASVtanHaut7e33
TN7eh0yBHV8ou0hBAM2soLuOQ1mE1UmYsRGTLu0Jv8fr+DbzQ/IJAbifG0dsgcqnroGoIfJuK/8s
o2b0hEPjoBvlO5O2ObjU2WmCW+wCObbKRZoD1WcnJuPs9PopzkiBjiqflNdmy8G8gAbBrm3nFNgh
YjS3yDPZ09Ox1XN0TrbQbsVDenEC/kgeYsRaqGSe/CDHAHLq02p+TMADiQ/HvCQq+DxZIW+bc8yU
zezdCtLUji2oxCTnb6FhVWMc2hQZpKtugpn0LUOtqZ/wJk9YztXaIiKLo7MJ9aOhOPHnJBJZ92Gb
Q6dN5M+Zj7oHvmGn7PKaSj+D+NQCHismX6H7Qb6rkcuev9Du5hfe+RovSUZmdUgnMdOftdIP+s8t
+ov88DjzNb43KBn12Wlcj4o2b9hWVsKoNo062bHcRF0FcoaQxfgSrAA5Hh4VYYx1vqPlJMlneG6R
7lZFaTVZ6JLa9/BwEQX4FZdVkxTIbSZIGCBlA5iC9kzl/qzOLdZXfBaPrYz0cQxncRjPmamTIT9t
eE7S1E0Mn4vpXu0jbYgyWov7g6as8QKnUSSXadniv2PaI28nSE+RKiqRy08uu7jxkBToqwhPp4Gf
d19k5g2IArxxmmW/NzDl0fHAShsWRldB0up1kmKJTdeDlXmmPhMGS9XwF5FDBHvjJ3kex6e7dHLU
JEEVHbdBgnj3ZuQ1foPhtIgCsOOE3elMmesEDKu9PvamLyzQed98LtGc0svTZjv1wfg1WMSKYYox
o9jv0aUjJ0Jh5ZoKte1sRYdilhrkq2YR3+ZPdR334AC6Zub5NmFo46WCgOP+MkT20XLCZEJeGT8B
HWfGQcpilOkFK9DkkK3kSOcYthNtDbnaJlkmKpLKO26zsvLsMx/1OnzHtE29eQjLkTUsBY+RovRo
jNA3TRE7ZW6TIDEh3qSxnPWp4X2IJLwf6wamkklvxJpXj7A00TEi25l5bcjmVIGNhgDk4qMk8zEc
P8GEWf7Vwz3zrPPeq6sqvDQsmpOU6AWC+VGxx2TzgSONNXrr/8vely3ZiWtpv0q/AB0CxHTZwB5y
2jnZWU7fKJx2FQIhEBICiafvD6dPn7LP/1f1ue+IirLDOcAGtLTWN+FYF3h+TFeV9KYGdAHfT5kB
BEo/0yYOMZJjMyxw87eAbvhU6SD3bUMmbH/cdKTB59bvV7KbRyDRcUvaeLletwSywUex2TV41mim
gSpsEBSln1Fv8XwFq9pwBTpK9s/A1BCg+GO83FGqHpqOHQsoILlSn9PC8yl8o65P+0uaTsqzI41G
Mwd/rG3YOXbAjhb3SWl64N9Blfdhpl+ASK5i/kCaqWuaiiU+5u5pzdDbTN+KpV2m6BUyH0ATJy3s
IosK+gcjXjZqIzqWFruDw7AfhiN6yixLChtaPOWyK6JqwT8G2VJCYYT+s/7xSd7v5aQ6AMQViGi/
f6zv5abvl73+Fb7Zqwm6/33xtkbu3zF8R+9ZF+3/loQkwHd4yBHxB4uBTsgDJved22h7prCUG3SL
7LLNPlSHDgt1X5WF3L/y45FFT4lKVMDehS+9Q/B7OQ2aSjuv46wMI03yB8uzZh3LlQwA7KnfWBFd
rdOwr/Im2HY40IAnwh8Ubdl8NW0Ezzcl4B8uwC33MxctmMbPPw6U6AJb2oRHJXh+n9iGtoNgrOwG
ZemjeC9Y4h1onBCAgqch6KcdhDQ61ZTWspHTyEo+pTZ4tm2i8JmhB+zwKLVRs7dxnDocI1v6/bTs
9wUXjAL7SMkSuy9yFe00Yz2sbn8mM7ZFoi0TbgYpD7zrsRqhhto5CeDAe9ETiGbF76UmDLobHsUQ
iv0N8PXLQA8sB/UBT3CE4gbRya+wMp/BIQCvjp75OKY466xpHFbDOqLMTgHdV1C/AHjh5dJO+7n/
zXT382y3Hx7RWXjFw3vK9q84q7ZuDFaTAap6L40dMGCcBeYArKS/PtQvADpWE4EyG8cCZIX/p/tY
/yeGas3FlDO0kv94Rohw41hNilF6j6Ci/ekuUr7fVNt2uMMj1RS37Edx/Otz+RlCSAjiJ/Dfnn8M
OhzPefTzubAljgDfds0zMhBQxtok3PtxYyDtPmwjWue/u87/ekAYUgAcQDcVAVwsfsEVBdck7CVh
T5MbsFE0kEvOV5kXeNR+rOy//oDhrxoUvJljZ792PXuEINRfgUzXdxTC6T59+lExVr7toL1PY58k
R0dNvhw7xTb9aNfYd7W0w17PY43SEJiNYj/6mzP6+UnHNccotb/JFfL7BLa2X2kxX5BgzXw8PfXv
i2pFX4c17qxgqOttvrS4BZxC4hfVRYzNAa1FwPcT6VQ82a1aJkz2x0TGY0JKh9LiocJTE74d64OF
FwhBMU9W6zufpd7L7F9/iF9vI24cJTFB1Bwg2RAv4fr5ucG+O82RC5YLN2KvTNv3RkiZZLCPPsgt
Rbby/x7qSkCAwKKJl3t8NzvtWd0/Hy9z6EbwYlx7+bHtuYZDpEhGVNax1AaZYf/e8QD5775QLAzI
7Oh3/+6f12i8MiDRS9td3rclNMn73chEj3UxmGnfMP76gDuP8yepFB4I0E97ijL0KHQ3aPz8AVe/
uVZviThnQ6BFUmVSZvHnVGPB/N0S/NdD4dblYPBg7sOQ+WupkyyS3jZpc35vRZYE6Aieo2iS+OOv
P9UPKcafPhiwQhzq+wsjdmI+/7WuEwJeJmu5gU4yItwcosTtagSLeCI7/mG2ARx6NZoG2GpRSrZh
WiznpJlDeYPdGs4ViGKFAvJzG1FgD+RBsqRpxrNHb5CMF+ZaETpfsQiU06uZJokxSHcRHaaD7O0W
zRUZSWpknesEUNtt7MIxTh+Kdz5PpBhG4ns2yHByd6LhSwHJjF3SNgQm0kGqccagkbWy7oNO4Vb8
aFCyAD/GS/HeVqBDz7FZpN/L2PuoIVaC0r1yGaF0YzTc24B1gT4sOI8wAvSXIbL4BrRYqc0usen3
Zi54720UyFGsdqLycGtLYWYZbuVgdDG0daqyvrPlPyCPCdsmL380Mt87KDBrK67vNuX7Jp5NC5Al
zBYihYI6H3FIaG/3ToGArWibqncSgU4n4Pl913+M0fYW8SX1ELSpqy4lwQ4GmEUDZ/Xvc1ixehNP
NRdWAnYFApOBZSg7PucjqwI7NiuR5YT44yR6KKZCZVDzTVjc04fEF8s2fgDfsDNa6AGhc72MswGJ
8KFVQJubGiIkyAmOXE9h2FUyRNP5h8foafLrJHVr9DlMnJ/zC2Azph6HouhEdOgGExBMwkjCdnMF
ExS49MMwetzbenXRpv0uSgfaV6E1C5O88tSz9VYUZjZbCTp6bTFNF7kGL9pyYk6U9PP6lhIpPK8Z
RcM9lDIbpP40AHkJbJm/U24/atEEPrxJb3OJut0dB96nkUUX/b3PAvC994l+mPdN5/3R6L93g0PW
C4xsuoAiRpWLJqkMUcmaMcNpREJE5SqCpfiAIj7mz2oogv4o26RJSt4063Pi26SrfbuyU0uX+NyS
eLuS2i1nIBnjU6ZTuIeKhF+ydu4JMONFf2B4qM8UYkSo9GnE3zqt+k8NacfaFSH0izlcPScMu4CU
oiG5yRX5PAosx2FV6W26tqrOKOe4uyTQxy5z9NCNrb3fuh6acHTl8yH3JO7xxKbyK1f2OQqputE0
aG7kYmAYMoCgoX1pzstoi5oXa/6YKT6B11ftt9ZMrO65akpPh6FOWDFd51skj54NYIEHlVD86twP
Fe2G7LjiV17lmMfetBvtKfKcfZsK0Z+EC/ut9EWXHHlHxmdFgc3DmQQnTRnEY/NxdVv+pQ+GBKO8
lTD/RO2BRDO5pqTgbTkGQXxLAdMd9Wxgue4y9gjwsIVeaY6LbyGoHswzoQqflqjj7VH5ITiERs5P
ZqEAHFAKauOdvY6N9qJM5JpXLCsYzz+1S1T4KygQ7FcT0S48jFbNGHNayX254N0Hv+dzksk6YIG+
lgXkCDUN5+7RLbHAnCTHm8TM4VSxnI9fSGfUrUN01Y1Jw/0JZcnOoTbLeu3Qzt6RTCxXQL+D61bE
PKpzVL9v4bpCnLptecgxNqvgdVXT+vsUBK6K2nD7Ykw3RlAUKMgHodnHk8t71ZdQTGlbq20V7jq1
zdSUJFTtxYcZCjFGqmpZ4z6+hu21V9faTfoYKRvdwJDgSiC9L8nqvxLL2IWGWD6LsXMNaJG0ZePk
ktWJH+MDzebhojjVr1459GQE9HYDf5KABkJUWdvANhHYmH4BMz2WcdQPpxFAQRkROT+6cBCPhvtZ
VGKem48T99Mn7ZSMyslZV7FQq67scH5gXHNgblh4jm8Vdfn6UESG99WwLd2XTqpt9wPKF7z+YiqV
WsLHAiTClYp0XllN2DVtB/rF5Km77YD3L6AdKDTDM5tLZoMJE6ltbtM8GNuyD0XxRQdoauoc/VlX
Jp2ZHtI1FUcU+jStinbLznM48gfodKDtWLn+GI2DOi3WhadOLekXHbOPK+bkj9skt/w0KerLbpLN
7x4X5MTnzNoD2kD/DD9RwkpNJzC2oplLwpflKi2EOk3oQ8OyyUzxsRjm4i12Kv7QaTa+Lduy/W7x
gNcLHFV3FMKCE8FOUU9ump/RXwZlsg7LbaCN+LyREUalPmRQZgFOvnBPKPYyh4pEujYHHpSI9JyB
mKmUGbqTSKz+CG1XjPNfouuQDPGxS2PzClxueigGrs+h74tnKfV205huOrgMJRdjsGwvAyXztbZ0
fYDDSH/QeU6/xmJBcYgmv1yol1g8wLTuw3i2N05n61W7ungEbpMPJ5ZKCg9PCoUlYI/iags0u2WM
68ctyvnHHNDJ67Tl8wds+M0Ziy2728JghoYpbY99wRIYy/owrmZZ9HW++SHG866H49YE44MABP/Q
uFFNFZQh5KjXbnpVs6UNhuttu9UFtTcQKgmgA3L80MRbIVGzpTvEmcjPITg/2C83ep8vTQxkXgff
AhZBg3brE7q1sLNKh163ziwg7fxWJPGSwcmF17f2c9kXit2ugWoegLL0l4D64aWf9Rf8TAOgtw1f
jEQH09msu7iig/wyUWF7XYwq+mwDZteq5yu5g9THfmyjZZlOPOpjWhU8zG4oG3V+LIgcimvJc1WD
x6VbuYDvrvNikxksrnOxlDJmw2UMwPff+GDKcK1Tss4aRswFRE/odLheDXSS97GjwWM2FLBVpU7z
8cALpZ+6pl3kAZSv5zeyFWNbB3pIIEJkLAxO2WLM9uTzQVt+2lsPUheTwzvsBa7auDbiWmAm130V
ZuhcqkRattwBLelMFduw+bBm2+irkfTpLeR6LKzXEC3izYxBfH5JWkx/GnVEqzlJ0Tg1A2RF52VO
s+skcmToPmyxZ9FSejeRwl5HKHbkKqdgBE4TLGC65otJ7HMRNAL2xajpCw0fE2t6UQW0cM9tDNVM
GXHaP44+DLbTikGzq2CFjMjtWnRuqCINHP8u61FOawjktnoEsnXdRTPMwmEmrufAO9Pd9z5Iiy3G
5R+IkzVwGil2lZaKEnk/z7TL59qnXdpHANjNiPWQg96sbOgjeaCh7fktvJpdWsoBMG+1zW4aylh6
ED+Z7cR5aGkyHhoQhXeiBUxad65157iBAamG/4hngMQ6HV6JRivQkXCH+jJawX6nczRfgqRwWSU7
BrdxRkUMKA6Y3UuoAv1tKdCaxDBMRKdxZDBMNAuPLIy+qePBWIGbhxRtLTOePvmAjhkaM5v7tq9Q
SWd8w0iCFi/5RhGa8vTAVa/KpJlCVxyEzMKMH1TkxiS5C2HbsB9B5kp27qacfmmW5fO28eZjw9Xn
plBJV2JMkM8rtB0HeIX1iWDzICgSqQb9lW03vY/6i45be1y4Lio1qU2VGWSaqpQykc966FPYF2E6
sXlLUV+XWX6dG7Yds7EHc9U4BsMr9pUqdGad6g2bDX0oDI+fMwiIdN0uwHrwPOCBKaGHW7+FoxKP
ahpMfjBZ1tyacRif7WTm5mBds7AroMZNVgbSFVdy7KY6Gqb+KCaWPA+ChIdi5uONYElwFwlHbyIF
0nJsDMjrAmNRHUUMbzuxmT1tLor6Ei+b7WVNimUyBxWm4wX6wXW+UnplZWFW4qpJNF1FU7Oosggl
g3sAgkh7ZVJ8uIMHyP28MbzsDl7xfjp14NdqjUW5lpsX+oJdHpt/m8JT2HboL3AK7Am7Tnu0SCWo
7KD4S9c24Wcgb+4I0U5xGkkhj5nKuoegI7paZMo/kUF+7DsowRoMbscsYt0rHMTzWCbxOL7CnKiv
bRTDbMu06/KqBTh6zVSED90QINytWyoMu/F9h7HkelnD9qvgcfZZwND4SYTxegsHLwQKahqvYkDG
LwDfI7HXNKfKGH7Hu5SxGH0riuP+ENKvVOzDsB/kvmu7yLyNSx60hz5tQYQCTB7TqyEZ2rEyunUz
uKZtBFiYrV1YxT3qSJkGbZfc9cpEb5zzWZRRj3Mouz7jeSXweyvAX3gmuFfJlUxtlNUzh5BTo9cS
zbVU4/ybwtTGK6HimHzGxrvqsgjydTkHs0jrWXXBuZ2S6OOuGziG2yJs2fpA3SeJ697skitsD5g8
j6NlUEONLIlvQd3pG+UhKil1g5bm1hmr3mAvdm1lADMuZbv07us8e6wVLErMaVYBxfy2gLVaSjBy
y2HolvgaIDX8omvrNjTzkI3+jpzohR1lxucb6jG/lQHakbnu2QRrazBJaH7JtiQvs+n710wtDkbp
2NQIcZjIxa5Z+Ax2LS+gCkIPV6bzyvvTiqbqGtVvWA9u4rxDK1eg9YSKIxgvMV/DoLJsV+J52PbV
QasFDgMoUvAQVZRL3lGxHJslBZUiRdUJNGn6sI+xS8X81EboqWEb3z4Nxg7iPhrD1dSYKphASUNw
xaYqHdqm96eARN1A71MbwwkpwqmNv/SQjQZDtQS569gRhJlw5E7wMYWjGNO2o6q0G5fGVhk23MTX
HPxV3pcWam7q62HxTIobn7MoJpWBCT9UD/0CdAghEZB5F/aorZraT00j6NjUK5YKaBS4ceJBl4ub
4Eg7NujVhivLbSD/MBPsucmBQ/8kh0MygWt7ZiQC93JSEErNQ609DUj30FklcB9oALkUMh2sBQew
QOaOj/+7DIqM4DqabvB1obhLPiVgmfjzO1gbqJ1wmPtih0ajkDl1g2ivnbqHXmDnQbAOt+xbQxlx
6Qm66g3rbQphGH+1auUBL4ccQFeAyZZ1a4otAuV4frEcgEJ+O6OhdBfSFcTTysKaPInTBnYLdwtb
XjcirwAZH4usk362friJLT7eVrYjVBYGMRsmluw5nhPVpge4rnkbXxNrJz9Ch9TO6HEwOzTTUam8
Qz2GW7mGYbq5iyDmQuuuClRMX7RoonJ6audMeq+Awi5AUtsKkirbr/TQDI4ixUStUNwUwA6GMb/d
0PrlBxb0KQMLtrBC2TKkU0EPmd9iegLvJ19UbvuPAdQ1cxmNMJ+V1GLtHKA2kd/IINBlQf3OtTiM
qSl4vWjoVPYkiQnk4wa393eV/XXRNssDwNLlDBy4vR0JiysRpfauC72XBxVLiLWWAkSwCvrnDn7r
7GpCC5eV8aA8Ld2wiuGkZwIVo8vViiwJsohviM1gAqWVSlam2EdtPcebfzJtsDo0CEF/QAeKCZF1
KklOOqWzrJnM3VuwMedVGTbrFD7lohVJvSKJ/qtGNIYuTbdgNBi2YME0oruQH9BOaHO2PBHLtyZw
O+KCjjoaqk3w5gif1sKCo7RhDnFONBVDxQgdxwP1xJxDM2av/dLTEEEZLGrGCoBim2BCzby5yDwl
to5IYudPkD5ANgENK1R2FTQd04IGKYygKwK4dWkwecuSTujD7xwIN1euscgOmUj766AxI6TsNoG5
Ato6JSHdiDzyIPIhKUBJwXh6gm8BNyZzTVDG0NadJ9VPXWUBmL1tECzg2WDFow3IiM+5qWMaKvfg
cbPr3cRaHDpoK34PIF4CeNip5jZAGTafMVyu/BGBCnrvuuKoPaODSa81zZDrgBIZ+1O80O5pXGN2
B5lk863RIa58vm4OcjVmgYxsW+tK1ZL1Y+4S+7DqnuMjwMYGdjiTI6ppJmFWEEnxFAI+zOqiG9er
EKBFW6/Qxvy2xhQ+wkQYeh4oAlemVSfPE2vG4xwN5FOqTVgWGXSIXPcbFPpm8yUsR/4CT2XU1pE1
CLAo+wEC+aJdiuWqSTXUaWbYIAdt2IqMnrXod2kEpuFKDZmPjmCIwLOSGMbCulniBaU3gN+hLWeV
QV4YNwZm3mbw5i62yt42UYjoCJI0KjtCCKE+rC6boTqeB3xKqAGyz1TzvCklGvD7Kdg7XoMQtaFE
T+3bMhWsgBwFMQG8xobeQXkFuORhk0AAyi1VKj2IBQK7OiayPWyTw880CeR0kI1IVS+x+mM1fDhE
zLhqnRP/mqFaLDcOqQaq7qclfzKJni0OlyQTBoIWKJCMxru4Z9FNznuRQSbEvCx1yIqbIODRm+9b
ce0CZR6g1esqaMCiL3DF2AE8Q1b4qk1Mp6tspa2v7eo7hPto2KkPlrd5j/qr4/6mCyOfHOd0TV4C
xpW7ALlC4gyEHNKXvZLha1tA8VBKCDEuIxQm5JCtsEBXWxHB1TAxksiDDDv+QSROrxX2TXR16M9r
Husp369ber/GK2DoOBrZJe9l/GmCyqIpF9u/xkaOnzTiH0rkrQF7hKISQqlmwSPf69cGcUgNeisX
VAE6jzttYe8xwF0+D40NrnSHRV3rVmT3s53H6zmZ4PXQmbgFLpCdA0byFyDGbYbHoEnfVLTFiGwh
5mnRProSeOlFVHVLvu7dGpGQzgyAeDJj8rOJ+ZDWWxGgcZJt4U5DEi39E9yyba0BbtUajzqtpjix
B7Qv4c3gRw5t4Bp+4sy7TwWbw1IZS2CdRACIzHv2B2TFpKYJnT/maPdPIWXh2wgF+ifkSvmkDBwu
HCT/n+C5ye8cSP6TWmasutx+gUB5flCWeFbm80hCrIPtoWgCgY4mpPKE/UAPGDNMXOcZxCn46dt1
ivRvHcCOOncYVCZEcW2l4+H4EuQ9fe54TGVFgepfKTWEoMKgtBRx/NVboP/6IBTwIP2GDUrIpQYH
DhfTJ0y0o1RPmpqRJvdzxydUeYPXFUKbpCf4nyEScL6TE7gGEI7jPfWQ0vjTGsGrEdXxSNzMr4jd
85iuIOT280fWujX5mgx0FOduzOVMK0Y1mQNE8CR01SheAmoWcFrQR3RF2KaI05mncEPbmBOPECaR
auKurHdAMcs0csmR0mHNP6cDQq/mclKidz3qWMJJUqPPg06hDnzaNBC0UGisIEfeY0uOzsMLjUUD
GTtNIAXlavydTIHPTA1CE0K9g1GrFxyMZdsIqIVUw3YROZ7BCTRI0zUbmR6XOJ8xwrSxS7V+GfOV
LV0NIjbH3AfLUOu6S9eNxo61WdM8DQ9ExdZMb1ZsS+hL/BbV+modKVqyclMcleHMYJPsigqI9f5J
aNqQoj/xxi3Z9JsNmi1KyhYpB/gatPBZ6m6C2WBgvum8YX1aOSR0ZMvxb+i5nw0iIP9goEYsA3pM
sNKIiviFxh0IZo7OqeIr6eAi+cF6R6lIQD/pWDZQe675MsiKSKqjrMx0DyNS2YNHMdUcDy772H0n
uv76vH5ml3FayFlIYVdFrAXIQ3BFP5OhbeJhTWra7JsY1e5tku/CDymKHg9iMIIu+xui8mdOfj8i
bNy4Grt3GJTv9yi7P2kyABrmM4Ff4nf5fsTlXVUTJ4MGNW8yTi1EcAtxASwfbQey8v1W/F+aw98E
IcLFAy7/f6QA/xLnULdm1u3X+T/GP/4DqlQr3/759vY9DeL95/+RiIhYh11uii0dTVIOLdE/Yh0g
UP/PMMzwzlWyM+whBCj/k4eCMPyiwCvxoN0F5w+jH74EXnlPRMSXYN6GAxOJKAm6GHzp34h2+CU2
AAkoBG8TpXGYRJD+wLzzi4oBTlYRcu/IGYqfSjZ/9E1w7zy76nIo1NfhLFtybQg7FMx+CgX0HpiQ
/3TxHt559z+nS+wpkz/pDPZTwNoKkcwIESZUKD8vrTFJ4U/JG3IetScXRj/5Qt2aRRwGeWwEjNhk
nixmv2YoaQ9sSzWIZgEoc1ijVwxD1caRdRY0dwRjXDvmx7kANpiFl4mnrKTJUiJpqg6WBtiq+kqd
xDchmG5ADIL43CEmb/+rp7REO/PRQJkO+3dpgoNPwEyO897sifQW6W+DLzcC0yGgWhPHNRG28vHw
4nNRwt0Sw8iVA4duSqA+N41dsxIaukcKKzJYTMQV5sFdknTItZpjczDilgb2seeDPThABFFQzI9p
8RrGwcE02ZfN4Axkh+42hWw9Baw5gfzn/GDHvl6crLQVT7DHfejQEh9gyD0ss/psEX15AhL10JgM
HdjwtjW2mjtRTenan9INp7HOM/T1GIgkOpYTYEJferJ+HcB0N6k1t4NZE+RYohlODQ62HcHU3Tc7
VvL9rv9fcfmb4hISAg/X/7+4/Ff/5e2LhDTonykx7z/yo57kFC9yRoAq3J3QA6FBQGX4kbCa4+20
0JQhIymPgMqjcPyzniT/SQCrIlyVQN+XQrL3z3qCFwIgNQR5TdAw4cXC/2bC6q9rOUl3cVsIhy7c
eP+yTXahiqiJaXAugoB2WAF+O9uCmg9/uib/j5rx826MqoXDZBjDChyNIFLjl5KxheCxwRQGZ6jh
wg+wZWE+siS/lyss/n+zD+OC/lyeEhRnFCcsW8hAUSV/Lk+4F7AALDE7+3As7kmqlzu0LWCWN+Ie
VCrbv9Ndofj+yyHxnpM0TAhMpHjnyf6y7j9LvZwwyRRmmp1brxF2x6ZxvgXb3YBLBH+XYJJZixey
bzhHgsw5wMg9Yj1OKQDq4TQlWPTJstAVQZoDuv2u1edidEELBYImbwNUXeDFTHHCIF2c1k23J5n6
qIIlYLjGBCUfewEnfh/o+WM4p8M1/O/qiFiO9sL83F5og7SHOm4GfvIT5pu2MXAZzkY+RhCZ/w71
yPbCBdUvmUJRtr49rFk/VBbM5HmLYnFHKYRgFe9i+xgZK//Y4m283+K1+xiRFpmOhPXHZOIDJk+5
VHYcVqQyMtj2tyk65QuBvA4+30PIAZX3qKY3WTiPF+Aj0N1j1vhCsImd+3TnPnSwniePJrukrmAp
et1o/Gpy5AKlm3Tg0TduSzKtGNB1To/ERPq1FUGxitpxnRkgLH6FFeG1SKLEm1s+qO6YDRmAoJXh
Oa8IRzIK0AI5vFmdqdcOFq7fukJETwXaaV6txBTfuhyexBLeBSTpysiPArKq1h31kmMMhVqUvwne
5whDHGh/j1DQHOQkRojbDL7HGw849CX3GxznrNVgU3ZVQ7dBh0CB59/DRfDEXUsq5jr/xCHRP5iQ
6Ff4b5fj6Mh8zJc0SJDzm8pvWkp+4gP/6nWn6gb655umyCH2CbeEy4PBxeED6++mXm6/IUcleIyR
23FLNmjtS+NCASpoIUEt2o6RMhghKkdC2hWDKxdt+WAOsW/FLeka+60x6fwmQt/1h63Z0uEQzG1x
jUtgYBlMv05zX63gDy5DT4D1Zv03ErsVYz29YcHsSoGk4MJgWJ2Y6k+ByjEegYDClL4OcPZQUsHD
mJaZmm+6QFNA1HMDzSnJuy+QtzJ8c/Y5ZjaugX970Pjp9MTWPrpNuXlI3LqGZY6XsOLRxupxGMIR
vkOh2wqX353MgmOig/kOju3tbUb+VIU7m7wpiD7ugVpA07rN89MEf2EFEdUT/AvtwSbbp8Dq+BJt
PDpEfjOXINu2w1qk6/MwFLZqwmI5ekkfh1X+lsVsjM4tiK+FljPISP91SFsorNhiMcOlFoq4vvS5
ipBxDNSyFo0U8MNE1ovK91O63eZr791VXxCEGlUcnDApWYCp7UWYFZ4nqCetWRtciHGqrV9M94HC
mdRg+4frIl/WD5mf+aEITdZA7QKgt0IuXJuUyUTSspjzYTitC4SGn1xA4QGFIDoCLZSvyFps+8Dn
R9OZdqJwnM0wBIl1a54WkexuUdUuzSWdwJaXI3R160MDWimPS5VOht8ULFigRIEXKHmNFMQGEM0i
GZMfYMUuopcOjpPkCFolyb5lDowKNE6wM14Lj4Qb/SwkhJFAOQojXoNEiedike1JkwFleJRZcl7I
3L9kzAe7BSNivlxtGl9D4Ylg0nVbVlsmAS9OyRyDMorYdBs6l5wjGZAMSKQHpCW3IvwQ8RHRpmba
/zljKXv23q5fU2R45uWAXO4jCOb4auwhzystBTchbE+vlCHDNZCH4jBLuw3o2hhgbDBk481EKajw
bMnCY5iasUZQIEgRVczVYAiSfiEbA8jEWPH5v9k7ryW5jXXpvsr/AlCgABTM5d9o3zM93vEGMTQD
7wv26c/CUAzR7E0dnWtFKHghcqYNXFV+mSuxJeR+rbTibmblzbCv0DqUvn7Ib0bTqr5YbFMveCNx
uE1JuzA88/J5TaAtizYN/IMDliLvKpOx/Zrl6IrEQntoCq2T32hD6mBHIixX+EAi+DupqfwNq0f2
aOpqvM4gnpPqnvPyLswjzFst2xLBzSOF6Ao86uva/99V4N+sAl3YF9+teH7dYn7JXofXv5rwlm3l
15/5tq1kQQfSjMUPiy3WcwtN/xtoX8LghwrwzmvRCTT8tQqknNjkf7BysiS7zmUz+Neu0gIgIHXW
gAbJIBap/2RX+ROXYNlWLi58YiUMRvCR/2yOTxPQ44Js4X4iNvqsElVUaHcmV9/IueWPTpOrbVVP
11lpzIsDCHa57nisQfRqm4DU4rZnzuI5iDsmBEWR2hB/9OHLqOxFwYNr7gYk0rNQXReutiT+sg+W
Rqra7OKKPKfX7iZTx3Y9ehgl+BLjfQD6/C6BD3gxjmo+Z4lUwH868OxO3QbIg4w6jkgyKeRtxvpk
pfAjLmNjlmrNCQNhAtIAK6k2ymQ38OaMlQlZ4eDMcXAoWSzdFl5oHXH+f0icWnuOsxzMc13YTHbG
YsfeLNwAO+E2yGrgigGEu87H9qZ3w89SS/mQzIZW0AZuLGNKt56XRutJmuy4yYrs9DB9qzCFkNT1
GBMWOg0FjBXR/mpVbeuZV49648aG97SKHXUJZ8RcdQYsb+He80y5RNwvVtFY3EEdFRcjrOVVlhb9
yuAJxB/5RTnlF5ZbPQc56vUs1MgdN/wAx/5g12W/ykzzJp3SD7UEse6U5d2YaPNLSqp2XZlRtE7d
qtuiJPd+HBc+p+D9aAabwMHsg1K/vAXM6JJfjXPK3Dmzo1+ZqaZtVZ9yq2m97BHMo/UoRhNH3wLY
Z5hvMqrizojcWq8inYHyXF3jyZ4RLrWjIgH5Wlqiuece2iPzM7b2zSrbYJ5lbj3IfeDO7sqVqr5C
dG2erdS9t9u4xKLJile0E57IgDHb7Hhi79W2i//LfcjmSiM2Zw4PzIzDowXCw4EEvixukUA+aTrB
Uh+fqHmjWIid87iO8HMZ0ehCkKrnDTv6O1MTOOuaoonWRmnetpnytvBFWDObkY0N2xarJO7jdZRp
PWaTsfZ2TW1W6SGsBK7IeEI0xxROur3HHWOIsTuFhH7hazSafHCIlp6s3NY/WHxwfL2YtPI4Ydwl
+S7LrXAbvMnmOOmnYWKRcigTnae6TNT0hsN41nZugwfqbfKc4TIzGsT1sIAInzmx2azgavsVwsPd
v9v9926Wv7nRGzCO2Gv/9/3++cvw/45fmvbL9P2W/88f+3azN9EQSTV6lkX3L9ve7zRESRMZHEPq
rt5v6H/d7C3QsKgAIPGkR6aG4cL3N3uSbnh8+Zul9AeN/R/c7Anl/bxdRUJ0pEu3Ovy9BQb+43bV
4JLISbuyy+y12PSLBts91S1NesI+JE+j3tT9XSjpWij1mMw7t3d1E1VanyNACRa0TdNnGFJTGPqM
WE1cy9xsjQpXahgGVnzj9a2+c1I8ryEBan8eteEcoluaa4FD834kGvDMxuQ1E5MPgj2/7xdvmkrL
+YaIyn2JYkj+v0qtVQkkpyWp67QME5L5shssSSVF4opbQIcwxSqlP3up4LalabFxW2BPOLZY7DZl
Tg8BURdQa7ajbXjAjmewke1aaELcklZFr2s1740dJCvNqlx2M30+N4ew58HC9jOtXs1eqM08UJ8x
Wy0b3eWLSonFrBsn+sjxj31Na5d1quibg0wb3NUoyl7pJ3l3mNPE8h2GOixLJbAhXHjVtDyTvNx7
6pO5Dv0ic/VnJ1fzpV3R3iCNpbgBTM9eDRQd9BolGrNwB+bNpMa3bUwJwxCXZscS22sk+0kMSKuh
Nec9O4UuXxtVqL10nSnvXJXk+Qq3kbho3BY7xyBF9jgRPnPXfdgJpouY0VY4jvhtGeC/K7fKtLc5
Gjx/pCXjmEZj9FnL2vFcQQjbvb+/dnlXnNmkYRL+PBiZ4mAACOsppHGKYbuUQ+w6Ni9+6VZIkSVf
cutOlPPMPZsLR8XGReiKDttsp9J0uLCNIIr2AS73eW+j4pvbSDppvDOh4XBTDVCIC1LHR1j5h76x
lLFSSd9tVRwaz5WGorIV1eTqO04VdCuVcy64VXqkbqVd8+o097StjMkFsJQo8zkDYWhmd1HVTM91
FbUXIHi8+2Tu3W1kGo0NaLA2j4XswlNQWxFjUx7/zItgx1QcbNdOUh6PSlJvU/Ih39t65Gy0xU7q
nrVKZc0SxfaUvRqTan6Zi2HauRbKTZYZ5hs23gHWE3v6ciXMeYzWoZHELB0SZmjnNCs3cva6DMMH
6WUKJSz8GnG86psS66ki5nob5N50CdITNBexxfWs9OAyR9Fi0h4O7k6AE9ri2TAf4UGkO+w1WrnC
/4cDfVRx7u5SkuB3qrSepcq6i1zqT4XLnNaf+noAodfN2rzp0+wyx52q/JaINVnSOfABiFV+p6fF
MQwwSa5ibH1X85yV1y2yzE2rgZgYsA9dy9gSxy6E2wDKINzk6HP72bHVBtTufIysOsVlYgymP2TS
fBihuhBumVgzBI3NhTqy3rTalAvDKGJOqiFIt4Xqx41RKpI7bK5mmK+tRobBbC8700uuRtdMT4U2
yGsSf1TrRD0bZt1pdeoj8ozdmKt51kXm1TFAgVF3noHxxZdEM8NFU0lQdctDM3Ho58qjgwV0/sDD
vMQpOAHOKIBZ6aj7tcdFryXNWOxDYhZ3tadXCWE8DEld1Jsxo4lifhgllRpzUkfn3qya46xXDNlt
bOlG7YATglFQUjQRVrq2KbAxENnKlEWp1aLDdAUBi4EbhVhhE2O2bdvTiYRaeRONc/vk8fnNgxXM
Y3Ko8nKZRc8hjtYgibBE2N28SgmFK4zaMubz113HmMUphe8UVeM3mRHd2yBmZn/MEA6wkyWnnkHD
5PcNm0pGt3a8Mu2q9RuvH3cRpnZ/mPLXklH2polxSZRB7ZxZ8mn3aQpNk7VqNG+9gRwgL5Ep+qvc
ublu3DQ9vnezlNRv3Bh2z12ptbvg5f3OUmOffPPGPD1mJVeoIWahf72KKpub1oip9LEZcszjmJ/0
VW9AcETQ4wnTlDZFOiG356rIDIvLYTBuhcTJU7LmH9eF0fJOSPfPl4M+4EOOBs0rzjztp3NLJxCE
0qUkDJfmfNmQZj/9u1z63yyXBITs362W/j8Y17L4cTry/iN/rpTEUjFh6dh/YekvBa2I9X9ui4Vg
csLY5Gvuni0pm98/++dMh+kIP8UOm3Hs1y3zt30xqyiyr5gDTY7iMpv8BysliHo/rpQwREje17JO
0nk/vyT/8xoX0JjaAxCsinwrNTSDyjMWINIu9VNZ9S5U2aR21NztUihPuf5EShM3R1pUeXtv5Jaa
WaMzFDE2WUNYckiQlGDUunexXVRIrn6XFLHo/GoYsa2zj8Epgfw47RNtGDTMhzAk8v7Afjlvexxm
uLpUdVlkU1IgMcXIvDzxiguJB+PIsKHXD0lsT5eTxTorMeuKWKr9zCKl3w30zS1wPgB6Mqkukhyz
Sp6MqEVSpsZ9ZNPU4rPcG7SVlw9YimBvehvQTfWA+DUzzLAze7ydsf6+6pWBTkanX38JbRtLtBEp
7t1N38UzkchQz3bF2Ge7sWePtpZeGR/sPOQO4rEFSvx20hGKNY1nvF1NaqeatGdMu/CZo9xK91XQ
DNtkbpwZw2TBL8ZMGIx4OIL+ypBB8aKGSdwOAPD7XYlYsY7aFgU1JC6C4hxO86pN82adyLp/Vo01
PQZz6dh+E9bVeBjp6VqsqpIPis24M55hrNfg9ES2aw27IfiS9hs7rGqxakVzMcAEXGKrpJB1ktLV
Kk4HebDR5x69ZBovDDWgXsSJVatt1DbEiHtO9TWA1Em/qSl2MpAG852pssC3SzmShkoUw+Y2STTm
PoQXVyDgm3Ktd/iNyGLke9As0ZokR+dujWEYKAdJlmG/0YfbiZQpX3RYVdIXbTa8OUGsv1Kyhbgo
uRq3y9BhA2dmes2pmzC2oOPkrivH6k6wwT0BK8yeS2Lpq0DvxeAziFcQNmlDWRuNcwUcqVlzbw82
ZK0gwmE8olJKF6PoN2GY1dupJ9IROY13NcqaYGDQdH6Hf+oYecHorEozT+FAmgQtZdQxJEi08gAd
xDionFQqDongA1cDmUcYgN7HIO8FY64WVWEXqtq4D7K4OwxN7mwJOzjUIRRBe4c/8pM+SG3dT+68
hrWO+5ErID6UDn5l4pIji+fQdsVFbmcWS1fpvizDtl3fLpYC2VK5wmabcsAW3dhct0F9TxK4Odeu
Pn/MVB6sIZ9Nj0hR+T6YEaxZ1+sexZIaTsG+0tqrqRyLcy2BBq5UmSTxyujjwJckYdYiCsoHO6wV
pYteQctUHD4pBjJ4VVWQ3aZWZfjtTIiyV/lOlaAKGiewkLWtVL+RUY0rATSBty0Ly0DgkoEITu8O
806q6qrJA8QIW8++FCKdDswBUeMWcEVPgxYalPqU6LG1BtI2+JJ80X7hEhJAMV7HYXqCjCX9Ig29
ce31htPQimeCPsiALdOC1tnXLKaCkJcFjNVNzddJ7L9q8d+ICIIw7O+fiimtdq/t9wrC15/5Zhrw
/mBwTfsHBhubEtXvTAOe9YctIM3bUHupYpAeMsG3x6L9B3ow4gFqrgFjd5Edvj0WTfqaBP8ag9Kf
ja3/4LkoXZ6938/Y4UDzH+wWBwla/to0AJLW4LTurIPMXDLNEopLw0J9N8OAPmZhLfeMsehfKIdh
+gwswLmQqUXuxhViuC3LDi5RW2mvmZOReEGdPs+wsO5tLiyq4iqbSpjWcs5R1re3E+ryfd5KUvld
Hx/y0BYfyiqAd5c4yRFnxYbOg/oj87JkP2puE2NiGEaiA101fwLdqflxQPcj49bUuEPsTY/Ye4tT
4JjZrjOpP8N5fVnKZa+YBThCkzw6ir4lfhrnUPxyzTbXhhY6R3B9xNiDbLwqKzfbVZnrXUwtagFh
v9G4GbXOg5SQ6pdiionHstrvV31p1lvD4ckiSiN8Fl7snYWWXovR7i4DQ9wTBSjXwsanXtQkrVi5
V+abOU1Y3POJ8bfoC3pK80ZBGxEWk0DgMQwLcMM33Cl3EufP54Fn9NZskNfruOHB25XpQ20lNpTx
zEp2VT4me69VYAOtgRyfMwlfCaN7Kt04uFJdNNyoMp4/edMwPRNSMW9CEAl7IqfN2TaT8UbafDkg
4uItKk13IphTf0Q/GtdkpZxt1Wf9zhEpHyMcRxpjiwy+50BoPrW6z5pnruJGTr7pVSfaW9jCaOOm
g1cMALMs1q1kB5tW+UFztQPe9nSNtZhRdt/Uu7ru5VtIxIAYiIqJ31rDDspncDDo87imVGHm6aYl
1PPhb9U25px0J7LtyWM4xd6LU9tQ08F4kvJjpFtR33XvIU5dzkw/LpmKElli/hs/AZFuL5JOz+6s
0qp2uK4NbzUAFd7LMXOSVbpI6fPkxJdhaM3byXFIbTLgdm4p8RA8yBR7w7g1+4VvoV97DecKTb0U
yiazlX3q4A6dAxqS9gAdzJOtGI/nlU2eyXXiRYUQ5yKs5A3e8Hk/Yu0761pvnoxBLpC5MrwCJ9mi
UZgIM3mbHXKtYw8ULNnLQrr0GFfGC42o9mUdWukBsm21T5KMfEpOFnE7WJG8yqrhZESDxelYN3uN
Us8uCtVr1GGcJqWcio1RBc5rbQ5fZD3mh3CqSGhPuTyUdWBtHZcm2ckpjEfTSj/RmVqFvhZaxovj
Fvdlb86PbVtNpFoK/aaMbAp+xwgYIqhr0phoofo56oUU/gBz8JUofnLtUC+KgRmD4ScMy9Gu6JdW
4DnOHtxYz/3e1FjC9Gl+SkIO4mCaLB87UrQuRM07x2wVOS5MLiuVinu62Q88wexjiZm+ALzlMwPP
aRPNkvSG/V92K4Nsb0+DOtrBXBzwseO5rroUn7xnvlDfGR8c4IlbUn31mgo5xIhiTG4ZDVtfZlJy
vpmyyZ4jQByEl9JnSDjjA9tq7aYyGI1xQB3IjFEK8oCkzrXWjNshs+tTjV0k8T1vK9HidkFLZh6H
fEYG/KanF+5ZCwbyY7YpbhI9NPcFOm3rs/Xvz4XeN59MRUgIo8aagK2zI1g4bvpMdFQus/V5VrRk
VfBq5izG0j6VKGxTeDW3ZbrTmJaxppqk4zf9aC9+cdCDIU09bH5bthBlt/Qne/1DOE94vrLUI3jC
2pjbXIt4QL5eP7H6rS4npnsbIbTnxEgbdxWGrIbizGPubtf4OZrC9ukRfsIUoR8ynUQI68p6ZSRp
+TGDqnkKysi7keSqDqhw+DhhH6ibWGkpkB5mTux/Xm0YMDvmHe61DvFFMcow9XPvljrzQvQ6Jl2Z
vYEi4T16PDXOM/CYJ4w/8QWi4wcPZvyeJ+Lsk2npz/TkxpxKQ3LRJig3atK8i7yzmmuVBPVlog81
0ZY4I76cV5tStOFWeOQiZyOqNrKtzad0yI29rfiUTeCW22hMjC80XnWXAx1Er5ZZLw8XuBXPUZ7F
D3DJ+2yFCcTbmokX7shqkr2bQqoARRBdC4GwQuRVrvqwHu90JMlVEcl5PU2q2rSj4Z7cxc+/HrMy
ujKdZOBEY0HuaZaEGqJ3824KzW5XEA4+pN5cPWQdoB68sfQRB/N12pvWpuqpxlpNSp/Jj2mFRch9
3C7zv7PoQ+PoiTD9QACEHmsDs2sveNzGXOIneneqPY5EsO9p3XgvqW3H67wY9OcswMbGnSk6BMpY
T4Ytr+cu0T5VgNWOFb0bW6Ll7ZWIi+wgLQ1CKcjKm2wa3AckyGArqD+/i/qYfGLvkASfQBBsTTYM
52aqPxYEvj7pc8ftv2vUTBBptMIdfUBiPZs4ToxWO8lCN4j7FaSiAU+WA0z4lSg6SC95Gus3y+6B
Z3+ShPedZCGCbAlVwUfIVTd1WGf7MuKSpszUSVOsOA0JRSdw6zcPBMGhzyIDaX/QLmIIBxAi8uu+
L9K9kt0LMVVcZ+WSFnPxcX1Mlf0C7OFVD7o3J5tf6J25LQTBI/jH9CabdX5oCKBtAPTfI3ZWxypy
nHtqsI1H+oCLT4yhx6cm4Af7wtY41eOJfe6xCvkU3bGq27pXO3bUEEMuWWqRTCKsCS9+Ey9qJ/nT
OLoYMQcQ2Ro797pW9WQ/t3bw1gHnc9mzDRw4XCgGXj+8lX5Q6jsQztW8ozOzvIyrWitfKm6grL28
fi1GxNSaGXF+dLW0IXaSGBAhUE9FOBXHromdFznJ+oPuBGFyHYxRdnIiybyWEGIU7LI5zRAIQBQQ
QaW4RCafqa9stQdZB6PE3EdLA3ZHYByHmsnkutB0im2pad/2dvuEaWlYNSPt8FSFEM0LrSdyEMOe
umSw8LnqzvzLcesxn/DBThzjxrpgAo/NT9dKuUpDnjIEkbU9a5GHYqaUO7IN58gTBA60FodQjDLh
hwVyH3vZ+txwNI8zaryK4uF1of8eG8/WVi0u7p0oxok857LcogWng9RuNqc4PqTBFogkGPwyUHtI
Vpaf1m68a7Hh+lNg3eRz1K6TWgsPs0WnATCi4NjkRnxUOrNpkdGwCNTpArscWI3QqT90pp35RCmn
XVz3MXHD1ttABmJzHaP2D4FVjUyhUx5kAdKr5DDvO6QVXJFGzkgh0N8sFN7Jr9IKmgVKjyk+0zJq
u0/o24XTfuosp07lA8MKVhx+XGcxPO9/pc3/jbTJmBY18L8Pgv1Xqh8J5f+YJfn6U9/UTSRMYbpQ
J5e+vGWz9pe6aVh/oGDqSwHKu/GHDeOf2ziLQl5iJvBRKE2mOGOxhX/bxlEsavILHVf/qn2KfyJv
/tRaRsgbz7IBWhlwKzZzY5Fyv7ct86CDQNR147kYTDoDB3KfCDgA/v3UGfobXKjTMRm5P250PVUs
laz+IbVabsutV9RP3317/8EivozZv99TvvM5qcEkR4X7dHHE//hu8ORVqRd1PUvaQjAuZku46pwS
fMXYs0pb9YPVvTioMfGK4aWqfRC+qJTUATiWT2qn+OwppV/xOyJi3FkmHmapuWI32TL4ImgjGLe/
f8cGW+1f3jF9LmBoMTdia/9pjm7FgDjAZaszfRthuLZpDXnoLa7SLcsz7lr9NIpkHfP4Ie1tEwSe
Ut3c5aROBQCUUn3m/tkKP9YquQa8hGtH5RHuWqeRKSD+Momu0w6OEnH+do09wHtso/pEw4gcN3Gr
2ZdxEzGT//2n+vUwkJzDugUVnHODcqAfDwNtw8T1q6w9U6vnPZaMa3liUqDOarPoxmu21t5dFYjs
+fcvu5xr3zE+uTE6rDew0Ruci/yxvK3v0nNSH0OrasPiXLizONOf0J3BVdJIEUSPv3+lJWvw8ysh
kBDVI1bpOUvh9fevVCGNzjXq5hk4ofVKgQ575kC5k7FKq2jD6CybfVOfXKb4phzyvztplpPix5fn
RDGIby3BDu4OP708zo+YkCDe/OXOTRFjJ18Z/fIeKPVoN8TdSwI+HPrdkNXvu+jS+QIvgz4Wytsv
RttsdB/rPSyrxAF5YzaVgWnanaYvldZXa10DsuWjuFvNnhTX3H19HPzXbtSfsw4cKMyK3DaIwCFB
oTX9+PXpdicLKQPtUnRB/hoTEw9XSBqKxSe6RREehyhOP1LhAFlwriOG2RZkGNbKzpvCYF36UxQ6
BI6T/kvcmM7nXrJuOv7+EENA/vlbRv/iJEJAI6jH1flTCMRu2Eg2wBYvkeWrwHPXyovm3dL+42Fh
YzpKNlq/6fNJYqaIIrZKokD9b6pdtui1aVbntxVdx+PKyYbwaUjy8oBMrVYVqvcDVDh3HcBvJ+yw
iMGwQRCGg6QtzsOiFteLbhxiIE9W8C2Qk40+yvfQw7JbIwmvWW+ZI/XeTn2m1PxevYvS9qJPC0at
3Busbp5X+uAmF9miZTOksI7Rom/P71L3oEdktjnpYmSTRQwfFl1cLAr5nIyfqrZWdx3w+EVEUg5O
4rpDdzGMe7xvA71Gjobozm4l+Oi9S/FxUWsfukWfr6qWQDz4wIOovexz3Fc21/2i6cfv8n6/KP3Y
1dCsF/VfEA+8go41bkho11vxPibIUA3B0w1U4/j9MknIW5OZQuVdoQowZgDyr/Y8aozBp+KDkZpy
sucx16OT0XjVnYS/suu8RDOQvfP51bXLZoNak8zbPnXDrUaE/BWQ1PAG8JchCHheBiLF+3BkXOYk
5jIxmd6HJ80yRyFxku8L/inZvGXMwoCFkUvyPn5xAmJ/zvtQxlrmM+b7qKZhaBNay/hmWCY58ftQ
J3kf8Jjvw57RdMYLG1xGFtx0Q62w2sAeA+32OQoiw5hf2kEbF1SG13ArLz8ZU54ozHqd6rpKP6tU
QdAFxVLPO2DBKoC6GuPdToysvNMdzTwkk0mLfMcxCMCP6R64kChfEp5BwPOQ0MxQb2jXDHVG+0oE
VxEZADia6eQMuFDHzFMX2GlMzqghYKc7+B3Pwq2tRUlwxb7RtEOfNnlW18Iki7gtsrjxVkTMAYxs
RlhcGNs9FOvVFDBJAq0coIRGHj23SBtORvAkYFWwZc+Sz747S+6YhYHc5+dRozH/wqvZXrexRhNA
Gcbum9b1Tqyv9dJQoGbdzj1Lxg7BsTAd5cjEL8a2nqd9y3ytAc0WRg5lDm0/10yv2iLeTpmdT3u9
bfMKkxS4C99hUZ3tGqqcNJ/DajxpVT4LDJt2ypQpzXXtChiYBvtTFcUTXigvP5iNp7JNSk3A7dwp
E5Qk4BhxioaoJefjRMwwd0HTV8UdD2PzSI7fSLddxTvYlCoL540rxhk5BVfQcJm70GI3GpdKA4dY
dMeGLvhsjQk27NYO3G/mhA5WllVB0/f8hZiTh37FG8iZ1VDjdhCMbfYE1FPbB9Vbm/iV4mA9d0EK
A2JoKo/WqwEHmUlVwQx2I5m1E0ErC8dTAC/TiTyn2giqestDFIsh3KSeFTHX4d+RXCL2wukTgnAf
hxjEEXQu7UMDnWIic8t1ZJzFTFIoXrm9pZn3UzYY3dmuPNToAorDpewKHknEUlN+wAMZZW6pIBPF
CxaNIjrW1DKNW6Knc3yiBVHdW4T/X+UYgP9xBScvdSxQnTfYgxgIg+NJoF+b1D/6gBA2MRVcL9kw
sLJIwqS/a6U9fKyayNz3zhAGG5dOcYiEOMbNrcxKStiKphdnSGumddMqKe6FgqeFsY+eN7TsyUEb
M/Ik3jejYaDc4/81rmLN8R4LvV5OziSp252TtYSJxslSrk+EjGMTDQVvrIQwKk48wbxHxErO7py7
ZLPGPzkyu2y9wLhOiO+mt4ZbeNZhtJKhu1SjWhaf6LXXMtXscVMiHg0HXCYz8SgDTx8YVGf58Mtb
H7g/8b7AqJzxL/IpuhrJEQdlmc6+l/ZcOlWGMHBT0FAGIrBjVRDyd9xTDVVEV7WwJsgeZhXpHG6C
N91lrkVQcpASaqB4i9l0g4vLWG4aXEw+n4gbCEiwZZ2sivwRt7V3pBcgxmINPInzYgrt16GAeLUa
G5Jophr19hSyzE0wNkCrv3N5WuzaQieZ7YX1i4XlFV+3FcXGsXRDrztRKgyhZWqcGpSfM5m7yuBr
XUCV06c0S+X12LVAjGpc5unTgAGg3QMHzN8oMVruIWxXMVzbuCOQPKao3RLO9J40Pci3+VCFRPks
bnNTM0S3MYzvEwS2RK6l0Ri0q2TSclYwIb3HJiErvsmMgstk1gLTO1hFKeovOTfk6egKTqkNXFfO
kUSCE9sCGOs3PGSG+iSazsDg7WWq50lr9jpL7zr5gAfKu9cmlunH2VON+AzEeWpXOdbhHkaswa8a
c7GgfwcY+IeKw4LoB56EssC+V5fj5IDO6gkjuk67t3IQHvt5WJDe0BfbmdERvu/Lwh6tC02Bp9pE
dZH3p5C2u8h3ZZtH96xE2s86tHZMYk7c9qs0wn258oberXkKTPUdUzYRP4sS3axfgZ5Np4dKQQ7l
l6GxoxJDhTlqQTV8ZLaPbz1zWpv5AB0CN6g2wbxrOnAlm3heLBuxoRLzekThkefcrhYsZdXr9qUl
InjbE6ubdjNA0USMdwtmdGB1cu4dbZttSACMzbrPyCTtZrfm7E+tMXTWUwByy0fXsOsnQEHiPomY
ZXM5xN4j53reXhceI+1tZ1QeHUt5hPFu7F4o0RtcQZywdx4k3MphPUDytwALZ1R91kHrwd8LOaM3
VWxyNNk44MGITczDF05TReY1DNbMPtBo6fG5xhHQQNpo1bDOW2B2aPt5py4zRn1sI2mt2raRS3ID
a6B+mGqL634ijx3jDImcy/dV6b/j8L8bh6MiMkD+71LKlv1N/Pn1h3H415/5Ng/X/+BX6JKiGZ7l
8n3P9i1E7/zBJtVGrGFPAmdjGXp/m4cLbGI41DyTX0ahqPmXox71RRrsYHCKsYE3bE/+EyHlp80G
ABxTsp1jFM5D3KR/6MctUcjJM7tV2e0NWL/KZ6DCcgk6vndhdXTCrcC4FhcE8uJi7UVYFr/7rq6/
bh2/53H8tHPmUYhaQuzc0GE6ITQt7+67nXNdhzOlCKPaDZ3Rb5wptynvMzImdnG+/z+8FJ44ol0W
IPafizhw4PdC5FLtiPFQ+GAICgJbpifscuv/w6fiq/RMmw2n/Yvzbhb474F8oJCPY8yEYK7XjQLN
rkanO/z+Uy071u925O9fIIXEuqWbnBS4Cn/8AlGXujSTfIFeHCAzTQZP4c5+G3t7HRYBhr2SVNcS
DPURDEr/9y++yCm/vjgIhuUsZkm90Ay+O3qKUWlgVkqBJLLsJekbbQph1f+s+4aPKHEwUktOAbFB
+uSnV2lJ87ZkLDoEecumg8soWgWUtnb6TVLlbFB//6F+0pDeXw7dUicWQ6OObS0f+rsPhe3OMCOh
ul042XQepM0XaqPeXKzT5JXykw0F8m9kiV+/RnyQhmdIAAwkZH7OLwYRIxfXpMSBWSKOJx7pHCyv
3Pz+cy1f048Hi1dhTwsnCz8/zUU/fi7EePA7ddrtzLinQ17TLmgavpqEQVGGnsu/+Uz/6Vv8/tV+
Omgox7QkyKwDoYArPCCDHfY5CkSSItNipFw1afrx9x/wp7p3+X7kXMRnqFnoO+g8P37CKaLxZBi4
7ERkW1cYIrLHkNaFAyhbZhNlSNiyvnXw4fl1ZrWfbaW7x0qa+y5syl3fef2mG7GTNYNTfRpHUztM
tuWtjEDVdzOxEdDFoS/Sev6bG5P4D8cf5BbkDXK0jvHLGee2oc3UjMsoHiDVrawlOL0iKN5vqOIg
YtlSeVHRYrk2+fY2BmPHD/rsjNeAQqsz9l3TD6vQu2It+ic4578KZvI/vjXuz8sVLn8VVBMvQykA
OIv6FIF9jOQa2RZmtkssgpLi9oF2Uujug01Mo2TEdqSiqLlgy92n63wkKtnDgkZ2h10MnnBlsv9b
B4WrrwojnAAXGc3ZsGeNvBF+AmaK+HycpeKbNofHjs3fo4If7nvsI/3G0pwthfCESszGBRc0HlXa
ELzQMrhDgfRwDMlTZKUPLMLac2pN5moy53TbENNdD5q6Kj1n3tcxxtyJQMJqDLLgQoe6+6SRGdsl
BXYryh/f0sm8VQDwgH2GTFftSF3xm4vt78/WXy8QlzPWZLZi8Qx2nJ9OViDHspMAknZxG521tIuQ
i/WDiMf7bg6qTddRh/N/eEV2Fkz8FpaX99MrepTjQPxO1a4JgoMA64Y79pNXWP/D3pksx41kWfRf
et0owzwsehOIOUgGGRzFDYwSRcxwAI7Rv74PMq2qU0y1ZNXrXpRZVUkKRGBwPH/v3nOvWos+CTuA
l18f7+/vdgTorDYk5iyRd58nDDIOhopr0+2yGYK9CSPmEANw3fhmO69/fai/36Y+Oj/XRC8RLICz
5c//smbHPUbhkaHEjmxt5yS0xjiIsfd+cwJ/ehTb9SlT6BlwDn88Cql9WtmRFLrToDW2K3JFtD19
Cv/21z/m82iLdYxfg5oQNyWTBd5+Px4np+dh0M6Qu2kyxJoWWLZ1p5IZjSTl3Ua7TUnBja97Fv1M
/5kt5U7Yefq7ZWlpM//4wmDoh94fs6WD1sj+NCFqGkEcx+CRB4WUbDPSz9vS1Om29tilfmjZyj4w
jA42rS6+F2L0LnmXjbvY0YfrUikwGDkhnb8+NeZPvxNjBoz+wKOczxVHbGsahFdL7mCnVge9dTaB
3rOBR8d2EyGMChOvr78UdDXCAuzluV9AlG4KtzPwK0Fvq/hO5u1wk/vTWqnxFXWIGTZpV9/P5IWv
6i519g5hzcdqJl1E735XXPz8B/yBeKKk5/n/NEEhhyfAMzZyUpP5EoN62eIKjR9x/PDSb7xsHQHU
CfGedbyx2vJIj+zNT70H2brBoa+jKAQbPWxopQR3QnniwYeCpLAVHC0/Cba0Hub1mGca74quICEd
0vCvL4HxaQb0x93JhgVI1Z+/4NPdOXaAwGMxwzzQsvgYqaA6ds5UrTNNX3dpyyLfQ0HIMv1gLT5D
WSPn+/VXsH56FwQ+nmIeRgMf3o8PiD+zljD8kEscQwdoHpzRV8qqW8+WFZZH/V0Uw/TsmUbyjTFc
1w9xmAkTbgBEXBRNcmvqQFFaly4M+ThjufLMvg4TDriDt0AaRBYb3+fKMFgqPTR7+cbRM5rvWvAM
PZ3cnsHRrzQ8F3slxJs36PfuzIGIDlm8MIF0fnPO/166ge+Gz0UQI8Jqdks//l7H9AlizlgQmqx4
riIyYrJirSkUikI51m/qxJ8s2y4lNztPnJHUip92FJJYtqpl0dnBQPwImGHy1kYnbNM+/s2Rlk/6
tMBwpGUCbUMV1D8X9hDBeijXDndSGz8QUxE/Z4Uih62c2U04+H0xA7qaf4xc0rp+fQv95O3r6ja+
9AW1plN4/3hGuxgReJSRddd78xcGqLeT11yIbvoovO4rW153/evj/VF7/u23OmbAxJkNN9yTHw+I
WV1Oacotyza8uvQWdc8cWeu5AkZikUJF4/BBpMW0juea4sbG/z3IuEXxrH7z0396MzmuzZuFREpm
yT9+k7TvBoc4H7kbfdGt9dqDGcLkh+xuEYdOkn38+pf/5KWJF8DiMiPhx7m/fJ2/vJpdIgrjsp+4
yHM77eLaiELV+8lv9og/Pb8GnQzuJE6v7X9aEjJpxIK0Pbljj9yG/oBBeajgDbsR2mxc5jydNKph
JjdAO6IY4xuCQsZF2kkBPv/N8/r3TTnTeXaFbMqRuzifn9dxBtBFMCxfZiAZkJExnbpWkTo1Axko
ie2oZVntEg9LuMh7/TeP1ecp97JCsy66nGzqdhQ8n+41CF80zCu93aG6T77WHiCPFZEA3VmmhsPA
FYs2kaM9HwAIKkCSMrhN4az1DPnfCttgkoejNo/XQ2IRcmJ2XW+EBC/K91/fGT9ZaHy8IMAVdeQT
kIV+vDMSzU9np3KbnTtF7ba36WzbsoFmRZDfb07JTw5Fb9j2AhQAqI8+937SzJB1Q6t/16mo/LCt
2btTVQIpQXP1/8PPogYlyttdWmp/W9XqqlZd7dvNDltGe4fbxt2K2YtOWdvRRfxXo/H2z9Xjr82z
nyxiHIm2CCUiYobPnQpToXUUPUdKoQ+tI7BH9/gUAcLp5HqSmQVlVhCs+OuD/vRUsr+GCeoaNiqs
H69aHOtk6CVOs2NKM4QleDs8K6W5bnVT/uZQSBX5sE+rJpWGHgRARNEHfq64fbJf+lgZ3CJ2qzdb
F/kxsprEHtWaEVRVhG4Lm8KlJi/g2A+jtmXn2E8bxfyuxJXg8HClFj3GQyTn4snE75GsyarxCXMs
CDNCu9gkb8h0tescPqHcxkmxkNiqRf9c8ZMwiLuC2XUwYG7fjsh/5tMfSDdgmZ7aIFTBbB/nifHg
9iYz3MKG77fNjHJyN7hGEvMlII2p/O6SyMtAm8gmNzkBe7SiBfnfJo+yEMZ8KIjpIM0wNUqy7vXa
OJaK5v9O9vkgb5yy6v1ru+vn6M6VjDC3/G9tZM5ELOEEEC7ISbJnDhdf+161aG5Jjcq2vdMU9wNp
bOg84VDsjTZHlDbHrUmOUpI+ldK1iETpUbMcELjGdej3QuTbOU9n6Ac1ioCrbGA7CYkkqEH6SjlC
GWAeNE+kRzBdP5UaYwn6DmVtruvSWYqrFDvym8cQZ0a53E04623R3tcOA03crjKbb8fIG+4JX2vh
tmhN4F10aCeEf2HO7A8UsdO28acg3dqIisnzrGOlQmI5g13V8oraFNHS/iOYF/ByIx3/EYB/ARmg
FFYoyakDd4RcYl/6/R193m2PROeZqKzipdB8/dJVTGoinMN7bYFFWk1w7ot5WzVyOyVedSGodDXY
CQNpJsw7085HMsVz0ND9cLSGeQxNdP+ANBCr9ybOy2yytgyY321LGzdAmyXfofV2LoaJTWCn7s4O
lFhRMStyHYP4JFHNfvU6JkNINICyeMObalxAgtZirUXZCwHhCeHlxsVvcusEZbshODK9zclBB2KR
Gie/LJJrZCJ4MTzUOzKNniZlOTtHM+7SFKUbU93oEAV2Hk5Z3lNUwJQqeEuspfTUHTkCh6azu1Wq
yGtIVX4mz4k5u90e82kiN1nPCaLs2oJI42hAS4mRZbSSNQgp/xZ+xoXR7bQxRj/ZKtViXgAVtY5M
ou4UpeuFIMD6tfKlflUl0FrmrnHXYEHbD1droAB2iLx8GtY7oF7OoS2YcnmQYA+WnpoHOXtgsabh
CIRqC3/ewBQ8v5QMiV+qNNp7jn2f9vMLg3po3DpBJm0fvZTQHluewNI/DL2HXlsjRRe9yEMe+NFR
RhaR0bHwN3pma1yHRq3sLCDChX3DJW214baJW/8iexweoyWvCP7y0PUvHhSN7NtmrPe+1aX7VJbo
cEp/+LBl1yOYge6Yr/Mh7dSMjqqpkKOuqDRbFAAiDTowwX6iViY3z3NpQhtdew37CF6mLBIQS8cv
8NTym2bkLssI+F35uXEArzujyugEKDLln/gvYjPxQGyiP3mw/p90WPCZCyt2NiMbcqxC+PVFM6wt
IFQ0MRpT7HrnLeTZycO4u7fywuzXpd8SnzULtLtXmuZ2OMM8v41XxTw42pH2rC5p0jaIEFrOFN6k
qlgrvxweErr6t2aR4W4uqzw9jBkmcwf1z40xmv5WpMNIIkdDMy5Jpf7V1SPqSfq79cZTenGqecl+
66Qfu5sCSlOYjU5qwcST7r095PA0aO4DEK7gwKzqaNDXCqDKI3Om8qOtW4xVcymNV+QYsGhJYjsD
RK2/oA8Z18gh5l1HxfLgYwT6Mkg+Z9YKtAyd2RyVYD+dTpV9QMson+nCLXA7CfYDAR13QmIFzUuC
yutbU9v5Np+05sVryB0iF7YrDvgq823KDPjZEchFUFmN49qNnLJb99gyyKgwNYeBuI3lz3WdMKPg
OiCLwBxEC3nDrjRotzn7pnJPkh1/H+jP8NRE4yLEcVLDXwXxGKUkPdpNEJaMBrHFJZBJRtaRI7bB
5F4vk2IlPIb8W8np1J6Qb/ATvUVnfIpNxVd18+FpMKd+vI6jKD6nPl4+AMHqWnQEp9qJzafCR93Z
eureD53pqBWVSHN06yQ5MxWvX2ndmZBghHOOWx5VUsNLtVX9lG9HMZHJgt45PhdFPXhh7WDG4yFq
eKi4ujThm2NeBvbZS5L6azvELUldrfEgU853Cp2FOLEKglDCSYWZO5P2YzZ3tdPWX8nJrdqwclUN
arbJ0h1nNt1jsuJjNWS6Rms3x9rIgis1yPprN9fty5BwXpXnNd+EEcNJVD0pTCukB9GRzMUZ0V0n
3wMYNGdbNRo0LBHE5yl10CAg3ijnd5RMNqwelHsWNB5rJMf3yuC1XK9JJcUTmPhNA5suAU3h9z3c
LkyUxkNtzFCPHRE91m4CZ9bpxasbu/ka66ki1xKFpLEaML+9O71lbuLOb6Ba69E6RjZ2WvwVe+gh
06OvZayLcZTurZp/XetafO7hAKpV4jtU4BXszTMmreLQ5osOqQMKjfo6H6NjUnb8hWgIFhPbWHTr
TNWiXymec9pYlXzGLTd/EI4i373YdsIomouD0XbLXd7jk2fmYjr3RGwPTyQM9ISbC75k4ej5xe9a
OGFZ4t5rgcLUWFdjcp7dsgIeYVftS9Go6dZ3Zf+kwyO+pMvlNrGXXTmZEV0ae+BAOXCvwAMRtMCu
krMtOWt+lsy3eqzNH7oSKaa+hXtG0z66IHSyD42eVFfwpPhEofILJfv0GOhMZNSIoOsII1wmG41M
8A8PDC8paD2UghX9FkkMuqvBZHY1gerNzlSJQ1pzo4udsOVa1b1s5kM5DDC6kp47SWkNfB0aSNxp
rFnJGeQsXKHSUOJWs8gUZGK6MNp06SekRVvCr6BudR8CzCcSeL0kBawcmw/84MaTHSPEGEZpfHeH
DBUuj15zx2qhPoSZASqC17vg5TKn/44QRDlcM0igWl1zWlze5HKnj7nRrhYC/IMyC+0SdDqrmefC
ga795q6LKhr/jVnfdMNcfyFYsbkzOj8+R26T7roA52MqfQSWMlmEJD7PN/G93XMDBVO/azVfssaL
fLG+opX7oKL2rtkTR9u6B9yF09v06Jt2QNOayPJflfS7m6is491QFMPedksuDa/NK6u1cxAPXpze
urast6jO5WNbD2i7VPLRxYL/S9Z1vY6G2vrqBDFpRTVKtdpGgWdaRPw6g+XuDM7Xiommvc6JOKlX
SFnni1G20y1FCFg4sChPZhHb+DDFPflx13juUmaRespehujYESHtTUP/h6yl4ZiVdcthc/esjyjR
UFmybliK8bqeateTS/BnNTvRvRuZ4hBMaR+z6JYK9x3DxsZw9IOTdsdhnklq5dm81uOxvcIDDhYs
IWyDUp8SMGD8Rwv1LQBtcci9arrkeITfSd07NqlusKThyVCWbDaVa9Th1NmnacrsZ+pt8rf0SXwN
xmXOJKCp0Fk+NJHwmJYlFKRDJuZnfxrji14l49ab6r0rimYdjDjAVmkj9oTZvdH/K7+Q8qsWZS8n
Cch9zELPDif05tlOQlI85SHXdHKRIw3DSGnXW4ni7pQYC7cZksat7eckIGaZvO8bzWWpC+JLLzlI
70TebY8wa0VjGvM0JI83xJbuE3LbYp+m3tOU6eWOdmlCHUgpR2wYeFCRjsl16tO4EYZ5iIDRfk30
aNySCKvvMJKCcE5hn48DD6OsE1AiOa3CeJ7dE8WF/ZzZDtFjk9jyOLEAi4zdaezCIQ2gfXwQ22o+
T7Vt3ARloFAtlPYDyZtZOFHDbh3WrlMZyeLJcDzvbh64Ss6Ai2frUReu2q7Fa4JJ/bti1GSGdUxk
QJNxG2DxjCGbTRXYg7oGSWCXJGRPNVlyDBBWuG/NsPdcCnoSBt5A4eTHmASaDm83EGxbA1ELPUDp
5nOHFHjLo0gclsoWehIGlsjrb0rbiR4Rw1Fm2APeO0+HueJ36cXXW7UmP9c/yRk8baQnm8Qp8lVu
tc65rB0hQkiFBkOLQh3mWSwRDxqvHaCGOQ8cGQh1PJF/nVmJWKGfXTSVbcW2tADkX6+YoQ3XZLNl
L6VpuzvHoAFPaw1fY6NqWhp9qk23QWQ1VzPNbHZ13kBmL5BL4BF4/C8OJPo286Z9NHTh4Mv8uuAq
n2SFmlzaAhA8A55VNcruir7vvHJltjcmLXgJmJmyz3lrRbWIpR0VNkv4Mk6OBL/s0BkvyFPbgzC9
r4Zyv0etaF6pWIvXgnw8Fi3sll6Bktsa+njTeX15N5O2uS5IgWDoHXQqJE06qSmHpj2K2CE9apYY
7fXg6dLbe7mB5LayXXHWSEFHmzx74kz7Btaa6WcQnvqiYBEShpO9lmVW3ZmNX95hXAXblxJ3u8uS
sXsvpEkqhcySd1L/SLg1NT6wQQVwdNpM3M82jOKXloqH65ayyUHaRybxoLnWoah93ijBVH/hbUnv
TBWAKGj680ciSs0H6mN2pnmZ2Mc4n+R7meOSkr2kiSBnkidye+HGS9VFr7rMDGIYFk2hsFHhymaK
XvGpswm3o1QjiFtF8h3kPAEjphoCwMG5U90XzcTCIJNpFFsv7gaxtYORjkY/JdweidlT4IgKHX4C
0x/LAGHUr47h8G+CGnbe2iMrwlnblc5tVFkEDa8HybdEW4pcal2h0vLYxEwcNEvtSp5S5XTsG/UK
VmA41iMQeIpXPllpuK8P9kj7cZ3YwaztiJijBOiYkGJ8m8rgKkt0u1q7LbCNsIggjuEm4VUXFlMf
vQ7tQARd3JNKuEIQDhS+J8R31TcW7rLRtoLXP0+mM2gxKZiMJ9NQSR1lmmcofN/sJ8TOCpw4tBr8
LCG9IE49fofq3kE/Vu2KNKPdg7IgZYOZT1C5DLpAZ7NxJmPbOco5zW0n7p0RRQWXkHkrERvNArn3
HPohba3n2UmiYhh2JYkeyXUwdMPH4NIbXfUmrp9rVzOIi5wHE2YJKn14Vd5d7gVNFMI/0h8QnMqZ
lCYbg4Pd86P35qDzHanK+dZpFXHx3HmqNOZ/wilwk6Q8u/T+k3lNX4azOGgdf18BB3xP2b2kK77s
Am0Z5PcUA0ixC/oWYXgfwGNGrp1CDyt0np/VyOVU+4r+33HEaQesRHRUdE5i19mBSBmaKC2zFdAk
TUpaJ88UG25ewry/wrJfonArgobx/Sg8gWcIkTpuRUrIAooG+aZoAx+NDCZcUwj9yEy63Y9lb92V
sT9doWVKn4igHx9H0x7+bKv/vwb1dxpUsPt0Rv/VGv4bwf/w/paIHxSof/6Lf1l5EZOi8UTliTuS
YEGGzv8CFXr/MC1CgRCG0Yin2ftPIy9sQ10nLQ22AiWa+xcjL7BnApwCRne4Qhbz6L+F78cA/GOT
FzEKCle+1uIAtzEVfhpI5UbU9KDV3BvuUO0QAzBpTrAJZvbR2DEoQxdLQm6hLSL7rrhXae0EX9EL
fk+Yft7bXm5BkxMQmFxjes49LT0xF5m4U+FvROxpXL/kfS8DAdZOzd2FQgF9fhKPY/OoV00EpndI
C6s8gYSWu2GAz3DjIYAlN7gp/C2bkepQRjOtYGgNYTkb8boqCxsvmO9s6dmaRLkE/V0OGr5dQeqI
rgqrJlSuxzA0u0NzNIN2fMd78mqXnf9uB1LHQCK8nV6n9Wtb5npoO6XL9kO+WeRE83tZBSAzmSDv
1JxMe70W9pYLpd3AUo7Y0JCEmei+0UYgT814IB+37o1y2Drg3/uVmY7ZWUsS8xkT7yLjrdfoiupQ
pol+mRGRXLq+gcDY6c8EdwSgX6f5PFWg8mszeJ4m390M+kyiyVDe2ZnW7O2+NW9A/7aHngzVUM/S
9KocSE923CS9DrTiLegazIjMPjYO+9tTQ1TlrhDa8FXmXnSYI8fa5pVR4GsA8Kcy3/i+qC+JyZWt
2Adm+r3vzXZDfTK9OECjAeqkGcG8uLzYgBX+q2n2DOG9bImSFc9lWj43GocGRsmkIxkHZriasyEc
nrTsPMVDWi8YHW+swE4W5eAYKysNwO+oidEyFVl9WO7Ix2aQ7pbKlvcyGdL5Hh1Ak65AYSDdhTgJ
B2IYrJ3ObmZmYLAQft3ciC92buS3pMKqczQmepgoNK+JBYEGS8vkcBRLbNgT2zs7K2iEg+1L70dX
FlcObfWrZHata+RZqHqSaLwd26bdVlJO3zoQQdUKPThgzVyrP+A/Z5CAR9vYlSBWrlpF/2ByKtqU
xA2I1eSO8XvCRjIslpY3olXC/YBoeCejDqgdSXHXce/M+sptA3g0bWXqVdi4Q7CKfTb1YPvRzvDO
NelV5c3M3ssjxzpOhi3mFPpbWqllK1GawWkoAXGtutpmOz40ol3ouVeYu8YrUFX1ETKKfIxJnCpX
A3brD9ErsfH9ItgDFXOvWkd7d5WDNCRJMmylMM1oB2g4hCfFKNaiS7X1Mj14Rpmaw4z2TnVE0xvT
YLItEBR9HQBUbM3UcL/lTaSOaiqHJHSHxN0tKQXkB3fjC65h61bLI4+ZOSwXspQDWMz5OJ/EqNld
6PuROPoYD+s1Rp5kMzOwuaWpLDYQkmkpuGhYsNjSh6YQuxRsXHd+MfZP9L0EnfWKSVoWEUrpBXEK
UpsNlFMGfol7n5+EURhRo4nVGe3OSHuqHeaNoYYM4STwonT01eMwNRMggMaAE65TNwUzl6Szo+vE
r9pb123WBnjIBxLB3Etg9fu2stR57PUxFJN3ZN5AIEdWmNMhjcqR3aIrbhm8aTTjDQmvsfbne6hZ
9TWsVfPBNPECsWVt1hrp1at+bMeDP6dJdKjgzxKo0ZCOIWRoTbV+TQgV1E0x3sV2017NWQ3BHm30
DRtL8q+cCpJrmQKT1JuAHK9RP6jGeMey697UdlMdGASah1L27io1ZBmy54LszkXetShG11FaP2he
TezzbFrdvQqS+Xup10CXNW/eE7Rs38GDKnG0gGHBBGkmRLE5+Y5Oar1OIxZy3VTdCbjr9Eh+l71t
6ioOXeIqrnXqp5UQLEQBmq11RPPiiyX0ZI/JsQg1rKSb1galtM5w6X3hJajoxgXadwMOymoaEytE
4dt/ZJEmsLal4iKhYNHGKFdEmuhvsSrJVwaNQrLGMKBkluQ81UwMv5gq7q7asrhIeIDQQyE2WW0L
JG7JiFGVI7bj5Ktb3UiDs0zavFl1faQ2duy2u9IWWMqtyV9jxB7WPdm63zFVD5vRm76Bj2HowpoJ
rC8fk7Bla3iVaHazErUzPtcMxkLbqNUFpXOw7izhfkFMwbMB/5qxh09DLs2n6yrpNRYssDX02+3X
vBjYuHpNemNEJG0pXRhvYxnbkNXVIxkIUWiOs7l3BrcuGa0RZ5CmxkSXUvmHMiguxB0fljE+lmDL
ICNen7nAFVkQay8d7sY6j58JqkFT0ZNmOrtVcpsVcq5WWhOPTzp7/WNgNd4x9pP6jzD1YM+6SbOg
068kjuGLUv1tH6f0aQpmBnR289Dh3nvIZrNchhMrHgnoWIFB21DFySHwtUtOEBVzq1YQcmpFcci4
0N+nk9tvYx+nLOMAUpv96IoCP98JepiHSM98HK20l8aaVhcPVLLtS/qTcdeTADEVDL4Ad13FTsvy
PUbjW5Lq9U7DS3aiEe19M4DnfW1hP944sr2TVuncM9581GcbuXFAutc4Wt6h7TS183uv3zSONzxi
iOuPdHXeMpV1hyRDC9LkBMMMhKvte1UwLsHmJY+pGRHDnsb2BZCEuFXLMIEBjDMgpbujlWZ+ofE5
XrGxBytuGdHwbKQpyYNqcK7KOs2OZupsAaA0IZKfMxPKp0mDmqczL9yklRWtPMIqHgI/rnc9Xeoz
rQoDIFLN4KiJvvs50HQ3TpIdgQtsIRJZ7CWC7qvEtscT5Lj4ZQgkmyk5iHWt6FvZrqM+GDE/JGVV
4QLOvHvovc62M/Iu5PvROMis64FVdQMm8DWS9KNLYTN4qMVVgb6Ent10NUeG/Vg0wPkb+vMbUpWG
HQrzYJtOefTaEoiO+jRtXyeNaCNsm8FGDOZw8Mas3xaufB3J5FgFemlsY6KFcjsuN0WfvGm9M6/b
GfG852fqGARMo/O4OE3dCSgLIQC2KIcbu0DxhOqPfozuFY+Z5lb3FFUg+RufV71jMAtMx9zPzkJ0
xg45eH1Dv3Jbula98ye9vWaWwOh9crRdktnlVk/M+Mpj0Ltpzazfx1GW0kVmZHbbOMCbE7swtpPf
Y9PLMieEaPkqQaKFTHmcejeOhjrXo5eFsJCNo1BttXX8cXrr/cgvVpjMKVJyeE5AHUl6Wrk4/taO
UNO3Kk/qVxetpU6Z+1bGQbTmi3yUfdlss7Ii0mOutBYEhO6HZZZre1D0OLdheJQERQK9vK4nk1iG
3HYZBpUNVH47fqcHa9IrUCOvNJdtohPotEPz7EzdG3apDp+RDfZWB/NPzEiE3ZR1AHgv1Wbi+/o+
sjSdsYTvrLq5AFfZofAXbhdv0EO0K0oPyAhFfucwpbRWUp+nUxRJtpqVyS6VS/2KBjHem1MUbbyq
xy4czzIn8aqXYZxoct2MRW8jwo68lybR22Br9N4y0dbvPMiWGKznOGNI2RnfwKkVZwQVLAiDWYRW
lJvbqFKILu79KeozLAmDn4hvxH8NTPbLqgjKB+IA89w+RnCJ81M3+YF4GOeBs0ZTZ9K0GYIllfIq
a5nVksNcGN4QVmy91wxHcxykcFLWGvDoDsHpPH2HRZG8jwHfkBrBeeHfiFdgNZAbzaE+RHME9dUY
UCUzikiPPU7Z66bmbwuSYr5YPHlWPrdbjohSJQgIWYwZuad4JaAj1lP13ka6cS3SyT9AxlE8wVL0
N17vPijGc6umddx3u6glWZWeqk+4JcYlsKO9tISGrDKXNDKtrMs7fSReiznIHMP2Gvu9XXTEODNq
XVP1mWthU8KYoywZRaX53m0Le0NPzzzplaSrqLeUAPSWN36RTGvHnUsLBjrH0/NaYBUZ7GdJ+2hC
tVCXNLIMDdKqXuC65sxdRhQ4YVp085fRic5xhp1lRbjgdD/RwV4PWQy0uusVeNo6NkN4ZHLdWoDt
Sajx3Z4+Uu2ffd7CC14aaAiSQGpkWVflcSqz7CH2CzBQlJ7smQAuzpWK70tHSSJLOdnkoWU7crHZ
fTkgWm+0aBhbmmkTNHWwF4c5k819FJV6B+uAv9qrwDnksq0uXRwgQGiM5qlNWuPFYJLzUon4KSo9
/co26ZrRxNG1vWXWDOMqwjdW/aCfvKCs75lqymodRXXlXdPEI64zad481dItrtVEiLiWEHsBopLX
fqpim3kKvbRzXszFc0aKx6OfjdHOJ+c8DufeMHdshbrHvO3H9wFNQFjT3aaNFddrvlG1zdqMh3Bq
K7Vq3c6ZV2w9qHUWIvIab8/4VVH1UfFrDoheMc23jbf4i6ugSC9tzBxFJ/ytAQHfmxvpa6BXPaRV
Y26nh0Sp7ApdKZBjko1v6POygZ1cbiZd+1r4Qj0mZJw5K1Rl/DhrZtHQnXyGv4kTjzt/1EOVeeqs
zUKtC4TuTBaG4gJrhpg9xX3VKkQrRqMjOTfzFNamyegvDcS+yiKDsQj6T/afSyFrOO2VY1FcMxVb
up0q3gRzM0KUkSjVmhfRjX55NvJMWogSXDZjjcFbgJExduqwT1ypj4wAXPWuzZU+3hpwevdugv8v
rQZtfu6qqZ4e1KhlvF+1jg1vx1RFWh7p7r1nejXc2HYaT5yS1kciEZMNH1rSEGBb/7O04brbnTbd
gMPZRZrXPJBIMj39pf3zE2XgHzH2fxHO6f6CZwPaRjgjHgPns+q2bqYxKyyD5CpNOmstMEn7M4Fz
AcjVkLNF8atZWrshM49W7mw1u906ibHxPRLve7WRgtSjQdsFKmNAn+5+/eU+KQj//G4ulk5E3/h1
PkO6SmNoSF02x5u6bm+8mlqR7Onh5t8/CIL5hTYHUdz7fAIIoJvY9A7jTWrioOM/rlZsK09s/zjM
/7ckf9eSNHUdifX/3pLcfRdt/CNe0Pjz3/yPLX5J7Axs5gIkj9sWEvx/2uKdf4DCRi3lYTtcLNT8
0T9t8dxMvLm65L/+w9L/gQfLxv6OaxKTkvlvueD1T5ptVBjkmvJhOqpWBLXuctf+RacemAJmi/CL
veXHX0YSxFadZDSCb+GFFJL7FnxntUjR/NJ4YcpqbHuPVDPUat0iW0NoYB4ssOcHuYjaKjbHh2AR
urWzTv7GIn7rhqD9mCOM2SJBGicWkZy2yOVwuegX7Q8J3SKmswqkfrWfpttIq6ZNH3sXKPL+7ahS
gi+78lSN6cin9YuKpWk2UjNh3S4CPnR2YTOU51maZHEsIr8MtV+7yP7Iw3PWwhu90JjH/sFMgzyk
LInA71Ae2GgHx0VEKLv42bXZi5uLwNBbpIbdIjrMFvmhvggRDVei/1rEiagL2K8UTz2qxX6RL86L
kLFE0ShA5mDSHEZgYMgd00X4mC8SSGsRQ9YESu+cRSDZLlJJ+lOSUhjhFqjy924RVNqLtJK+kb1i
zvpmMtRelINHhlfAVVK0k9kizlR0u+iygTtfhJslCs4OJSfCr3O0SDt7rZn2tYVMcPKEcQkWCWi3
iEGxCm7LYLwjdrS85BjxrtLCb/tVhskmR2tSXLe1FY8bk/B3qtEmf6GZld7hHbIPltTY3FgVk/ma
tut9Y2nRvWkbzsnOZ8ZsWkkwYdy5DYOQOr1pRTG+RAETHLzzwdNUWjmYWdGjJRMI8ZIhgCTD6/MA
t8+/88aRXXVhMdssTKgrneXXX7w0Y2iWeUPxVOWVc3IK8qR1s4DFw1aWIaRRoNmN9bqlE2f6a8Ai
BicvMHuyrHskTdKsK6rmiDQxJQiMBu/G4LzxK68BM56TI2MIgH46YsPTTIee0BYve/VMRp7/zd6Z
LLetZVn0Vypqjhe46DGoCQGwJyVSVjtByJaNvm8vvr4WnPmiMrOimpzn5GVG2JIpCgTuOXvvtf05
jKiN1rCY/qZ7sfstgrlIqieI+eKqW3N1MlZRCgU+/ajrEJHKFTYqWpItYluk0PJ7vI+P0hyTK6V5
UbkZImOGnkN9zzIV7R4kGasOk72f3zYORENVp+kP5933drD1g6LrQ+pFlOvtyWjzd+JxfuQNVDy8
sqBf0C/EN+xraAM935L1rRx8tYzkoxZxaZpDyJBtdiM/fCMjeaeygddYVOskYw2I3pVpMfiwSgio
ReAbUkUbN8Hvumw5FpIFSVG/x3z+donFY4ZUNiaccE462uBjur9rUSZXBjE0OugxO8Gu/ac5Y3EJ
h6p++P3KUoABznYcBN8+1zT7Fi3sPlDeTE4FYezcjHl1663V2HQZGjT4lcO3LjVY+1mcTrxk/cF/
e2eIlfTPPML5i5TDaQdz5CbiQw6QgcqRdsd5JP34faWlZs+/tpDAHTZCYqH4XRPuGG71MLEaxh0V
pdgu8Xy9oCBrr1O5Wqv7wrBvgKSNQ5WF810gM/tti1FCiwbb2Ncjv9SB/nFGhTWmpYVTvc2h9H31
dpwAfq+sB0fQ/NaEQruv25b71ChFEHNFQrN2zfDD1Tg+TiZl37S/zHyj0eFftCU8tpyh7qlaCGIv
FkI8NGx3V1FmG/z+bRUTJeEJE6DjdVlY9p4gGO5VKe+ctA3zLJrOCDcWc8eI35dvPzD+eXbO0nqh
dm6DLf3dwYXoaQ3bty5drl0ZX0c6oQel+zY2HB5Hs/ooIUxFhSU917lo/YDVKHqMR5Xu5z7eF2n7
y5zck6tjkugR6UvNvs+djqEh3vXW8hK1neWb6uycLTzH+FnNIOsUukVl5TnaKrvwHEOe0UE9CJbZ
dwTZ506k4go/UfMz4US+Zde6J2wC2UkhrwmFV9TUUfpTHfXSDh8FJ8cHMaMdOFWERjQ5Vryzqoyq
QHc0Aii0+LyIuuyRsWqvd7Im9hUgUGVEzWKj/WzKkXZ4utZP6TJ0QakV4qBr5g826PvSMW88JnOP
PisdqTwK35VIe+sU54ccOP0uJbS9nNo/AnqsK5VClyxWF47zUK1Gr7as6mnQDcOjMXv5YnWFgkwk
YI1Cbet+firToT66doY3qY89k/FzVyUWG5FmCDfpJDMwM+LZkswD6OiHbJbFAaKXvp+4CfuqM9TB
XLLLVl0I5NECObyq3huVJcBcVuoZPq19bLnwMVRbqm+O4bsqisZTCkjsQv5i5rjXiWP/TDRsedC5
1A8bH6EvsuxbT8b6E9q7HvBZR8XRGyhrQ4knGu/tEbAgC9hxWbgf6GO+jyi0QE/n5OktGN7c8Kkp
uq9Y9iFbdEdeyXdMcGUi3OFe2Wv0VJRLOwTLqJXnSljXnHv+jcuKnggrFI+IkkYwaUNJTdbAqJGV
We0bHQ0sndDqn52pZcFSaAdZVExOdf050GPuNyzq/FSMb2oIP12teNq72BvIpg8/oMW8NzHClWzC
50nU4D70bNyYWC5Z0BB2aQ242ww3nsXHELNHGb1BBuy8stP9ngTVeXLw6HBIQK60zfFuY/t4zih4
5gxB4TshB0sepz6cWG9poTMTrkufU5sBx+iM4mdHFfdPLHz5kQIvG75lF5IYUXBJWca0zTq+Nipg
vtEBerXDtLqhXZN8jBtOVvoaVqtb51qP9fRRqjL/mODBXS2qRDyTExaja8KIyKeIO3mfYGiNS7Px
QiIA7saa0+g84t4Wx04LxbyJu8W6am4zbJ2oKVQ+EtFLb83KgyVax8t0PJz8EqlsCNtIoT80Hc62
2RpcMWXIDoS9HcvCZeIxOA/VtYLIdkSspWwcBh6YxyZ8oZ2zv2N5S9Jg6Zqy3PRuqVz7yDEPnBSy
nVCrJkhmAJ2wjysjiNv5V1lo2oMoov55apNpD0S2ebWanqQI90Ifpwp2G3vqfMWoaa+xl0NWcArD
2Koc1YobWE1D6b4iOuvVbZ9iP5chVnzh8LJykllG/t3ucmfTteHEKlhRL21Ytttcr9pdo6EwDFOG
jFu3l5mgEJn6XaSxF8md5T1t26r203IkUzM1rbeITGwS1sHbwlB7j55lY7dUy2VOYgj5uOw32kB3
upl34+OSccbLGKN5co3Og0Q+f2rSDq1Kz5R3vXevgtqMn5NN8UFjyX7r1la0HfKw3ig6BUstIFF/
QOUEba9rq636zhO0eijtGW3ZHSRrwsl80et5N09z5NMd/ISWal/nRBMbPO/pjtD2jiYbukhEy6q4
in42s6S+jkceC6w8GJN0CGZ1no/JKDr6C7vwMDXhOYmaO+sJ04d3nR7kYrGNTAnU47ZWYjpmcJre
XZSEQpzsATFiRQ/RLlfvsmJKo5tupQ01FUM3RaQMJoM+P1dRIh4JUaNiwHHVSOJdmnJJhR/n3+Vs
clSBghwVmRnILh392ak1nIdDNqfUmIzDUPkF/RzahpamWP6IKSoZjY2lh5W252n4ir3nRs/buGXB
u7rQhukpBFEcCLl01yhFgkpH07jgdXprFj0Jltq6sy5RKPbp+3tMkMLPafB4aOza/N7NlfRSrVy+
i070lwlBcJuI8WfLljGYTG28OAjhPtsG40gDxbS6ibpHvGfaGQ9Yc484qgQIGASaFfsDKTTcNMWQ
fk59JDFot4bO8z48FkrCFj9VVboJOoTkkfLfEMsTj0qKhXDTJjvVcb+5Cj02dG6dFp2DNk6lL1tj
u280BaVOIvPyyvgR51qHTThxjzJarDJIxXroj3B1fVfxL37ZmZmix9BOqzmdsdethLxR6j6pcH5U
jAXjohDf6bPDsoT0UC6LIc8GgaAbnMDlNacJ8dLFxQ8GUCSFSqM+azP1q22sDCsfMfhHUxQ89ZWm
+LJHYPOwavsecGgybluhtu8cX6xAQ+a7QyJfPM5Adz1JzQc9XaKOXUyuH1lc0NkjFz5pQzm9WMM0
nGjQKs9LPjq118g+f8jKxgYT7OjxdzJqKtDONJm38Bt5FKgugvuauKs4B+Su8+VEKjeOMTLFHfuz
89q3dv2+6EX5fYnJheAY1g2FW7698lXVqfxGfzC9zWvWKFxTRx03RjixyyFZE0n1mk2iWyu7Jmte
SfQkl6xmDTEhCCf43Nkl4rysuIQiDiXp78BTuWaf8BGuOSg01N+xKE7Pa0pq/ktmSl/zUxjXxl/x
mqmy13RVS5Zhj8TzM1uTV92awcLoe2aPWTBntc7dKtTxMVozW7TVYK5dc1zLmugy12xXu6a80jXv
xQt7ZvALfRv/w5Y6NOeQ/w6I/Wvr8/+plWBPs+Ig/uetzyHPk5JE4d970X5/0Z9rH/sPzpAaUD2T
URDP2X+tfVxBBSBEjxXu4oK+Wenyf7rR6I6A7UMIRlg2L2L1kP25BrL+WPFJhLpdC8gAbRX/zB4I
Dtnfu9FAsAFbZA3EAmrNz7urW+1v9kCJlWDaEV18nBtGWY4idCGYnChPdWNj8KEVwSC7yZ2kzhoi
M2tYnUfp6JgcYDou+X0rCigtTpVbx2WxjTDIx2qhy0VV5xvH48LYUYQnlVvmpu1rg6HZ9IhRRBSZ
hzmB11Hr4LlOhdNschrrtM1QqAubEPL6ZzcFlL3ppnY5LGLpDXpIKzdAQ9bbYCSoF3v6VJF67MKa
26WjNN8pebV//J6KesfFKr+oermBhdp3nnRMzfRFNBna2dX62O/cwrpMBlNuMQ73jojb1u6gcmyQ
71QdOUckT3Waytscq/21jbTivo74ZWDPFWW/qTNH5qY01QiNP63vuVkzEEdQcNFh5D6CEXbU6hbm
cuzseGK35JOqpALEzSCsdTE27X7SMuHPJmZ7o7e119zl+Zfobf4kNALVbmx8RCRjHsxKuj73Fv1x
0NL2MFbS8GOhPcbW0vmECe1AkTxp5lrJH3Vbya96Od1NFSXTzHNiY/Vsxz8IitQ7Az6ix22UIqGi
IBlizc19bFnlb4Y4iS6IjcZ1ikud1zYsw1mdgkarqmtYt8WvdLRcsO4Ga0ATIFLU2t1ds9wfZsgj
QtCE6sEsb/DP8x/c8q8ua7ZNiy8NXLJ5HKeKEwFRxqe07fS7PrvzSa/t6THpVHJyWfw9hUP4aVbW
5CMVnDAkSd/Exr+xCH5yCKbDbazm4olOdFqXM0ovND2Dr847AhU4u7V52l+VORs84NzdM7fWkNO5
Nl8lYVa/JqceCJNXqpBJ8dUxjL4tjo0JO3dWEnNaVvgrYE8zpNS1OOlxox6lOnzl/P2HaDDyG13Q
eM9ZIrp3m7juzcHxi/EpTDFdEtq+GgpGtrRGR8hIxuwWZSjvqsYVbVtDf9YywzjJXNvUrQ4XnMv+
UkHKfMf9Bf5B6fv4aKSx8Iln5g3zy2j4TZZNO+RaOPrNcLKgkx7V2LqMwIpZhFklecCK1jonnVHb
SvrUUQYJfs0qCc4hZHNnLf2Lgg7AUHAHPqFuQ/tkjHjQObczegzpY6y3Dwp7HSFbqqZz447ilAel
U//oats+FGn1IleIEKePj8Ju8y2+6156RaKdTAPPEXP2KZdfSsSZthKwiZZBfTUGl+lbuuG+nkbl
MjmuG4RDHfmparxzM+weNHoutwpeSPirkQnLtzNeDJJuRLjtDrtai3ueE7GVKkcboW5D3OCdtFQT
DHbR7nI2f8idx6VPzn3Rx5umZxvLYor+YWDAlrvhBFbA40tBIE91ss2mdPYMBLA7mPL8VjtmdAAp
RKYYLf4AzG2+FXO+7MqeYkCCXsCRs9m6GO1I0kSfDi0N3dSyiW66TUb/wnSt7JVGmlesijHsdVRr
Y1IZ+BUjd/1G4IZ4lOGkF/RRm9eidb5XTWUGlrW49HzLegvTMyMJmYSPtIMlDxwuP0ujxqPTMLwv
ifi06tEExtmq/UfX8iOTjq39ts61U5SXGC80k0tajXJvLIwcVS/OHyW33U08c7+D4Evmxi7lxzLQ
rkaBYehxwO7PiZzlhytnslFFojZPTcuWQgUUHlGu9lCxjYMG4KJGPkY0Gx/0GiUcj6yBxJebALe7
Ja0OdTaSTkzKHgJiXbr3PrV/1RWuvUgjazDFTo6VxIEaD2wEMZ2C2KIKPSMphhm7xGBi8awTS9mK
hXSyo/XFVsbEQbi5Y2Kbh5c4l50w9nIs+2NRqvHAs0VpfmQKgTKI5imIiznGivGQtU7FGruanX02
YHs5z0Zr3WYe2E96G/IRySYuPfxJo/nWiaQ9xksBGRx+pPm95+pPPAHNDvedEtoGqdnavjdAE5CG
OdAeKw1aZiNDZdu7aRntw6Y/SNgaD3E+5E/kW3V7g0hi76jm4MJ1lyl+B4PSBaNmFHuRRPGng9br
boiig9iKZG+cI72lzMM2akxQywSpc6zxN0z6OI4bFAUO49zaf5WZgSALx2m69GPXPcpZa1RCnRLL
xMJEychF+Jb21nkZXlWCT59NqybvPJPZNxNNuDAnFg/haLq/1DkeCP/noX5XyHa8KkDDr4VqH6DT
YE4udOvLLF2TUpRYbwYCcyMzBRyHg1mNh4K7rddxfpC+zNvVVB7yLmLPip2XYZTmGUNS/qWkasqk
M2jgUKw6mW70m1kvPEfcoMbtuh0wtitYfuw6BCYq4uhAV+D8I0PLNrgZRSwUsnJceVSc9gsZK49J
anXwE/WifQcVkF31vI4iruLesD3NLRaEpib7Mvomu3Nmf8o7+hBwC5ThAZtywX4r5sNaV33zsDQ6
+RRY7I7caJAjaBHUXPVS5/H0bk5y+kmfafPhGOTZSiXF1qBEbgRXs5HKsRXp+AhdBO+O3rXKD0OV
0GPJpcEHI3m6Rw6r272tTPWHG82l48klpOxV9Dp6TZI2GGbsIn2lk84wNk6l9/fUQGwhoqc3LHfq
/MBnjiTLoKm19KSBr4NX7ga63arvoduHRlAmajb7YlToWMmN5B66tbrDvmx7JUZVVvwOjcHcnrH5
mWLEV5xp9pnu1OYo6M3wrZpCUjkOHcsjLjg7rxcPmJ4RNCr7I6LgfQDCxKWouKtvYuh6vzNN95wr
I2OIzYTkz3ZaH2jsos2gyMv2PWvTHotYNFCEBeKqesskakvQk4iiBTNtlp/wWvRLqOI51jXruxHF
7rMdl8VnFXUVzZJsU31u8SEVLGPGbA5ghTuiOUv1kNiqfXEXw/4YzTZnRVSz0NYic4GJoEv9uz2R
DuhDob+4bDfg2Rf6jB2qZX1ZVlq1J43D/82WIXP2JAnl3cnCZvRmLRafozuSlSzN+gNPRn8zXVZW
Xjpr6vuwcIAMInUauJbUbtigE4kvt8FNHISFFSlHBr7wjSmvfGZ9Z3VbvYzn09ANEjeBohAcbWlw
KBgTD2mUPaoQ+t+a0r5GckT3LEYSh0rAdhFLsezdm9G76hVxIfIjt8B8bqLTPZC4U2jiiOxdw9he
b8x2NL7DbtUglVV19EIJlo0Zu5gYAIWiC+mJLlGJk0bRteu1hWXqQtFySrfzYpi9v9R6vh1UdTgL
fN/W0BY/41QbIAkNlg2aB8MhtS8lfECrb58jsijfLaMKt2NFw+SG3+ay7tmM4RJrc0Zfr56xGA5N
JuqkjVID+oiRftXsYkqo/PynVuKcW4s+XSrMwq95OOffsEXFOzUxFeaDcDi3OHnx3gEsPmVt4XqR
yhmxmKKjQ6S9ozKkGfZO4lLnCSg3e+tQwNsNaQG8n3Fismiua8rD8cIvp0wR9XGyDHHmJ8zPmpEk
P8Il6ZFK+x78RDNuI1cvD00eUQaeLa+1JMjgCU20nxG23Ee9abBEq0n7FzT5v7wR/4c3Qsfb8r9O
ya8/u/7fXrg2kn8oYPzrV/51VLbtP2wNPhoVAAK2+985JLQ/QAi6ANEhdEAa0/4muKXSKaAKMg5M
14CwV2bWn6Oy/YdwV5IkthvVIPDl/lOjsvMPRh7D+W3OMAheQ4flVf4jCoygcF6m+LG7wh5OsBNM
1nwAkk6UBBmgsHoyydnA5gujHyAX8uQqTaB+roppT/hV4ZYSDva2BZbyBDiRrh49d18S7Nu72FUi
IjuDW52q2Wy2g1XAz5+z2Dx04WKDi0sx1HumYkzgZhwzNzdGZlr+6MrMNzlN7yn/PpZONoybFuYV
qp4TPYuSQhyEPnJTrpWC5ppeRIehboXqyuelH9dWFEwEybiyTDla3aKpEkdaugkIzWU3BQRc85Hk
QtjcTTLFZ75EcBBV7XFXV8otCeu080mvT/tWb6rLMuGCRyJUX5e2HbFRqPJbWEt9K9suftTcjrOm
S//Jxs0JDwcaG18/EWm+tVBdGNQnWTxFsWni7ye/lXb8sa024uSK5LnK2EzgdWc3ywjqoMt5SqNW
fjRWrJ+7xOifsjq1H+nQ0m8hwUCywVZriG0lSWoYuaMsvjtQGkBA3Ai0GnIWlmKwPyhxPls6g547
l/ixYtubcNZfKRGqOcfFZ9vAeiqG+CFylrH3NakauW+TGCLGhiOO4P1inHuc3CEgNavfOIxdMLf6
vTuV/bPRYX7mxLuIQBk1cP7UhRWbtitNfh/mcF4cbd+n6ntC5NQf+FmCLOxfQlJMR3dqn2UmDc+V
avnRTqnkwV6zrpBO7GMmDCJBXDlPo+gOvkQn4WZX+cXB83el94lJwkVgtzd1gVDNM9uCqqWEvhLb
xMfaULvJpkoDM1pt6Uv9s9f0COUOLQBVJYkel4kRa3bJ7KSW7rHgmjnwIUfmwgIEVirhTej9G891
8Be9nR1iqw2j09Sr+XibiWI3n20UdR/q1Ay/knQUNwsWACXxjf6ELJb6Crr/2eyIoGDuKXjLSCm0
F45DH9NsDFelJuqjTepPoyw+sIqgshRm2TC3GcMmhwD4QE5ZMCy2Eqk7iodvDNwAl8YwD6wmhJG+
FEDF96rByLElkA09Ly+n6SOO8IX4Qg4Jzd5KQ5QoS1voBPyWA9PuC9ID3aiya2BRnamxeq6Btune
jPP+Ntba42SKd9KV7yoemlali7W11aLeu7Qju55hx027o1NN26mRZr2aofON2fgnewASAilnMFxA
mMXNfEQxiukvxCEL+xQmjbbnsSXufIdoY9PUce2a5MQWcDrMoiRngo8fEv0QdZN26dxuiXYOJurI
G9r6vaCWdLi3WLN4SR1daUP4OCKwsnjOqIbHm+R3RBM4FLioZXp8yLJlbG4a/tdiT1ECT2QHPtsp
09U0o660Zrcwq5V56UwdO7pexYe4CEXQ1P20sWxF8UVtOa9GSycjA9WppAgPH1AX7zInZ2lvsUsz
QzliWJHTFvIJdQhznr3N+FT9Im2mE4xniHc9++5QCo5dHUUAHC/NG77TLCBTOW6sKSZtxsLJSxmL
j2mmL341DPVuNDposciJl2k0J96BdFm+EaUxD2bvoPGpvfLCjiceyNaoWeQXeQcVI1lX57OiA7eo
TwxTb1o4401rO+3AqmgJkPTqE5ig6iJynVSkaSgMXE3VaIjrIAbtQ4bKx52qbW46waBvQM0J5Vk1
0TZTUCol60XicAWB4rl5lr0vpGQZ0uyJVQkGMW4QHznhik08DrjtQMm3W3x5gkzgeM2XSP4CsTTy
p7ZNYC4C2mQn9bCbw+6HARAHp0QMAjC2SuEzmxLvIajvVVXY4ucaPniwWFtY1eO+hJTEpzSs1ia5
eposr+Bk9EMredoEtmF3Z9L2LPIi8RTBM9jrSqGeEtWuvbZEUczXnVi8tPuOWP9G8IANsJFy5CQb
utfaUj2o0hbrxi0+WBPmJgtL6snqJzoOqtbZdrWqnQcg+ae5tJNg1vJ7aCGH2B3nW8w4nbMJ22Tt
RR8oT7Ud8gdY97xJMBq4utYcGleAseEw3fjqrD+2ovKUatYk9h1DXuI6Sq6kTtGy85rG+iVzfRxb
4ij7hsLDoTnhF2oCdQFIYVYtSn1RT0EK0+tMi2DEfsqID+3ifqferzhEZvtFX9oQDNn0vSiMATe1
FNiaedyINj44LZGMYcp1dlLOdQQCRbuYftULjXwZqEXWQUmxbRUUSJneMUUrtylOGWYtKM5sHPk0
5tfIBjI2WxkcGjYvpEKtNYWLE7/16TpnZjfHoafuYZbPuOrkZhp4X+/NkERs1NNeDheSLFEVaDw5
W8LOsw5bSNUldnljqqQaWNTwgt1lPFye2Ou4ytvE3lNSZmxTNZqYncbCPishK88Z6T4iDL0Qcg+k
8sm0Wyv1lxGs9qbLcuM6ZqLlsjKFvtHSFGaCKhgfAOnN5kYdluZBqzSmHrgyy6teD/Pralc62n0q
TmSsIXZLZQKzUuCFx3qZjUeVBCq3/rzkPRjjfi9Z7wcsn+u9Q8rtU6YOdp9qSI8jPhedMIJd3B2m
qGOhFh3xSDPAgTERG3GiLxa1QEL7yXzspNNsJ4dsqY4hgPGUmrUNxYy8QZnMZtLiUfRiyBAvakoN
S1uvxiS30I19grF+9NUFY9KEcZOIKVr3BJak1k9tPRRx0GttLbqNJgcQZDy5VGLmPNs2jozZtnY2
3Pwlo/aeNVUZQQ3sxuFArcZwyuNMOShNY3HwowYWxVI33AeBexQjQb80LCJNeL8VrRStH+uD5WfI
5e+due59QRGlNydum3vqwqqj/1TCy1sxqSwu5m3rqNZ+EfE8bppsZhenSvbvG7uVPbKB68LRd8W5
SJ2CxA2//Dc0cGNrdSZmgBADZLL0+AkcysP5ehScrtJHGi0VdGYl6aJAh4JyNaRFCp0TEITRAvXp
YCSG+hqGMfurGtaGFw26k23peiox62S9ilmv79+4eS+Bzpt0qlzxHUBBxgfbVIlWct5C1iE/OW/c
NouDieQhhpbB1LweBxn0FysuHlB6HeFZ1EgHvRlfahOfnYvP7jyRcDpYscOCpCQsc+vyllh8Z5b5
zijhMrr80o4OELTRzxmSv2b2OR8uZ+5nTVr2KTTiEj+hHO1zp3I0IwYgIvdSqKbuadJ+6wvQfWyY
oo0VmcY2VxY2DrOpHlpNLi2uudR612tjnNiCsetJdJv7QK65lzylwVkj8euRJRGf3E+TYzKRD8EZ
ab2NI44fjzHXDlncJzF9xuqibaK+aLey7PX7AL0hoEYTb6y0s4A4CWyouRjw3IzjabFx8csumu6d
nbFuK6fZS02EoYrK60+CHWyK0GTQEChatDa1qFtEmrH32NcRm6K9J1Cs2NrCX7G/tFKbz3WXLFfa
/uqnehLI69zP018k/Lpvbqnmb5FQ88g3ZeoeyUGFxwTX6FEl97vFVNCc1CaybvrST94El+GgLSr/
AMTRjWCRGUj2JZz9IbjSMz2w5+uhaWd5UW5ZqJq7NFfKA4gzOFhuPn0DDalvFYxgfd2kD0nEIiJN
SSamtq2duEkQDy5iPiz2qHFg4c6nZ23ixUpTB2T3rEAaoqjw67FuqgroeFlrpCcswIiOhdpwgOpz
nCMkNfc2O74gaagGo49++rKKmaxLTbrqgvUQz/XUGv/KRvzbz/+nSk4Y4X9Tycuv5LME9v2Xb3f4
+o9/R1lfv+ZPkdz4w3ZNDPTg+Zn7bQbvP6MRzh84YFBgaN/4LXb/zeAv/rBN12a6t01hWEQq/nbw
Bz8GRhtN7C/S+j8z+BOi+W8auS54FaQl2Fo62j+29g2otckSz8oKg5t9qJX5p5mCIIU9pmoQiHE6
ApvtJODmQeF2kUWaOFvgri6LFdLJKWgiC+BrjV822JKHBSvwh6umsOYiWi1xgACD8ucqZIdVLuVH
YYY64CKhPWCWY6BMUWgvGN+dxcvSAn9O5+YWBm3nyQZsdG/nYXxQx8+iatmZISy/9Hgt36uMsd5b
Rp68CJL1/AkrhYr0pFPkgroWkTmY3bXbXO/pfeLI3WTfY7Z47CHaAryWhHyJE0gmOFObmQ1g7g6X
NUNBXzAeTLK4reZQqlQ5TEet7qaQqJ1U3zWUt7M9oGLhrOPjdwIW1glRgTJnjMwUGrZXmOJ7xU3x
OnRS9QY9p8vW7aYf5L/Ld6NP4EMhZsgTYeTmJus0+tRiDWU81apNgbWRBXXtASBXMdk403UBtvfI
ZFGRjXDmBqxUMdl0ESbZ1dGL+Ub51cJDq/dlVx1sewKVSC+cN5YDcEpD7iYtsR9xVLtUHOvFj7nL
BXJM4TxapiCr2qf9ky5xJyZd1wU0sej7cKlFDgCUHLfZ05+aymU4ATtMwsNCe9lxXDgLbNQIViQB
0cY+OypHRq9VZP6iF/XwNFBeukk5fiwbmOfiLaHw5K1XCE3XkwltsXSV87RgkOtLhP0Kx6w3zeFC
p7wYXvNM1o23wrLPU9g2J+LH4y8X5Alodtkrmd/l5M5Ho8wDZtcy9cvJJUAtiOxekLMZdl14aZ/N
bwcZbEFzFyUFhmeNc8dHylk5X+FgTb0eqKLH0qH6dU8YL7nHdaa/alGR3NzF5F/TVbt9Evj4tkMT
GyehcVgihVHFe6TwCPMI1kqtH5v9JMV4j+ICgD1MxHeljNqjrhbuTzAdLLcsFTjDRuiTkwREfNw7
xo+Fpy7oTeUtjXTrMTYSFFO60ZRyw+yb/TDqSncxLeAVjtSl8F2TeH9TiPIbv8cMEzD7JntOu0tH
7fbRxrDtBqKa4NaEpQEjREaFz+VKn5DeqCsNuMJ92vDnooqMC+XqA02/VVFfU56WCa1rBZ/yt7kU
qQGYMHI5emyymfgoFu8xUfmfqhRR329md5SpBSjDpdr2XPLoK3vEJ6VfsDGCnwlHUJN3OY26PMbU
j+ybyXoUTopkZdgLYRvEWbCC7tOc8+kJunnI38OQQL/IQ0Yke4Cn5GW1VsEo6cwnUJhY9WQieq83
ZIM3OFGvBgvBcw+saGcAh9x0VccqI4Ny74ZjFjg6lJOWz8s97CDgUDE+5s/zb7naGno1fbQTXO6u
b9SI+U/G0hFcYRi1SvOqiUbZT0P7YvB4vSmZswLyV4VcRyofo9K6VKt6zu4St+WqqHOgljdcCtph
WPX2alXeHdnlt6nVgc78VZcn+qW7DKc1v0iKYDcAMBOyr/G1oCZ6WBV+Fal/TI+Ei/lOutLshtUN
4GILsFZ/gIlRIE0xsQAx3giHtZD+202w+gpiOGHUIeA1ELwtW3v1HyQYEdzVkUAKjAP56lJIFxFC
MOBuLQf1tVy9DLTe80uWX203nvqF9zDs1VP62wAh3Ezdql38PP92R2CTcGyJXwLjBMZpilYS7c4J
nWM55gpk3wdrStPHHtsFrlsi5fJkr36MQq2exoR9YDHbPecrjBswc0df++3mAAjj7O0YByiMkZwU
dbf6PnCAcOjs6LDvTv1qDpGUwO201TAiuv9k78yW6zbSLvsq/QJwIIFEAojo6IszD5xJUaJuEBQp
Yh4T89P/C7RdFlUu+6++9k1VVNnSIXGAROb+9l57Ar0iLZdxMefzUxO6MubXq+anaNT60h8HzgS4
WS1uo7Pi274ww8YCgbJYVaCa7xHljL1k0rVuCSZfTe/uFl2KfuUtlpd6mvw74smEpMGXZLfpYo5R
fvPqlpF5SuNQnOfcZ3+oiRyvK2ekIKovCMXAe5/CBxef5AZAI9WHix1nXow5oQqnKwj04HJ60Xya
07BbGw6EEcuPb53GqHkksPk0uF5wUmD9AUOT3/dZENw6izFILhYhpzQnNNz+7DN73KSLkSgbg+do
sRZZi8nIWuxG8WI8UosFCQZhvm5tddKLPWnsuHWo8/rsLNYl6i6YTSXjopnzk1qp+zIwWrzzDN+l
ymecdjad6LtucLM3pYPiah62ejFLDa3EN9UsFirWGOMiaWN8VTVC7B0ptmxTL7YrezFgOYsVyx91
9CLf/Vl+qfXaTbs7bsLsyi/N7AamK+HxxdoVLyYvIcyl7UtuFrvTMV+sYJln+xujW+xhg/jq9A3z
MZrF7/PFRIYiC8kVfMEOuRCPGcvh4jfrTU7lktqA6d2P5izU4sWiZvSY1Rw9TIRi4vGoWl6RYzqr
o4HaKzbvm79/5mR/OyejnOiv9smfY/1SFjouftwp2xQG8ad+3ymrXzjoWzwjFingZUf8r62yb/1C
iaKi8JbJmXQhJ/9hJ3XZRdsWXk/+CdU5P5RrSwt/qk1DrgMGhq02n/X//u+HvlT90//+saFnmYD9
EcOX7JEdTKSmJamktARh5o9mUkuYUdo5kTqj/zeHJhfjjSMAZs7TlM7rttHO31QC/dkHMjTEvCpg
iBFl/viBKb91hZnMOdsOYVCwCuQsfUDoClffgfic+K9i9r/+gmSwuV6+TxPRz2Viy76EbaIrwepE
6pmKOmKhSSIeNInPv8EGMEL9+VryVfNdQzMwXfPntqMmGqKwS4U8E7lwnmM3aQ5OCwwSP2Qortp5
9h/dlCxdwwvl7ofb7k9wCh8Hne+/JXeSw93gkVjHC/Txqg41J2wTD91ZW+DrcQNCIubN4G1y3vF/
VxEpsDn//ItyBwos0Ir2cOqdPn7aWMJLdsdYnoeSM8/KrRqzB+pqZoj8rYsgVdiET075OJKGnJqo
11+kKLFijllsrE2E7b8pV/v3X5+ZsacUREkX+/XPx71ERBh12AqcvYHh09rPQUKYRsp//P99Fhtv
x4YMILhxfoKBhoxIswjS+dnWg7jqpEGrAce0O15J1dNff6vLdfz4cNKlyDHZAUBKWM/h/P3B6d1W
jaHozzr3QfSmLe1vOwuE+V9/yJ9dOxahpQHXXMb4P32ZJuM5t7UysiypLs+J1xO39/DursWcEkX+
6w/7qZtzuVGVaVvu0jFIw/c7OOHHXwk3pyDYIuxzYsVYv+yezxSBQVo5a3T15NWp80x0j4cU8vLd
FLX2kbI4+1fjx4dV8MdV70/uYAVv1rTM5VGV/6YPBJawgkAR4Bm9diGMFEy464BmgcrQ3KG1n+fb
NLUaheG0g/j8/vA6yHJ7VpDm8NcX5c++AQkyWlJ6jlXB/OmOSjPsrHla8fD2hJpNEy/hUJD9llXz
d4WWf/ZR8GI8RxBeIDb70x3F9rQpG7e2z7HD5fX9kEeWShqWek/xTfz17/VxqWf5lhI+r0t3psXH
/dvtC2if+oC6or1nMjkWGAZzT4zqJH449N8sXVTe39zLP1Nl+EgXUcrkFcx9JulZ/PjEVOlMpSap
jpPJyGovPZj7ZAz1eKcGY7yLqf3O0b3pDGEwYD3EIY8UJeDl2TXwstISoOrDXPP6e19BWpkC9Zpm
i6R6EBmki2IBg+CvLxI7tA9P+VJ3TSDV5UZ8L4bm1fjxZy48+hkAL8iTzkyMwovJltSxsQuFpuSi
NPMJGy4ZswZTbplUk8IV76jbpjEy7JEJzCy8CwFfZOCE7etsE3cHlsati6zDc2XVBiuvCbaXfK0Y
0M6R1OEYRN54lymC2NQyta+NCSTehZrYbHRi2cfBSuqnFnvC2QulfWoSLuBqSmlHA1tgNFtlW/5j
CycgWUeABcVBaBB8K+2SLN7kfgS0AEZBYC8IdfasWVHzGR5XmrDBdFPXHqFD2UPqRpGrxJWOSu4Q
OhaqpwlFet4b1Paq01DZIBDaMAdI14giOjHFaV9TDqZPboWR55SLeLrj+DjeGFZLHnkhvMVfxeTz
lQG5VQw2Bm8IHiGBc++1qXrGDs/dLvFuPE/C169awDhmwNc7z/mUWi9w7a1DX7v1HQCqfO8Mbk0I
IiQ4wPrbk6LzHd4wzBzFA5FQHtJ3NgLY1TXuRq5oAIsCRn+8D2xbcxBtvY1RWuKhnS2uD9BG905r
cpdWT11l5WOAXuVq8B/F2OjXNA9RzZQNVGDWOCfXHifSx66a+LcMAM9HPyj4W/Jkop+l5bpJJpgL
T5E3asGbeldpRQfClEdNcoBj0dKV4Lrc2TJCNmPmNs3uKVo2Jkbijjfkjf0LM7GWEpGJZB3sCZga
DGvEFcQt7hrcBc6zq1KuJp6YijFh6U3EIpcOrVO1rJdG74J417Kvs701WvwwIHHSfNu0vBdVGfH8
lURLqeubPTpRjBzI/+RAmV6DsgGU4lIZwnA0DcA1iMLmXsak6T9qM+Cv9VpYFhgAxptKeLyLWlwr
427KeC8js+FIWxNLmi9nl2E8SNbcee7JQz+rqEMYBPvuZwxJRHMf2rN1oEwb3Y8Usfxa9H3x4M3x
dJnVKDQ14VKkUE5OHiManOQxaOVjmE18jM7GcT0Ucwm1QwcKFNYM5JYyAsQtl9TVFdEyagZlVFYr
kNI+2AyN9QTbF0jDeaLkzXS26GtVdUrNCagE92S0mhlu3baV9gqIvV3+vYRy/0ZPdnlkmtpdcYxF
8Jmo18E+krIyreeMhYtpTsNFMKbqC4iyRpPqmdQLhQtio9uC5L7mtL6jj9MdVmgl8UYkZbHvS2Lh
PnaeYV3MOvoaLvl1t2xxmTB02tfFFJzF1Lo1YM1B0fqWtwy9qpkWqQGmg8zxGKFCzF8LKJjMjCw0
c0b/zcYLnIUEOxRfwfG67aboI71JTYg5y2aUSedYU33ZNLmxrdkDrno2L7uc/MCyMAV4D1DVOqa8
xyKtq2PSAGGYnG76HtAfso2M2Lid/DL/Eqc9BTyM4VZVQU1IUqM0MWZ7djm8r72YlGwADm/d9Q1A
F8ZdSQOFXJIAY/kni1wycrKZ1iqXcHlLrBdrEDxmPBAhooYeKwDRWCYOlg3JfUM6dsBrF/BBBEMC
cnSYB72yIq6NV2YzlxMWp7zsPlWpori8L/Suw9e1LiLzJXPxVwOiQ/b26QfUBu3JXcbPQRVKfstb
aYYxwvJ+oWS90HlMvlE3tJKLkrjrjdkS4sgwB9trQ7Eje56CVlwZ9DbpFXE5Kl3KCinhTBXtMvGl
/61mss1qGDYmC1I5++JhMmduWbPt/cfGJbyx9TqGo9s0jkZC/wCD+xUjTipILMconwCbjjfQCQ2K
e7Lm0GJR8jAVOUHMPFpia2yoD8FNMFZ6n8YtSxCrMRuzqmS1HTlHAf9mC6cwGD70FcW4kOkcUOyj
pLzSEWn1VBFV5kdzCdyDBC2yJ6usQ/ZzEaqqsPGA88xHusq/Mk/3qrepIj+uexfzMCXXsD9AzHzP
vaGm9Tk1nM8UhRIOiXx9yBh7YjwewxhnmUiib7pvn5OKpnEHQG24hjZQ6y8Z/jLjPp4Rng+eFWEH
aRKqQrM43UbDUB/Aqc67ySuqT7MfQoHwXTl8wnuZ36mwerOy+csIOek6ba32wLoKd8TyoWTIrrJe
wzYKX+c4Hu7DzuWb44lPtnWfEkaQocuQoI/idAIXrN2TcmLK3Mchq0hnKNbxddoxLT60CM5nWZfT
Za0ZMqt5jI0VtH3ASIpvgZZ39IRHo+hJMI6izS7HppHXc0znRS1kd5fH8OmbUmA36o2MWsHZ/lb6
CulTVYyv0ayYRFDHFa/xska4VOYBpbbOWC58YFtkj+UJWftbUBnDPUH4lExBB4kBy8vXdFCwUhtY
TrwrKZtd1ZMdXvlyii8bPGEnwx98tYqoqn+24qE646f3iT843VnAUyTH12pCUIIlbwcVuCPjJiwr
WMUycPF6ZAVlCGlVHXoI4vcV0O8Lc+rm2zYyS9AC4fDUZW2Nt0drGZ9G4icOmSKTrigvGLz0So0E
FvZ+1OnDon9ewGUsP+EPt/y1kXZw9XFEmMCLuXmuBt7wbxD99GVXkfcceRGei0STpYQzFODSExwv
Iha3fSqJy6wrdhYGuBC3vw2tHvcF+EYs/pol7ykdWxu3buZcIBezjOKW9VtKhnrqHq2ctk8Mi6V1
2ZKZd1aTX8O78DIo+wyMhu+lpbpg5xv1vAsrEEZS0oRsZ2o+6M6N73Qu6k8E1fSjl4Fb6cc5BTiJ
QSB1FaKpGUWL8SxxN4S8XJJQwRy9mnnLe6g1IesGBhURG8mluulnzilUN7nNml7A+BqM3fjJbAbj
koIxpoXAY+ydZ9gN4BMyFrtauw4sJyv2NSr9ML8FwFE/V9SKvsA5dV+ZaKp4Z1YKsC2TNmZ9SZm5
zSoA7PQ2LzYZsFfz1B3ctnpzojG80Ulu85aLdXuyhxHQf1kWNa7jmJCNdJtmnfJ2vjaYJmwtUwXt
xg/Zs4fzNI6UJZSAMJ1OtiQPOtA0hnT7L5GaSrolwzm5NgHqmiuIpNk13E9gPzgmjNvIsPnWfk2i
YSBbcmmAspaU2vt+/R8t9G+0UAvrP9LAf07WX5VNG/2fzTNdPR+MA7/9wd/kUF/9ArlQmQ5aI2gK
ZId/yaHClJTAKCTSP5TS39P1710vSyZALWd2ogP/cg5I5xdMtiY5eNNCO4Ql+t/IodLl8z9qLi52
Bk4vrgWxUXJG/ngak77HHnp0rYvZdGQ477FagU1aDJy4uPWlQdhmCxqY245EfVKv4EbOT4aVgeXH
1HjQfWVcBNjjcBbRyhbi2AbIPBMdDotD1NjdiV2vu2FzgfeqK4x7LHjVuixC49zSYMcRKFf3wDXG
Twl+R2h0ZWKg+NeM0TXkdKU1oPASzJlV1zGTVbSRfVL7jD74M4S4wwNv+0tFFI9SFyaeUR0ATqyv
yX5tXK7jSuaVONS6shF5PDr7gAAICV+6w5YZhfVrxxlx07HrWOe8LrEJFNMl5KEQJ5i5wcb2EgGX
Wd5rxjZAR92x55j3dNAi+oXW3oAN99mf+mSrqzTezFgXs7G5bvDEb40wbZ8bq7V3mZtj7XFwaNm5
4vNzzHtcKWYljK4Pk+7iOzeMwMsIMR8o0PVpBIWiPrB+41lOrpvJB3yo03mL0CdWHUESFsgKNhZG
MeZcrMykKqmyQKhkxuVeRoJUhbDzO0DsS0TC3ft5d6hoJ8YkgTOUjSY+fzs0N1Zg7o04EWsnmh6d
tp9QNJdfokrbTUsPwSabOt6LOAS3mdd9y0Fc2XC7TxXvyDPb82ltW2zVZndnxFmFZ5Qamy5VBqYC
Ugq1ow5+4J8Y1ZlrL8WJEs+BQWA7LnmXdA5cW/oH7G4cd3CRSUVD+Dta0JwfyPXNRy2oY8AOwYxo
FEQuMIZsGAjLDYlQRYQ33I8d74oarX/rC4CHI6IS/ZRHmDC0ZVGIu+l0Q1I1C/e4Gdnx1FW9yTJj
myb1AyDvR2+cLxJrcFchnPGdwWh6K9iy7t0qf56prUto5t4nWJjXQwJyyvQZ49aW/13ORrJh38mu
Am09w6Kv2LatKHC+9cuk3HUhm2QrDJhqh5wiQbisJXLHijjEsbYS8XWSs8CBp8+jkX7DPDESGfaq
LbnM6eAUVLDMc+GtKEbihFWAMoJ0Lw/U2rAdo058bWb8fxhhvxi6zTepOwYbRSgA0+RU74XHN4j5
gElqgqMvsJNPjaXCS6LK+c72vuFkMU9jyEHfqZTxwPEyB7ykIrlxszi+o2PNgzumzFWSgpSqYr95
MAuoz+hM6d2MIXqj9XwJAjLb4QqAyxlg5pvZh2wcXr3bYgTZ3VqGeROrZsbozPFYUOe65uRgbVA4
4Vm7iToK7DvrOPQwbVvhsXV660w3WrcxrKj6hJ2dq4h8urFk4lKE4A8bWGP1ynQWXKCTmJ+mQJqc
DimKy3v2GC3Bk7XfzRAd5rS4Tw17ugmqzjyJVkNF8xXNSOvBwOOJIX5YOJJq3RHywf2jqZZWDZwx
o7D5F40LiCrZvkzVlSHTbzHltdAXaPJAJsFR5fXGxp25ntWsHabf1FMS9nijKZHDO3H6EygjprWq
vTe9+NgVvSJDCLhENs6dCpKacy1tRJE/EqQfMrWR6BaoVv5L12Z3BOBvAtHdZB0HQGqdxH6Kje+5
nKdd1sznpnUv4oF/X7vFflB4sQtZFFQP0oOSIyhvwNlq6pJsjxqB+LkuKRwhFHSvS2s8uGzX8bq6
BhoRfm6ociCiYsh1TVFzS4WquZwsd9fl1rNfY+H24sTGKI2HI7CikAgpevxk4JkVlOjI+ntPrhnV
aQqunAZblZkJcaIYId3RiUNIaOIkR6PhUuece4eIPEyZWV+V0hdJKJOjdsZHb9DUqsa4j7PJVsfO
jIsH3+8JaKKqVRVRUA4u6z4A20dt5YMlurMr2+aq8qxTXEJKp7ozu1waOwqzuclwzmwCGxsl3qC3
punMTewDoXTmrtxL2dFii4d0WxNCuJiyodnLsSGYbAf+IcOhrW2suRO0q0lOuIkKnAKKUovemupd
6+H8JJqcAw4kydHL+Ibi24tE8BIaKQAjye/zPIsw2+EdxohOEwlsMmDr+G/P0COOYYNdCWSXgc0W
4ga6nrlh8K6esnT8MgQdu8nJfS07fHpRmEU7usqGPRVg6KJF4KzdvPevCU/cmCG7xVrK5QcfLqta
g+B3LDo6gzskxXI7sHUdazQbFjS6ZyLjc+cD4K+N8dWOQefZWdcdvX5uWGto/poYCxxYf+NT1Mth
H3J4IQxMlXq35Ok9oH77GBzBjjOevbMyUJijrMQ+dJPPQw/Bi97Jh6nVZ53iaquM8M02KvfE2Rdn
MTLVSlbwJJ0SILOQuXnyyF7gZOdNDqgh2DWqKTeDN8128Y2s/hJGi9tAp9yzBr6ww0gVr1xafWuv
HB7bANc+j2JNASpkEe6+3LsOnMYfKtivyJw8ZGWSI0gdYMKAk1u7FWiWT3Y3LDLUaiLj54VbR5es
3ulSzjqgexRW4Nwh+7gKRyJHzxk4L2Ma12fX71HQx3mIKR7V70XVkBm8/Gd7/b+z5PoeJtb/vL0+
lsOHbTV51uUP/L6tNn8RbCCWYSGjhH9tqdltM9ZXjPfQsJi6/+gwsBdglYCHB81q8eKyuf8thSvh
ljOTYOK4zHbffQk/OQr+ymHAIOvDltoxfTIf+AswCrNHd22bpsgfZ35T3rY9ySJqsut8PBsJy/KQ
WundaDvpa1708xE0HagIejrARqTvBAk2sE+4+cFKBK42bojaA5uAMNDfSOIRj+mMk+hcc9p9iVqK
+I7lOzgiKLCaremgDXedCGDYjJn7ODntcEvmzqYyYsoz+uoTL3vte3gYfd15j9FYJnA63oEZ7Ts8
o1g4Gi0muWgha/QLYyN5x22od/RGsVA4GMdn30nRoRND6Ej8sf/cxrW8gy0CwKPrq+CttaF6hEZ/
mdL4wyaziJOneaF/yCDsP4+o74QadPQGQxpEiB86wLCb0b2p6L/DXTzZGlNROKJvN6RefODAb25u
GLdlkRACcfs8vOoNKziqdzxJSCQDGlhpywsrStJkzcxNgMYYaBuaK04fmQr0Fuhs9CTQckYCorm3
5+hvsw/MVXY/iSi6xpwISqQrw0M8sEsE9OmdmBn3e7McK3sz5xxPcgKZuDaKKHNZQ0AOoKFYHSgb
xqg0TxLKfZ2ESRx48kharmFIwELym3ZtBWl96oI02SZaqHkJRcD0rEf/3MywkJDTVcHrtPLItZQ+
HsPe7e56N1+MIVF5oFRcY3gOvHbtx3lWruWsqvs6G9oT80eQJYsOUL5LAsaiDoh3ocBbNIP4XT4I
HZSEbNEU1Lu8AKSQlwfSBbJDsCgQpCIQI0KImdtsUShoKYPB8C5bUF9GpdS7mGEuukb7LnGoRe3w
kD30uwBivoshxqKL0ACdyRVUevYEsZzbl6LB4XgI2BA8Bt2YHHu7qLezPyX2sSpU/1yhQt+ooYFC
sYgy/rs+kyxSjSh9VJsxFsP13OoweaxN6Nf9Le+aGGKomGFR7V3Rx3fD5EY3tCFOInvl27UGuY7y
JubajrKgkujCnJuphKWu3Dy4CjVtebkoaTeRbU+nzaCwegrrU+jxGYGuN0k230uNkMwLQzhrQmh9
cQgKsZCNQYIA31LrHncNWT6Z7mhqznm87WY9cZyqwpTdUEG+i7l3udUm6mfdimCXRAijBp4DmLPk
LZvQzjdZKs5W61MQZAoY5qW8gz15yAbTuZgrGawnswEiZBbTQY010hJv6IomR/Jim8JruANlUZtX
Btg1xWa8I/3ckJiMIYme0OVICEOZO0IwGy46m5aCgfrPfe1AWFqV+VwzlKy7E4VY+d0k2ECu4lI5
e5UU7Z3h69s54sFMSeBAufwkDCo2My99ZZIuNwm7aOrnE/1gdFZ2lQ2ju9YFUIx4dMR9I1NWLY+6
JizQkJpMBdWKbicyNEPoreEOoSJ06Q0dXY9MArN1OC/pLuTqpA3vFDV1sMVFwvaNArMkNhk/YnX3
Ds2saJZL1XK1y+HBtG0GvOC7jm5JrgstgipAK7HuVLWgZLI5JYbTOEfXkflWUZg7rkKpu0sHS+y2
HhPS5NQMfbYzKb+4uZNsohT78FhF2LC71n0gztGdq0FlZMJCzZqCI5LNUOwExguxTSZfURrO12bK
0wuoObmZe9bGlLajQzlLeegMH9KpMPxxG+pw3AXW3K3bwszXg6Zqmp6m+irvsGO5Tb7QRqxnU2Gf
pm+v340B0VLHr9ttTsYbujQX5ZZGcdIZbJJwp4cZV9uyEx5U/J7+SxxPvEQ8uwdnFY/tuI5woF/E
ALuuE+3ROmQ6UJSLdMbzbJlb06uKDQ6YbsdeKP+C8dm7idqQ/FrI1/8loUDXcjr69NKxuBY9e+Yp
C80HylGzNz3J9skVobx367G4reso3E6iNndZBYqln1vvmJiS3VtGiGJLP0jGohvF3X0sbYo+I20/
25pb2rbr4QJkVHHpiUqDGXXEtWacvuzzOp6qYboPRa68VW6I+IpTNiZgfOEX2qGXxoycZN0nOqX6
ymPJzMJrxtrJIabrgLLRzvUAHnsuOCs73MA1Z74ctNF8MrMq2uWkU+ifyYJPETVqEcFeR3/Faco2
cEZPvrAIxh3AVNfwZ8X4LW87NGm7mh/s3obPEySowAA3W/Lvtf5UhwOyGQyYCxg9EB4yZSbcb3V0
56hO3FMDbNF+kXAoG2qQdPCVo89VXWn44gpHhi7J57Aw1Qfe6ONzlFLdR6UFmclOiXE7DDY1XJac
6Zro2hMT09u2A0xMFMAWZBrNWi0+2gm3dGp+mSguKQ7UkjbxZ4ntGCB/W6qON1FqUpc3lxEFbAUV
jNtOENWe7H6kYcEc51ev7eEppIy5oT0jkUe2xDnRNES0QzKj+8HMH4ZxrPdxOoSUn5Ag4avMACwU
2a29hFacwj11oVFtaqrMf3W4/CM//438jGnZwob4n/fH5+dCP+sffbi//ZHfd8jyF+yRLFWm50jp
fxSerV8Qc5k0eBhuJb60P3y4mHF+2xXbYFzhuwqPxJtid0dH+X+xKybv9m+7Yp+0jQeUxrE9C+/i
x11xHXCGTsJRnXOrIkxrUTNE64oAcsYgVRtVW9OvDaFsWKW5XQZXZTHxCm4cbJ7+Zm65K+8zRrpG
Dk1V2c1IxHNsZHDwAu5oIlr4S3gqs7m6SiNUd3eXN6AHh6vWXObBhMVcdgdSE3UOd63OcnXRy1q/
pOFwC+bahf3GEG2NccTdZZJ+yp2uw01lzdO94c2zuJhbShrWZP8LyFCsh8m8B9hEZRB6V+aAgjFh
ZLkNTSqHrPa6+oZi8PS+wWX3pLPZJiDAS1fwkPUJdIeiiciuTf4XA/Gy5CMmNW9hmWCkqbDMFSt7
KrBulbF3ndaFeqqRQTeGXw5f417yxsE+vyu7iXo+Ou6WAJ6FKFTakeEx+DagoM95dkwYx39V2qm/
WNommSbK2H8pfe8lGxcjB9NhyqFRXPmP4LLvlH0dO7F58DHcbtvE9tcjESj+Hduvb7ukgCBhThMc
noEiBU72FOat2DqzJIJ/gAogHNgOxpzfdLDamEblIL+aadgD3Z1ufW1NTFGTJfwWs3GF12XEB8Sz
+JX7wblNUsSRbU92/5r+Uni0joLwUI6CBFlbPEQc7vez15U3vGLddU8VH/thzIyXEuHws4HyDYu9
tuzrUobdxq/YLucugNA+FvM5ax1oZ3GHfCqsotsay2o4oNvs7MGeDxkTfCo5g3r+akx5tfOwfO1x
BM1HGVnzC8k49xgxVr2fTcSuzqjLi9IIu3yPDDxdj92sekFrRi9bC5nh9/8mYiT76NJAnalAvprQ
1KDs974smhPzhnAoTsSIhoxBRRvUib+zGoMMh6BccNUPVFKgnUaQHl/+URz+N4qDbQuJUvCfV9SH
7yRMf1xQf/sTvy+oi4DgW7YvFro1CQUEhN8ywMJEd7BpCmK5hAHmLX7s3yZ5rKLSV/wjS+EOldZC
r/5tgbWcXzzbcZAi8HL/mpT4rxbY91HdH/ZpRwiLRZ01H5MG7kU+6+MKC1TGoFKhNOlPsJrPPXNk
7FzTiwfh5GoWRo3JiMHTSGnJnTt4l1pX/RfVJ/U9oKz72mz0qcMiBbTRnS8llU7HKbBVgKEqiW46
MlLPnQvs2lclQXbpBcvU2rFCfVO4zmTfShmnVr6kaIV7hAPiWdgnKLb+pDOoGNBl0rm098yVquoS
WIFJra7ZD5TAUsbQU3TEgpAmcjfPIeyuVTU0Tf0p84qW3Tst9pmg1HtUpJUs0JNbN2Kjia+CNs9T
K7FoIrgX6WKyhMMy+duYXJ44QYWxHuXEuY/9XSlKTnQyGD0OC+7kHLu4dKhFSCeSCw/BZBiQyYSb
9gzu6bh4TorAew3BTbib2dKjrrcNzH76Zj3txub9ODfs7Fp+BNxCY2mdPdOGStgpP6KoQtAAM7Su
o3e9mST9lm3g5G0gNR7yEGfmWMSAhXCFtJhyRo+JgOc8TbRDsJEPowNlXPfILOjnBL8ua4qKDgyp
HpMyZvjZDmAKc5/B5xBGM60OYfSZIzt7s4muT9cbL0vZnKOh6z7rkOxYl7HhBC7AwLKnSLoP1UtL
lpIY2AAAiMISRg/rdMR3PqaPY88MdkLgP6GUfQvR2LeU83a0andQLGcj33dcUsMG3OTgs0ROiVwQ
ucWe0M9dP8ePKrPeSnbI51mXaDhpeMVp0qVGp32Ch3DK+7I4pG0M9SS2NyMlOis9VaDcK1Psmnq+
icIcB5uVPlb0gm26xijhKvTfVUxyM1dzcDP4JSYfkxeI39FSpBlRplOX7jHXvoOKrq3EhjrX94B1
BPM3OfTRBWmJ5tJrB2vLmdDk2EiXXzHiWekM8Lqzrr1vMcr7noqk+BvE1fE0NtNENtkx7jgbLVj3
8HuAu+7aMdp7p42hEgM32nPGx+IYV/GhSJVawvZqRfkX6InC6RgaOPLIuhDtGpw6uzB3JGNWw9/3
CneMk+bHFsv4JmDtWBEqjIs1PWbfELTKdY/pdhuGDTLZApkpSxKYyOMLYghTkGOi0AkDY6BnjQ/C
KcxVk6WPRka4ey4GRucVKcHW+OxMgUlP8ZicotrBK1TJ+M3unOZrN7vrRLBvSAewVrqvGaN2k5le
MPxDvFItTzwTgHpj84qDxKEYjPWEu6g/xvkebpqkh5g05XC9rdTskBH6wb3PMJDf4GjAkFTjR1/G
NGq37GG2AdKUXousSx404MB1awrwYHFSWqeiC5t8Pdktn8aNleI9H9qXLqvttRn0/U0ypGLd99wW
lKeRe/fGcXqtIceaW8Kj06lr4+LAsGQa/H3LrTWujUmZ47rmp03hXg/tm6jrAb7XEFQ7NXZd9DYl
GqqsR+icCYVZV8OV5Tkazg13iwXCGUs6uFrzDHw23w8x3R9RbQBMo5KSYP6AcTxRezcqWSVG0L44
fo2tY1PtxlmRiuSqtrd0jGR7GrtobvQw1iFvP0LLGq+yxHjmkfpszTE8qoxCy7xGXTNqeZWYVrpp
MkyPlL+9BtprNrFVxY95k2TlClhJfMl+Cipg3s1Ik9gIbuo8+FRnVuqtSIP5FxUF6ifhtztAMP0F
p/fqDvnauE+ldp+t3Ik3YepTr5T7RFKxevIYD6NlbQNqlfEZT+alCiZq54JWb8K2bSnGisotf0+x
Kw2TeqHlqcU2pm7zubd3VC6xDcc4vXeZTGVE4LfxpA8DIbvl1A1kofZmbzUFqrgd7OmJkIdzkH3u
vzSWvnVHGQ1AesD82F77RU0JGotpYji1+yPF7N4GZ6Btr1pRtW9BKeU2MVrjTOdeBFyxE5vCnPGm
LEyZKfTCXSAF6wFtXzGWuevZMPvLKYbpWkydS0HMaCEmJTxargXFR1pYAnyJ/WqwvLWfLMxv0ew5
Rjeswe0lBGeytDYDVt+iXstsx+LYppLE69AAeRTDXecx5U29Mt2WMmeM1JX+oR7HvTHVuDbB969B
UlF3r/z8hXLlfmsu9P1OgKarmJZhRyyzAFKmBeQmTrBVEEDe1AueXbf10TcAMzRG9TbW7qc8dml0
94duZ2rqp4aJ/hpDIjJGxciksMvHk5HWr306X2awlM5izDJmyzCU4SoX1xY7kwuIS+W2MKdkN8St
eZyJVOAldP1VXS3cgqKI1x4S7oqTCFIUkYOVlaesd7X6OrPtXRUAb7dR2n61yjQ9O1WAwWRC6Avs
YVpVUyIuuAdwxseSpqw0fetU5u9GbNVhxd+azj5rWTI5/8PeeSw3jqXb+l3u+KADbsMM7oQEPWVI
KaVUThBKqRLebbgNPP39wKobnZVdp+v0/HRHZJSTSILb/v9a3wrvoF+GREmlLP2wxb4jz+FakXfy
kUJhuI4HowVa7w1s7shFHD16qwzxo/ab38Bu5NtccGAYlP2K+jBeF1nbvOQev2qWNv3HXnU/ZG+T
RY5UN7BZRFduO8aPlcjTC4Gy9RJfN5+HrOMxuNm3vgh1KonMLlap4dWbKjaMznpKEgfVf0TIVao8
1nUnyb+bBMetC3OqDj2aJbKcXGTQvlZuyS4szhisENpMs70Gm/C9jYF9DVxxsU/wHkaC69GONB46
f3MGcolMg910EbHE6JZLHljN2x+6LH1j2mfdXTeW3nPjCn4WzeUTSssD5UhSV3M/uvR0Ph9BDqdv
yCiehOMgZsyje9us2r3VexE92jit6XOGPGjiZO0vvshILuBGRUPe29gz+EP0RC5K934Yp2BuCHFL
6MIY66gyP0WpShFMfM8kJRrVw0CyyZ7Cp7t3lfC+jVkLllpXH2kddg+zbqEEHoZ42GOYsB5E4QyU
6FMU2EiUOjw4MeGNwC3iFWlejAi9uDaeL6jd662+ZtXUOGLgkV1jqafGKDEILxM14jvFOrYQ+KSz
q2tDMGWAl1Z72frUU3uqFsEUWahpJ4SSnX7GKpp+bRHVfS+j5piPcTgHaYVwoYmsT7rL4ql0EvPD
iFINeQ0hDBlgsX7hmVRkYCZZnPYknUzqQ889xLJV3z7No2wOIYvn3YCzY+eXziOpFmQzuZ0bDGwH
am9oc8pwdgb3k5ZKsY7N1n3wO5G8ovey74w+EYEsxnwjEqte11U954FsXCKsOqu6SsumZMalur1X
mUnulh7CkEVX2sNtwz9UBINqpwc87/kuMiSYUHfstgZ+w03N+9qhUtd2KaifYtcg3nllNcte2eL6
r5Tm9acs7aiYpm5y0MXIiTdsnCOBkyTBJ1pLBCjFQ+APJt2CEznqBeTbWB591H3VKgbzsKmT3D+a
jRxoqyjj1lWpEcBH+mbWW3npZtW96rDwPkU9DnsPpMipStPuAay6/FJZQmIaaau0C6wGlFwhFqtl
3MwvNMcKMrIEhv7nCN+tT/ik3VPm8WtrIeHS96SFwXw4YQfHCeIRxPNlDL3Z+Rph0pyDwVPsrB6o
ESaipPSBY4i2jZ3Zzr0DjYEsjhERWuX2T/lMISlo41K7y0uVvIWFKLcy9AAiF7PKD4Dq9QW0Enkr
286on1CALkgtUMBU+U/30BrVESL404j4mENY038vi5KUFnxFW6ebo5MsOZLm5dB0q64YimdQmzHy
NtfcwZjIzmnVNluawnFA8Hy+rrU5b1dC1mI7GuV4yW0hZSBm+kvkcmWbITX6M5QlyJxmWu57l46b
WVvhdPUwMlUPVD6UQECsKABna8+FZJp8FnXsT4Ar+94E9/zJcTMhLxIpdTPaT1UXORnOuH6ChCTb
ferHBSCidBqojKglgKxNjQ2Vs1KCqIhZR5VH7wN9nLXvYke8mh7ZGAF+otrdS2Tsxnff8cJA14B7
nIGzUNdgCEvEzV5ETc+kGwxHyR1ZfTpZnYdOq/c99L+rajruAiBadrNw4mDoiDFoRlkfJGMy6Dsr
OdepwNln9u6PgobTh07WxLyiMN2hOSrq5zbzw+TNwA6wLgjKveuYj7BZ51kETut5v1VeHe2dvljo
bx2pvg0l7Zc5JdualuiMTLBFn4S1eH7XOVifxqleaIT5feWSXFDxa4+z2XSXGpPc11jZxZVoPXGc
iY1Ym4VdByI2UEYZMWGZUdZSciPeAv9s1u4Uoneqe2l1j9Adpy/v8QvGoWLTKeWvZ7g8m4i9jsN5
MwEdld2mz90DjVsaoFzcr12U+FuZ6ea7wFKyLzKJFiBjZcLK5yGSquJdEoHJlZXwzlYC+n+VtfH4
Pfe1YYeB5cFSsf+p08UlRwMRXKfTsTDNad8YOVrBvo/OGVdatcLnPW4YN8229pXYNFPG/YZBiTox
TeLNGEKY9OEzcRvRsm9gbwnOISlir2FvDLSRnaQcAXoiDiKzStO1CceEZW2r0KZD6rvaAzqAibCC
GF1Rhokjw9slotIC+T1i2yAKJv6trh37DtsREv66Ibqk0pi7VPBUXxO7BYtkPUvcnjLrBjadcbog
l/LvqfplmxTe1D4jhoDGn86C2VbVMdGNRw82F84hvG1ruDnvCOTASlUI0DjYNd59pjVyrQo924Ap
sslh9623iEA0WtYtfqIiiYs3rW7fGsuFYTt4Oxs2jL6q6uGTrKQW9r8+E/hKo9Dg4klRVHQ9BHIC
bqbMovrgRuRZzGDXfCveDHxbK7NUXyHUnuLIC6a5+URH9JVcyWW89Xq16bEyVCtlWRuHEjzAaD88
pgn8iaxV4aqIAKFwZjb0NZnzBClKIqCWqO7mXNGoZbS0LnaTjMARaSdnghYy2kqtrge9TSL2Zqj1
gegFztupDqoQ7kqzUV5bH3wy0ja0XWdCcz39t7HkipZ26bAvbKLuR60xL2mH+Cmr5UcXq+7okgGy
0r3MPVLXCuJ4qg8eKDY2YC07mujSLnMWR9soab5zX+Mohu5jCuw5LQ5lXw+k2gObfh2Qda2o99xZ
VhG+cJR6TuCQrl0EjafYscZFxMLBEYxziHwbCWOvSRx2/TffaO5GBBwAb8yXUmPJSwfb3tYOYbEj
nYbXWBnFympkGdDNGNZgrMXzXGUgl+bMPJVTfE608q2r3RaldfwkHeMHjkHOfxOnozKqy6e4Mt+w
zOUHayjtT7qMMgA6ZAW1VrwoOho/6rrQMLHgOO1WVD04fKu6x+/hAIKdOlreVZTima+98NsAVXWg
BDzQDPCn8dog6SZE1kMHgb1zHCG14ini8E/Ms50rsQPH719LFiz8fhbZYgsf3AU3LeMOeDBzwNEz
tO0lR8k5iehjRGHAV1W7d1kq6gdUfhysjUwj+XHOEIc75pyXm8EjMW/T63ENEcvxoL/W/Kus9H6Y
kXm104rFw0viI3kt2XESbK6wzT7CrO6xBWlZtFEoRlYuaNpA5Oo4Q39jqhsvki1pnS/oqd5caoF1
Ga0nH2U1iA4cjwIQVpgYYmeCQiYlnqChlaPkMO7TCoHj0HxDjHpUDPh1ntT6IYu0u9BvOevkMOXS
xj3WxtBt6Xy6Gzdz8mMtKP81vk4QMkf9NSdTcx3azVlGw8VPWwxBCSM+nMTGXzrSNs1tCjPuobRp
jbpaF++4u1BAJMPjYTTt18SwYVKF9CpHQovxz1jlLtZrkpWrwtgr8lICKfr2UHaRTuWC/F89E5/1
GPqXXtMpw4UjtM9q+pbhVl+bHcEBeDOTVdpZ37GHGk+jJ7LAUdMo12lfjb+J1h2eWPtwOTtCrl0d
4YVsKEbp6BwAQdh36LA06ixJYm6knmVg2ss7u8vbNQ1/uw9wm/n9xqUh7q5S4DXHhv3R8OeKoLOp
fm9x6L9h7EBTkmnz/IHYAhMtXGPtvXIK+eDqubZP2fAICXJdBdI4lWc344oEZiyFUJJER6nZ4HWL
afrOOYupFSF+xxLgPVSjFd7R9+o/iIn9EUljqvGyai0SeM+/zAqhikjckfi8RB+/eEr0j6YZ2/O9
VHhIV6NbVDuqoEW88jurDgDCOIh7EsMNsFiroDaTErnRTNwYylRY0Xqo3RuJxGYr2Axo6Q/PUyS+
cEIQTw022W1EBOueeTBtHNkaXK68F/LWWeHj0nyKaPGv29gi8r4N3wuFqy0Fik12u2mSccElXTuN
Joeac07o8arphhgjs9+pLcrnivjUxOmPdsn6s3I6vU53UTiqpUiU4yWkFsaZpgCGXnK54Xg3VjWq
XKeSL7K2m1PTgDgkPhHbzqrXqfEBhUTGw7rw5lTKt+7HROjPA7/ACbymn1/7DLM60zikaESBOl5F
8CHurL5Ghs7oweRej91ubMoERRDIuoANy191so84MRGhtDJMkuXY5peTEKvMW5E5BP3K2GNq92m3
J8W3WmS/cBVb+sDlKlqCMvAIqyfR1x3FJz2rnRXXMI9vAg86CXrRp4ijFE1bFEaKPt80XSFkq2y9
9AE3c6NwdLstF29Ci1DvKGIFgsGqf4wcrze0CC6TxrEeCoN+xDCMMqDu0RQnYXNRiCFeITeWKoA1
T3S9FMZj21RI+PCke9cWfQMnXhlVj9hYyQGzk/5oxQ11mQJN3p2ctO41qzX9HkfLtFtayMAVh9a6
tGCorj4uUzIr0ECeiDwyv0+YXo9d6w1PpmlRDFWECyEORjuF6EN4pcmZMY4DzOtkM9IYZsfqR6qC
K0v6UXpPhb9jP4Ghn59S4sXEtnNGwTddkJDSETEUqKx9JDcY1KIz1dgaKUM967MbHdHWZGtiGKcf
2F8NTMctB7XZAYtApUPex74PPjFKk+a1B962HTV23QgpC5v9WAVcdpKNHrXprtZG6PaURk8yVLQx
R73b1K2TnWujLLEXu4Z+ruZq/AJcnHBmRyVFEGu0uEkUCVlOOrLasqa+F9Po7YvYiDbtMNe7sdXt
tVVnjBJNjt2dlxfWV6q3hLtA4XvWOd+dZdWM277j9E8506VKo8WQadJhTWApKnh6GcC22+Ku7/wP
jc4nKR9FuHdigp0gtxp3/sDUsFIzBm9sHarY8B5L5ajDOInh6GjuTEJDiHcTJDuDBmYd9WZ5bGPo
rZp0szOREt+hhBibAZDKNvWmd7K647VpZ9wMiNGLVwbRAkEjpxcNsvIWuWi8oVNvbTQG+i4eMHMN
cjIPAH6o2VRZOZkU2oiZsxTGeAOiZCcqzrKoA9+S3CY6AIXQfpIKjaZrtP2j51bUgQ2klQHYhSG/
KhGjhIrZbABdk/RMOEV2hkIejIL2DTVWg5NGFW+NzJtXPlxCkc38cz28tJaaHkYgqSvERS90wb9a
iwBQaOUGWdQcUCl590vM5n5Ew2MEqRW0Wq4HpatVW9PI7P1o02iO0uvsEZ1ZgdTB5aLPqwgJGuoq
a4UV6LVum/TRifp9qJl7Dlbdbpjt4ZumaIOYlvbV0g1okDMnZPzvSAwGNmrl9e8FDfkLmQSXvjLz
aaVXaDtXxnIRjHPtAX7ftA51Mz40JZkJuK4/bc3t7yqzlLhslI3ibCZ6DcHjV5j3PZk+6jzUtTrI
vHn937b1/6RtjfDGQyrz37etTzCr+49s+rlz/ccP/dG59ox/+K5Pd9hftO3mP+Xynv8PgYYedZDr
uzCSfpLLW/4/DDrIBvQlC8SbodNM/qcwCC0+uw1Qa8zty0/9R33rP+uCbBB16PU97kWWj+jJ/EUX
ZDlWLL05jI6EV3TkJVuGexmNaN5ahBPtkgaZ8qB/T7WRSl1j28QhEE9wJYao20tuHzurMZod9FUy
7H96jH/FmLs1zH9qqPPW+HAIqHQTL7CB3/bPDXXVignLmucc3EHU1YOPfvSBGhQSJbQ9NJeMvnri
RKnZm4T0hS5ig9bqAScpOt/w0ytL49Lium3kpp7cwn2dMcjcT3FD/oSNnuStiOOOkIB8qOctGlLN
C3KRmvoDliuv1QLb6TRvP2bUMW09KykgGTntOsUiwKHzSzwNEYo/rUgJ9xR5Q3Qs7f4AASHNQsDP
/tGTvbEAstONkv4zoqQYnIM/etbjbDj9F78idIajBqsCwiNScfoxbb4XU6Ff7dBiIx9syXU8oe1N
MEPGfXg74ATLj1QuqaIkw0SbIe0t+0I+QkA7miAdGb6oMNJ2MpnlseH4s+t7q/1I9Fg++AWR3E7a
noyoOtaV0z67ZaIeDV9NO04V3Ykch+GoNPx1iTsjFMqhGd43tjWdyyjGYJpSiojJJrhqNulGFts1
yRBVFSxhF4TlhCRPYSod7zSozBdyFgn5deOp3YzJoM6ROz/pfZTjpuX6rmafKxUAGCPaeplmf5dt
kXKfiem5U4ucEZTpiXPl3ltfh6S08Fd5xaMYZjceEFsb2R1q3Nb6ki4JAcrQkod5bjbos81ts+QI
TDqJAmVMyp9ySBnIl7yB+hY9YEinX7co7zfzkkygrLDeuLOvrayZ3AKlg3RBPj+ujSXVgKfeELGU
yS3JTPoxMiz/6HOhO8a3SIRwSUeoO3ISqiUxoRkNwhOyXsMl0JKoYC3ZCtZAygKmMWdLsmRDt5FP
L5c0hnwa5OL/I6KB547y4hbcUGdkOGRLmoNlEk4DgQivCGKlK6qM8d5H0nQSY9tv8iUTwm7ifNNp
JGCaY2LxgTrrGi8pEmxQ5EnIJVoiv8VMjChrp/XckD4h+CXcoHMkYB5XG+GPxrsZpXRzbqEV9Ezv
GoJ+Axq9cm/X9jCuO4T3bwjIyLxAdmIczMFJZcD1ZKJ735EjjEjFhEWO4IIiqNkULu0EHwjWSmcL
C/KIBLQVKFztWaiW7d/W8u7gK0luWy3IPVY8x8PgzrJdFUYenyOk3ScyfHl69pJqZ2PwTtsh3uaT
KegoeqH9Qdjl6KwSfITP81iXZ5+QEzJG5ya7ExTkuT3iUl8qp8yu2GsIpUQmN9D7z608QPs/XtyS
+Mmdm1XOIevkFz8e5+/uMKtNOLb2gTw8QoydCWtMbWjVPSvh+DbEeExWtedM2PMjiopBlsiMtMqx
pA1XtdL9Voau3weikQqfrYGDmjCg2iaiC5HyqsBkhXyE7b84L+AxzkXTMByqyKlEQOUDi06KY4M8
94pm0ZBE5kOb2+PFkfTlVlhgBioQZZs/2EyMHa3TOMWCM1QacnKD4wkWOQrwLAenIgYNtOrDvHhB
v9dck97qqo3CUHgXLhRzrVmA5q4F2zxZKOcuyr88oF1iB/pCQXcYoySXLWx0sn/k3WjG8WNijtkX
jtXQrBaaejThOQZ+gdj8BlsXbZZ9QHcDwZ7ccOx4SpzHNply7etCzqIH1sBuN60F4+7ekO5RjQdx
ay+kdzlbzXEqjPEt8rjdDJyKr0YHGx7Ff4DsQqOAuZDjdTMdMB4vPPnYH9KtOw7yCbsyuPnQcOIL
zEnztRoKTP2ToqrQEtH0aNt2jfiGciRUHTduvxGLRGfQJi1Z7OTCuQ8X4n3cAFFZCUMNdx31TDQP
xihi8mW9pYmKgPxBUws/XwwkXUN574YfrO8+95943Dau035zNJ+XiHx9PhOXaG0J80sPMsOk39AQ
3rA2qEO6sPyXKjF/MOhY55nkGRTr1aSTQrfq4dytEZ4QCJAKsgGMW0wAtLwlMqAlPQBMNzLwAbn+
qQNTevva9prHfRoRLG4Viw85GO6mjZ2P1AJ4PXrYOLNGWS8JxaNDWrvuI4VSg1ctPsxmCTagR2k9
KK0+pyFL/yzyczR5IVkH1cF3yft1hLZIegot8PSy3tS1nd5POEt3NnpXfmBW5gPlWDD9CDbGe9ET
vmCavRkUMcf/nvvAKvF07Rt6kuYiAUqdbEG7fd1SPHizhT98DEvMQwbGg4ZdpXbLueR7vsRBMEoJ
5CHjlpQI3OgkRkxLeERb0fbES23Jk+UtARTCwnm9NtrZtTc4pSc7GAvpL9mSWgIQCVj9i5N2Xblp
ligL+5ZqMd0SLiJ7SbtI2yX5orulYHixOyIB9xZE/S0nox90bitLeAbSQ76u+F2z0+FB0+3sOunO
U6ZC0mxu6Rs0FQH1l9RC7tpbPsciHX8IsxLMfBdX36YlyKPrifQg44LvK7wlfWhWWn6zRFPwOwkC
MZdIEPxh8OaBHBZ3XtMa55bljFm0BIlEt0wRzl206XOvw8tARE72ji/zrcWUv5DoLDIhUr8+pqQi
LIV2T8MhRj4HKIA8xGisVQ0Nlljv7ukaThfbMRJCBQbdopdjYAFDC6Nt+7a94v5nsxaeuItFRdGq
YoqdE4ygNMLAxrdrbvDEyouCQhblmiEI8T99wO5vSFFrauwMs+YfwZOPywFTmHJTpJWPeWXu7JUc
5XzwUmepZ1a9c+7I/7LJw8yxaSttdtGlI+E7N8YMFglCYwQlpLQdseZ4Il/N1J20y4CB2N71bPoX
Zi0XXGoBdrjxK3AjQyrZCQgBLpt9RgiqghIQxti2SSeCFphb3pNCHxRUjau1jK/JOXmSqssq9q16
51VOnt7JeMrUmqW9IO7BU9Rh/eZKydb91nAj3lVOhAg8SzJSwCkqEgntNuWuaSW+Ti0qdKrnxsyW
0bhxv0soRDyaxL8X2LETn+BNt/5BzpKdrHM90g+1l+b6uqwGDXVd70BBITvD6k6ON5nUp//3Wvc/
udZZC2znp/tI8N69/5E+dP9e/PZ//8/rO5E9ZUSS7c8Xuz9+7I+LnWHg0TCgvi4k7EVKjLj4/0uS
TRKLuDuZKJK58P3MFULuA3lVOIvxg7fwx60OrpCwBedHa4E821zt/pNbHS/xJ6qQoAFs+EsQMlJk
E5v2n29OczU3vdb26MSGvGApSlR/kdD+HPy5TfvtpwfzFxe15Zf985pmc3V0fFTZqEF8loh/gfxG
Qtk5ZEAbJtYE9dSuTJAEg//yO8TPMfX6DU2x/c5m/Xco4798aYtLsuc5UJSWC/TPVu9EywxwuoZ9
mX3FS/tS8zfDNLpq42LieraoYqFw1dlu1qQk/y1e+s+emuWTu6bN5RwOOvq+5Sb+p5c3iWIp/TS3
LnkB/RtDIFsyWrV+rsFjLC+nCs/7G/b4YkP65XHzogwVG5mJY7g3GfrH+5XB2hKb9V8g1MI+qn3z
IszSfCb2zjoQkzwTxoYI+KXuaE+zGvPi2EBku4u7vvt0FpR0ruGZXzdOtXhcIqCJrSajcDPPs/1O
qBX9HVoounHCS45iI5mrBWZcG1A0FFJp62+u98yNf/kYjrVwiE0BT+tXrrnHvt0rsBEXA7/mS9bn
nJHzHt6qB2zoOU+m6qQymLX/fqz+mQ3w+zdGShcWgltKgv/LN+Zo6N6VkMYlNQbjmbZ7gnCnjH/o
7FUX9iN1FTacW4R5aLunuP87Zv+/TkyoVx4NTgdMC6ryX3Bfg+9DH82UcXE0B0D0MmHo34HGHZq/
SyIw/mKgAI1nZnk6Lyi8XxaBcHIxveq9ceGqqK4a56xsix0H8m24sIJVZtvv5H0ss1OHm0kKCpPl
BuoFPPSfYt+ZKpalAzgT3IGRv/7ywU1bq/yG0MtL3zVMEhsuaHWmhaIPeHizvwP0/9UkWegUzEv+
7/4LZd6oUz3RrMG83IjIdKGhkNqRqk69q1cnFL023WYI5FDNGOV+Phv3EF4AX6Ok1KCFgnI5ac6g
rlEjEDYhC/HOXbZERHWLdzQeYAmXU8oso5uhxqMf632+/fdj9Zai8OeFlSMb35+Oc8aiQvhLaS4l
YqD3cANcwjDVmy1cBrm/jRvVFfWbhHS7zr2RdW/iAcKe9DcRsE7wTKAg9/VUgBtKMhtS8gwWQAZG
qLfYyHV1/ffv8y9WwcWOg4/G5s2KX3nyGs2dgXOqcRGzywO5PWajlvWboYcGscvy70b2soP+ae2A
58eoZs+l+onn59dXLDowtno2tZcbsFt0kJhDtDT8YQGr7XUIztJykFxBxw7lhswBeBgjut2npM/A
bwOZ6z4taDOPqc4KAOizfkssm4VzGRO3R9Syazgr0t39M4jY6sRp2jtr4HAOJv2O+5lw4r8hs/MJ
fv1YfBK+Z4uRa8JB+TXnYvYy323wk1+gKiHarKm3BKmrpQ+NldN4BXjM4Z/7D4I+U2g5yaVDEcZb
P46QiOT8bh2IMxnjePGROxdYFIc50rp97LQ4H4FlIOOgcEo9E68M+mY9HrUvqCyiLtDdqpKrEe6F
WNs+F+QAMCIzI21HPHtF7JBztajgbfzrF9hY8cmjYHc2C6+6H9KQToxXSR0Rt8ld35jc7MGopvxD
z1ojwI5CkY7qEXGuExG/n1wbJwcoXVwGScf+fSR8piB2lhSPxwYeJ7CBGPjuyoYwHQiX6s2KzGut
funLPB0DK3TdJ4o9MQdqUqCdpZzWgBoWkaT5g5Vfrp3O9L4DokekQghal+1nNVNsafrelgezgel1
CD0DcknUo4msh/AIAsB/gk5LHpVrD5G8aCOGtlUqAH+j1TVJmIJDUtePbgRTfK18Ow4DL4WkTrI8
227GGHExwmApx1a6oYKGI4ijgb9xjY7U7qIS4h3XA8cEwpghqXNRyFdDzS5AgYQfm9wWAnpo0Tb3
WnQAVDXT3D0j/Ml6dmaDNl6NjK3X3fpoRdwYoS5W1HGU7xlwH6uC4kCdKCJ5oyQmpdnvPoCGO5Qw
zFjf6QkFO98C4SJNW26lTze2wQk16vr8FTpccjTRdAYwGmnedlWFsAAguuub4ZbGXvWt8FvxtVpQ
3o1Tx58MFPVb1IdpR9xYVAZ6z9cD+qArdzKqBZQPd1gzsLj6EPZeKoULQdOoYlfdp90grVIiiepn
TXhJdhpKr83sI352v3h2h7DScb7GOfWxoIDcqEGcnWx30RlQJggXiydib1NQ0LATzYB9wVXfKQIv
M/z6K9ZSx+LtZilNtKmZCm8LxoXDz0wIDpJqnjQ55dVJjzwOQ6zgRBN4o2ttEHXXIOthBn5RWss3
dgNio8qwSChzfdYV+orJLpkYlavY43ZOPD2G1zUitvrNly3frGPMfKnYasj00KUXjP7I8OLgxlef
DSzZiY18nMztbj1Pjv0eihE+XAIvd9PlHqvREuRDiqP/MpomWQFzbB+c3mHhsVmHXLsgPkLGyLO4
SALPLqDeEu3XCN4cN47qxLEufOkJoceTVVSnrMzM50ZfZL8o6/0zXCTWZ5YzzAN4rIsoMIyOfxIB
1QCEvwQjmBhASK+mKJptPajy79Jkp6YmYvFfyNhI75EZsMSgnffOUQPP33crdTWFw6aeaKyotzWS
M5x3DgWbqIvjGH2h1xKjvjxKsEKEIbU9f3l7twXCSHIiG9jgFcdOKkUimR6ptfKXWY666qFEirmP
ooHwmxlEORAWVmNzNJ7Rxfsbys7TtU+4blg5ERtpaLI9d4oMgmk5PU4mz94oJj4UU5JXyuKh/cR5
qK7p8lf0qdGiRCmnTz0jk8HL2UVplZGVkLPbEv3evEEd5/Srkna63g4KM47w6Ygo0Hk3lzSGtCVj
BPOcj6zUSz/JeAPtmHAcghK1CCaQPq+dKtTvW1xi1ZlhxHdnLu+2rBo2nrbCaR3yjvRU5xBeVUSA
33jm2ObYzafMJAAjBK/67rRzEYIZhS50oLrAO8feyAmqqsZJnRtNoqS8HXAQwfmbjGz4z98vP/CX
eGjkhoO+ERNVNxvDCvV6GMv23Sgm7xzjjnunfCbzHdsOb7A2FREZnlYCJ6LkG1KKw1G+Km9TyAhF
qraDkssxiJ2nC+R48eyx/cyXxCtuEB6HO/7WxwQoN6VNvl0AxcU6ZHGR7IyJOAuWAevg8E3fl63l
Hvg41Qk3gnPFUIAHBuQb7xbvk9yPIzsupkXO5UtWhI6DgGosnQEgeoOrHm0vnfq7eoy0GKlFyB3Q
cEpGbR9D0Nl4/O8MZI4B3CGm5U8DzLkaEvc5zTzUmF2jJzvL9BkjKF/Fe1yMPFOAP3z+2yKQ5RbZ
QAnVwHWeJf7ZmYR1ILOHCecsL1+MnbdOl1mfY5Z6S9GE/Z5vxnG/2TehxbeamC29GDZynsPIEdQv
Ce7QYIk+qily3m9ZJZm+xC4Q/0IqRiSY8VK2vJPbSLRVaqCXTlgChEGYxsagOkdRNGqi9tFXoTmS
G7B8QWljszSZVdjsC2n4LwkuAYRLXEfbDToYDkWmhzGNjlFUPBGUI95v+WSm5nEHQI7A1qQ843m0
yHuhB0UVni5C6pPskfj1G6R6JnpjjOrxluDGTsQZuV1S4Un6SdCI87DnUSN0x7CYohFX1ISlW1+N
XGmf+4Z/iEiLr6VbTmkzYSn57yfG27Y5zTojqs4162B5MZ+dmh9RI6an0eg0i0D2PTeZ5anJelB+
kI5GPgfgypj0DiRYguvt97rvmK9lHPnnPCuZVvOES9W1ZnKJW3xtK9FGLEdJxuQybY/VMW6loEbH
kO8Z4IQixUnoWJuRsJH9RNhwQZesz8VVyRHFXEkTGA2qJKvEVsvKwn/tv5RK59qa9/Yhaypss77v
jTmGW4efhsdmNk90uEeGSJjxoOclbSFJb2ufMmEuV5HBIs9RJFqu5AgQZzwfXXW6PYDf16Ll4j4s
qV+3hZXoTnac29hFLMa2pjoAx8pNpu+SbehyG582ctxdSiFgR8imnd25vccQ8fSezp7IhmMcTSA4
fx8Q2C68HzWQ0mENukMS2VL6qMVr8R451FJuo8JRGZMCo5hx79glE7kpjftULNUGkjWSau3QdCf7
QZSsRBOBXmu3MSlCSJGS6ULUB7eqsWD0oTLM19Ie+XcTByEZsN4b94bNR2DIGc9EBFYj/faImUWQ
KzuMay4i95pB01M7fiEG13gQEEsuv8cO6RpMuHWHbR3LBvPLzjrCIioqtqD1Qm3ZvruUp2Rhi6AY
xAaE0ToitXmNGIdFoYrkEG6BF/ssV/3yblNYVGpjEURgAdCf1LWAakUoBVe1F1rmHPwEkiFcHQNC
sRG2lgbYSSqk/5yF5qfBIChz3/VDGT8YbapXh5Jl9B5nIu9CeB2vgL+b0a6D1pfPneg5hERa5r/o
Yw1Pv0aavmWqjI82Wt+n3lPFg2mJD4B02jpDfLunXYi/UbKyk7KU/oiwta1cswlXFnbtjOwcwkYt
xfaYJjU70pSgnO4oefqcUCbnhXAlnnNS84VWAhDATutTa6uX3jSsoqbqUOGr4pDUdXpn2a1hrNk1
iwM3e7WHyFZO67yuS+yEwOd8lXNecEzFYsghM1zJ1sToRh5fpx+bZfE/YlWhEOmTKgB7y664wQAp
PdyiipCg8dU1tCS0pyg1+XpkUfMnrBce0i0+iwrgiC90lHtLLot/M3DGKZYj3S1XCsgzJzykVeu+
GZkzy0U5yxkFo+UzVf24KcOVLnl74exSbMKJSEZROPJO1W0zCWPW7VkkVYYx3GdJyvza36TLHm7g
snkJvSUF5XYxjPSorI/kY8FQlB1rWgW+PTxRT5PAiCv/nPiELYy1b9xHSvgvhta1n2BsvABjlH3g
Dsb3Wjom+yeSV0ZrEbFazVjjnof/x96ZbcdtZNv2V+4PwAOBJgDcx+wzyWQjdqJeYpASGej7/uvP
BO2qI9N15OH3enE1shKZSGTEjr3Xmosrrz/WzSBOWBwDNky47uSDWelSb34kIGU1M+2NKmlfDaNT
Pif4EldFy7pXV/yE2pSHBxhXcjIKdycXgAKzOSxQTGvD8GAhpHtzemk2eEg7fnGtgfnBTarg0vi9
wqjokRjszBlqdYcw9Nn0jhzYRjJJON/g+erqfdE2HZQeC+uu37Tui5nM4h57Oi07IG8RxnFCEyj9
DLYNTJCcJDLJxiL7Sd6jnJA4Hj0whCharupZL8vBR8nsmtm71ND16JJl5k4nGdxasF3WjiuH96hn
xocxlPNliIb/AY8eQeb8QlidOe3MOzbERQkvM5w3k1MaN0uaIQA8pCb+1q7t8WBp1/jelbb7I4ZU
/YZrg/ltOjaU29AnV9RV1gVINPNSUJQhGvEHgiRNWSNxJ6NiVVWgwLdVMVYn1x6jq8gr/Y2OZfSU
la2+k9T447rLEAEljWvuJ9+drpghQTszvOR7UU28ErCAqKFSzgN9M+cGJ1aGPgOo3BYD16oOevn8
0Z35L8HrbwheluPKX054rus3/efpzh9/5afpDi5Ujm9QYz5GOX+a7riSeFcIEoFPSgRt5n+NeORv
qNWWiYhHJivDHHpX/xrxoAMke9eD/i0dMmLR9P0D4Z5t/bnv5oIQY+BBb9M1WfcRyX1qDyZkSidD
F0Q3cULfK1jbQFAhutIRuQ5U6TgMdCv21yLFlLYjIV4E5BT0kVwnqi+G8Qpuv4DcTD961bRRsmiH
/JR0xifX743EXCN7yihI8uSA0sUcblr2mx8ZunjWYq/JI3+N8Je9z0ISpsFSgoD2+30RMATOUI6f
sjjH66NzdPDBgvgwLJYGzCf6hAGi4tCiZ5CDXvrFpQoE/VrMG0LezeskiYp+DTK668DNEFAELLfE
9Y8fw3jwTOPVHzEvYjFECUQ77UqGgFeieY4vaWmDYOnd7ttAuYj+tySpoc5l+KX2fCLJ4VlNN303
qwDJPdoAdON8Yta0md2qqdISD1MYXlQq2YHY0utWD/I1Gvr2oQFCH1+5gLM2DbvpdVSbSCGnaARq
n3IeYJochkzygzHABYcccrrzXKQGG76J6StQh3xlmAGECsbv+s5zgJ6vcKGrJbk97I8RIfUXM5i/
r8yp8e9IZzSPePb6bYB1NF/jVsnEzmslGBkYEOUTYul6rXUVN2sfMu/JaHK82vRTQF1lavav/WTw
sDakONZW8Rwt4qwxbHBkI9GqN6RLTc/gDCt5wydZlBpJn40bZvfjJjI7uiFL9zMz4vDdq0kzoMOY
HGALdLtB4/t2q6jboMXxbqvZGemoAOTcWPSNboGE1qepgPpu4oq4NVCXbXNsFyflMKcHa+jKH8ve
uEFX0l15lpipvn9vXmli6sWuypGgOB/9LfP3ZpeVOAOtL3IQMZhuuRFIWbI+zMsbJ6nC4jjnaEDp
f9A4zWnMkCSw6rLGgVsGH5jiPCcVdjEhOvbiOObuYeDXfFez6L27rMwjUgHpopWPaU29D9KepuP0
0X+sP3qR5G14Da5a3RSnJYqC81+pwx9Z5U3lmhZd4qG/mDLjEniNxjbkj8VVAyr3sl/apFLlA+iP
jwbq0kudSgxSx/Gj0dp8CLlp5JrhAQmSVRxIpAGx0pKPJ9bDR+/WRL63y3UU3UQj8ylAKD2ar6JW
Gb9s5XtUe+UUcf7G4UUtS13QX85z1FUbyyCwrmAugZOuz3qxNj+2m/hj65Ef21CddZl3BgM0QBph
x6oTD4uhtvXEE+cYPc1mdrjU8KIrg550j/502QeZ57GTZcv2aC0bJcFilT45ZvMFQ3pMRd4Z342P
XRfcHzswwTWTe9UWdkNMBHH37U7jhf460umDArNs7fPsW2QEqLLO9/yfS7Vu5G17YCWa7pwqGIvj
Hy2mNLWI9wRwAgUmJknLLsr6fTCcB3fpk9mR21B6J1ZfItwNRXGs1URbszTEhU1L/zyr2Lp18oHf
o3Joh2xjzWrmdhD/kqmK9/No+6cYCEey8QdjHC9HQUHpwU2dN1wp2fuofLep0BThEd8VnqhyjjfW
7Ni3RjmZ/c7uwnQjg9i6KMB3b22fKmhrRCVjVAev5H05OxH999Tie07wFbxCI4hfYuhhDzRf+mfY
SuhC8V47/Nacsd8YMc6KTEijPZKLQzah3cXNVoaNri/4F5xuJYySmti1ZDnRfvbnLDwBWnQtjmCO
55YEiUypg3OkI0gDAxaGSVeCQQZIRcANvlziMIgMHDR2apfi/FzkZYe/mBbKveCM9Agm7MnhEW5X
UbOcNBGrWAdJ1/SWqDkBqUZNm9YKqyPBgp65zWm1b1PDVXpdjMP4JVeNc5VmTIlWGZJxcR7qosDX
RrzD3q8K+2vVjl/1OPa0KWRE7K2IVAquuDdbWKx9PHbnbDk6zZNoviAcwjJEw2vUt8j0FM6+2Emn
eTpkNlQI4LSOobQ6VQ2rxhUySfH7VO6/9dTf1VO2ucDz/m8jxNXb8P8OL1mJbqZ++1k0Y/3+N/8o
qzzzN4nsFYsEyhSKoz8EM571m8tx3SK/1Ld/p/H9u6Ryf0OOLVxKKkYuf1bNWL8xzedftxmaQTQ2
7X9SUkEQ/GmsCAnQIxkZ2CoDc94FeFb+/CdlhcNIXi/0vUOSuwjVZkZQ5PY8/nRTbn4f3/6cBf7n
2eUfFwnwULmMwfmPT4PwFl1XSW9oPnSJhTHOY08Ovd5bl4nTbn99qT+LHX6/lMNtWaBqJLp/nrkX
mRoZkAHYHPuI3y6evAtO14CDihL6nY7aQyZqYw+IzcGfBZ/o15f/y+1ctE/M4D0hBFKnv6hj0tkH
8W4RfJkP9xb+Cz9qNr++xKcSmBkwl0Cwjq2T7836DLWta2PqGDJX5H8O96NrPzaBgD9gwRUw5+rt
1xdDNPH5AWEmaKHacKjffVRci+LipwfE1pUjx6BpDs6AVpnzqSBLLQCJm7gqO6W980BToUJWrCsM
nmiSQWpVaTDXK2YYhEqDnMbAaYFcwU7vJ8du4PRKo6YHCgYzShcAFAKicKxKlJAqwmBVx4F1tOLM
frVirJx9077nzpJNXMOXeJyaoAS3FiDDTshOugorIC52mBAEi+36cYpVfRmRq0vbi6k1GxBNwXvp
pvopmha5ZVbbt/h63WumnMkXFL4fnpMMNFmrr+hcCRxlpNIW4HRXnEeqHbXzfMS8eO5ig60uy94d
6vcicr7L2b8FNgJj3fGJJzPHb5pAGy4Ry61Bxukqs+N5k6DP3yeLhbpGO4/7c3irw4CNIw6vy0li
PCEZbetYWbcdikFejSMQ7sCQ6mSxD3mGgNEQkkYEPImmQd+/kXEQ3I95gztQxPHVHFT6viV5Z90R
NkfBrTdeoenyDKo/zFGqtrE5hue8IWAnpEZV/jRcuLAeku1QG/D99DDp4Nj6cTfuInoL9xVy402I
eWvxEniXJThJ8yIvhRIQDOtaPjg4BZ/CpGdQVQheB9uEdV+IpL8gkLw7MJdr6HbWbca36sKmzHCf
cyQDn5FXyS4bgPhWGe5ByKHTmpAzbJdTZyHUSc1Hp0hgV/QVTL0wsrpnAIeV0FCAxSXCWH0fAfMh
BZU0aSXh6YQVLQjk1yIgF6hWl/h56ttyzusbsqkuFfO352r223uns5NDZYTiLEZbHrKcZ6GiA4Xp
NB/3xI08Q+R3JwStncb4QuPEaaLg1pQ63ht2WZ+pTIubjj6H1XTTmdlSWSFXSM1djYPpmTADkPgR
VfJKMOfd14HTXURqCb+bQw4cXsNp1C4yEHWeWAVCf4u7JDzy157GnjoyU9WGAd5tOSUPDD1wypLR
vXdIbrlgfJGsIgZ3q74DHG2oQexR4ZkHYZbpAciPc3TxYl6Qd0cTz9RucZ1N7Bs80RZAeyoD89ZW
1fTSGCTiwcnPL3sagBcQeqy9PQYERlG4QOjPaLclqvI2lVlxNZ3YJDsHhkFFbY1qp8qQCaDhq2do
YXAjfR1gV1fDxRjHMQGMlOIST8C+Ibqc335mrCyHssshiWOd0a2iRZsOp9kKxeVIl2+nYhk8FgXO
3iyJcsKjQyCF9lOAangLCND8QvFvHqze/ubxvRp+qu+SpXgWHnfajuZTCzCWoC58BLNjtBuF32dT
+SJcyzk+G01V3sYVnt+8mn9E2sekE6KfId1W90cFShmapXk7TjAzR6JYYjrBMGfgi84JL6uVrB5q
YXgwMJsBfF5Vkw1nFfYLIbUgHsNSbptxV5XavneZ16A0Ser8mHt9c4PfwX5h3faPUTaQUSZwdiAB
sbZhiDdlhdhuvlJpgjYDH9b0UAgf30HhzkdBeAZqEve5LoYG3jcToMFXBU1nZW0aE4+QDzqCDWCV
9WbfYselmZtiTblqMv+Y9tZDkiEQYVKRr7VfnxwwDxAQDKIngUydtUre1BjEWKIatKKW89KZTvmK
Y6O/Lp0GPpOb8ttjSZDX0RSPl3gn06PMLDrQaBaY4c3DV6pbpkZRzZVJJpzoiEt+QCB4x/g9oE39
JIbKvFfe7Nzacyw3dgrhTaQZxjmIeDbUxrDdypznS4xy/JExpl5o46guOfIntRc/uiEErCkgdmVd
1Wm3FtT769hh9UiZXO7BiDqXqR0NFafAuce46BsHiPJyXVXedw8NP4EfNJU3FfNaNPa+t2Qlin3u
RsB9LJzXXj9FIEQdi5FpADEoYnRZjJ17cFvXvZaRSA6hofU3391mOpr20IO4/X04PghWro1Fe2zH
TSI5wdeEWJoCSb0BeZtDm9zKIcueWvhG30baJ1eylvNTk9ubIonggcZlXV91omx3SUbOWzt58cFJ
UmyHkoeMzfMd5ggcy6pmtKBVc2R/HI59bLNmVGPhyYuWwb6FmSttut/riv8W+X9T5MN68+2fqqK/
yOIviw768Uv+8nOB/8ff+qPA9/3fqO7RGjugAj8cz/8u8gOHxF10jFTskqhbird/901t+zc0lJaJ
cJ30MJBz1F5/9E0tXjCgJmcMZAWo2IJ/JI23P5WlFKOwuYkrcD001H+VhkZTPXRAUOqji5/DJ0DU
EF9MNtKzjwJmV1Sx367c0jNfG8NT914Y1HCncnUy6kidGrRmBId54rIwZb4HjgbyqOc3vaLJZNz7
JbRgLwQVuy3MNliLMB6vRW50b3FtsdaHOn10AJyhqPDB3zCvP7OM03TLLQ+0WEWWkdBmPexbiEcH
7Dnyrsu78eqnr+w/HEE+Vc3cAceRNLu5DdzTv6jmYzyM1JxleRxrMd4Q08XmNXXoBtt2+Vy8719f
79OR5+N6aDXRiHKmAozx6VxlGTSmdZKUx8GobSZu6StewH4dKe7Br6/0qUBfrsQAUni+QJsvLHv5
5D8V6DOi/xnTW0rCG5ZoC1cTBkvX2Pu2iu56K3X2gDTU3+hf/8PH89BEYqN3kQuY5vLnP10UbHAz
ZJgyj/RXJqCWHYMcQKOeu+mQmk+rX3/E/3Q1EC2cUoXvIGP/dDM1soIoz2KyJc3BTc55nc27USKB
uO7S4P7X1xLLCOF/Fcjucj8Dj1+r73GGx5Ty6WI0e9IwS8zoWIVjSsoVAfZsJlVWbHxEBnRuw/G6
w+V+OTD7Osyp15bbqJHNP/7MqIo5nXOMJVKFReXPdzgVjB6zDiNl1bGr0zueaMhSb90HsizMv7nY
X58htqnFJOq7QNY57/35YjX+cRuuZ3wsxTzfFn7dbCD7d29lWFKlTk1EYpWXBzCff32z//rFuqZH
awT/uIQUYS7r1k+PESP8IdKyjI/5UPV4Vfk2B6IzBwDnlGP/6FoO8jyTEBX0xny9BKF/uha6yUH0
YcDYBJv7phoR7K5Ks54u9DTYD7++1qf19uNarrC4lb5nIvL59OXFWYt1F0vjcZ7mQXxIMk5pZPdi
8+vrfO52LJ/JpQtAkvDH42r9+f4BPG5qus3RUZluDyFowGa7ciZYQ6q33bswQn6yGuu2QN8IV0Gh
kNbh73Gi38f/r9+INkknJoY/N3c+PTvLZyU2j4VOSKjxfxnJ4VlOospteQ89VLVS9BU2/NnQZ2VP
2anQPi5vaU9/s55/Mgowg8REwxIkGUmS7WN+Fo6TKYDpUYGZDUlsfqpjmZ0IqJiuSkJj9rVdAixq
jQIkMDJB7a3VgGjlCERy/EGqZFV/LwmAPCUqVwe9BPygmucfc2zc/vob+k/v0yXDg0Ye1UFgfm7X
JGT9DrNnGJyKPfk6Taix1z0NEr4iij55yA2cyStEuZ6HOXVIzibpv4hYcqWOXVI4F0EbqOMY+fYV
TYHG28k+LOJNEQZev//1e/3rU7u4ZmzcBShZpfz8Vs0gxx+fDtExC8wpIUbcB8OVN83f9eg+/er5
6pgf85Xh9KD1SYLJn5/ayLC4KUQJkMdaMDlB+0eiQVK4FwTquHe//kyfl/OPi3keWBWfphnGmE9L
2+Q34A/HmOW8qJON9lW/AdrWrVN+KsTklXpdAvu8EBizno0sJ9+9cNu/ubHC/DA5/bSrLG8DL5CH
qp+igLfz6TOndWmg2LfUweuGejp6HwB9hkh2edRdOd+SyWS+uqGK1lHUZUCzyzDW/PcErRrqDvei
0Sj2wYBON/gMrW4FfamsURC1HYq+JAPDHjbkrkaV9WVObfXej1366E/pfMYHg1wmqGp551UjAM3M
dy96RFnlqskG64vbJfJOhqV5QCUqLsPcmbqNWUbGPTzd+Rb6o93BGg45a9Vm+5JCyHollkOdSdCa
cB+MuXpHsu6WpzyriBJkxKIOcwP2kEZKCLTS9uqlRigSBwJcxbkzDJT4DoDSfhhse0GlAfE01jBI
nfe0b51hk7UjSNMGWuCZ2Wt2cpAvbkTdR69dyOJdNNp914XhW1gdKBtxKZu+Xg/IkODVh9LZD45J
MZR7I+4fjrpbRCzesw/Vz/9C2iPPG79+TbuDEz8AjbI2bn2rYe00m857nh3lQlsL9Nlb/m6D//us
0b86W0KuG4QAUWrcB4U9ndln0seqmobrj9ur5NDS4wrN29Ku4CYWM8fdoxJa2ifLzMJzogPafNW8
sNLxF7FadWIiYX1mhfLFaHzLi4QnsjBHIKxpKuiYR7SEVvRzUNDUphmiSYycp642U2NtaTO/sRN4
+6jweJ0B8PpZtiU4r8qLXmszGBj51fWk98GMjHvFnMG9oztuP/h5zxTJsLi3mW1Fr6nOrJ1gAvcC
fYHBGj8aTqUqyuZbl5kg6RlJPd6YtOVoDRAxtfEcEX3j7M/SNIv0UUxMcbf28hxmQ6FOfkf85noK
0fxtZmipcISyYt7lPZO8lZe185muI1kEiqPXtGrhxN0iboCnNGfUOV3YkA4Z8wGAo8TDrNY0OIyt
2YTlCx4T81CMPk+vm6Cgr1U4Focu5MQA3M64l0Sf8j1qhyadkcanxE+3wQy/Yqyd8Rp/J8nqMRAc
PZBcTpS5uwYgWN9qotYg9df5BUwhZ032bcT8m+mpsPP51FWmPGDsVPe69baFAzajknlyRsiQrJVy
vWum7Pskwu2D7G5crCf2s+/zsyshqZkggaEjMZQ2jXGGxWFZa9Ta9Y4Zb7Z2aiI51txV6zGI+mvs
tdMpFsEuDMmlJVm4ODHAQTFgdPiR6J3SOuVj0amp1zD+U3qlUAytBvlB6zrPNSims86iawjl/qrv
7XHTTz4T1MCyd2gYHiRt0+3UlNZFihwVdKy7Ltt82CdBZq7RtC1hvajVghIGdhSEX5pweg1KC4Ux
Ymow9vYGFwftelAMR8P0v9J/Vfmqt0uoxCNdR9WV1rfMdk6z7YtVb0VXoURuACX9vu/VRZF7+msL
OW+LoG08hWnGAuwsNRI5B1cysm342k11K6K0ORk9ZNN5lpdAxSe/XDlZ7DUBwRcVyoS3CpjkYRIF
vMZc9QoguLbjkyicpTdsaO+yc1PeUJE6NulmkzU/QIi1d+OQKtI4eiugmSKqawolJ9wMcuFJgS59
qJkoP0DyGO4mLBM5hJsScmHZz9M58RhLq4y4PqS2/o84i+rjmIIZDBkycFGq6HOtzS/MgAbyrojz
seeu2y77D7GyRdmH66isspumhZXh8UtLj5C8KAWspFDreqIWSaBl50kum7U0vYiliGwd7Sh2BE8H
3qGMOfp0PH8Aead8F8wmCIihRx5Sl1Z2jQrn0UvnaiPgT105dL7hJqaFH29amTjxDtQXgbZkgezy
OHFvzG5sdtLr9FMb6+ECc/KmpWl9iofObJFID8E3Ox4btXJzq4nWPevkEcN5eCJNFaSkNfjNYe4z
HsyY2oEjQmrcplPtbbOp/poXBLviyOufOwcIcOuMdF9lLizmYq73NA5zMO9NNwI53AE9VUVHPZaP
1aEE2no1GpVc7PvTmi40A5+28pBkDcEhGKGQIm3p6rfSQhxTApU/Va199jLHPAeqHnB6BOIS3xQN
RZ17+85Lg9tUVQqtEh1mDv9x6NCmqMW9ERl0H9o0OPGlBnejS644m3DaLoYp5/tI5MCtB0r+CNK0
we5XWdjFeATAYeMvUtrdD56R7qTf9lsAP84DBs3iRreNvcqUiI8qrqwzdzDa2Fm/rnol9j0JBCcj
yM+S9sFaZYF1A6Kf5iPy0MtAayxH5ezeKbcSm8wfkGSac7lL58Z/6Vo+EgtNte4b2Fdrv8V+sEqU
uwAocytd5QPEJN0o/Zibo33VmX5xbc6Ksj+wC2TcDfr27QS4GYpi3Kd7rALes5tImjhFpS9GtFRk
QyknPU5GML21HMcvW3vobluHyDD6rQGkOTBv7OmA8HEFFL17xYmd7MeM3EPVi+KUIuTh19WW5yHO
0ptSuu011qjxYFfgNtdR4B8yCI7Hwc+NFfw9/6KoRnWOOwIYHd1nr0kOVGiblEH15Gjmb1LGyTtm
yUjhnoJUZmDF3JZxWj96Tfkt46W3dVUw/grc2YKto+b+xYTUM7AINMZRlx21rC9MJmghGSNOPJNW
oyYUuwWQOreLtklmfR+MoCStsSShwg3sZptrPZ2hWhWvnsj70wyneYNOfryBSzLvJ1KuNggt2hth
9s1rXCes2VXKrsEiUCPNXveOVyXuQ2t2udd8l4TooddyyM55hxhRrdsI5yM/7BY1ud0a75UM8/Po
ltZVBNTywdCqfyWmw3/WXQDtMif1Jd2MJtNltr0pS0n9oCOSHwxJHBV+sAD9oeyf0FBFV2aSEWvl
L8FVcbUAvZY0K6ooOIDW5G2QNNLVQDNPCH062ryrlmFXHptnZ4CNnyYDewaEpylbp10nJdVlESK4
iSuSR8jJOgmk6t2mJfuF5Wya9Z0PeHVaj65Frn0wso0IukM8l8Bq1rqZjXsiPcxdkBR8b2wKe9ss
21OJYOt7ydlogQYxpTEy7gI6728KxAMNdUqcc+iVVs7wuB4P0rTV4+Ra9othlca7BRHxkkmmvnfz
Gap1wcuOzhg8iDzqUWeSN4YcNKKcxFgJmO6BwlhtWyVNgrSrL9J+hGWKG2JmeVVkmBld9mguoWam
b3zx+jGBrp/Pa9Pzd6SRLYJKBqVEjWfEBWAU9lA+rkQOBt3njI0kk/y0YIxek9QK87XBORkjFjlr
k9QH9JPWriN+rZ3tYM9Z3mGuQTZbIoiMBu98sprMXYuoJ2SLBDfGanrN+M7YeIrHGUiDuJhcQvBm
8TKXvHBYdP7emlCwMjxJ90QUjXeVtJA5dQyp47x/N0roO9VMJJrse+uEdtNE6RmOp6ieUvR2tAes
sZ/4Pdfdvgxb8zVpGc9zxmfXoRA6OV3hbJsgqpjVtiTat2N8CXVkn0g0rzYF15pDtQTWPF4P0hSk
l43y4NZVuDaznjSTqtyknY//mVLwZhQN6DK8Azu/bd7aJV6vNIp5L2QEHK4KvsFZznZ4EhlulPQO
CGM8xkNz29nGSyQdQh5I8zG74ApX8ykzquchm6+7RJ0Im34oa3VmyaVhtAQAynp+jyv9KEgG9EgI
LKmm12QgvARmtAz2aFJ6bfCKwb4h7GHJbDWE+0B2IH75wnodlxDC1NAs8qF1TGXdbgILGnBXAubz
Bgaq8jvEBHxkH9mGrsGJQA+EHs72/B29yVGiwN0toTgDhPpJP5lErpIkUvsJs7gSey0ev2hJVBTz
tq+iryNJO4euDS/d6sEkXwxeJj7IkChGb8lk9IYgWddV3301rBprCaLcAxCG+hI/gnEAtrf8zCcT
YX7kfZWNk8NZqqRP8MxQH6NK0h4d4uU4Adlj3BeDoIQG3ecgA8VQ0PauUe8I2fmCio4UD4lY9WSU
KQ0drCCNb+6t3hrsC6BwTROvqhCja2rVy+tZVRK/kGwgkQPHIFSPmqD3ACodCQ4rupoOHmkzTsWO
STZK6IR66ODZ+KWvALN4EbThIq5WRkDTVDYDR84kQB3RWYyWdaLeG4XnitASEpNXLmjAmlKEg9TG
8guORZrHvmOepgjg1MtMYyo69dxpDgjKqDhjFJZ7gZkJsTd73KNfqelsOMgvrMgzyMuqpHkVG27U
b9tg4tjReSxLQxNjnxPL6UREY/8Wz9ZwHUtEB6ZISObTdXIKk0E968ygya0dT3wRjcso0605iQAm
M18R6En33Ib9cuQNWqQNIYP5J8KPKB0A0Zj7Utj1kdqelzZkbmzDggM61DLIs57AVWkOsv2Gec7a
RDXl38oJyxu3nteJ6Jktl1DAZrb8o5U0bKTEUEIrd2kKkPV89juPHsEyqfm4Xl86xnYCqHjE1MfM
Jkn7PSCL7OvHvxIQX/YFAYi8K7w42HuuOx8sOwHtn7WcwcbaokuA9eh6mCl7cP0ts545l3dBws2M
6tCFo9BWu49GcZmSNWONhb/pEvrGKVY3cxUBkdgbAW8RKEBykjMueZm5zVMBGOFoRTGvyDoy3zY0
Xm7cKBVfM/K9KO0Tk/c8jPWxJnnhJhmpd2cjNA9z0s3nsZymdj0ixT0imVD3pcuxD3VwiXl/iqs9
pdpiTyPlpt70ySK/iGa6IjQvWQw67NXKJNm7cHq3OiYKAgzPvzkb+JN1+ULzDy5GEtNR9OeLoMbQ
tRJp0NKSIUk8xNNOAkKbDAPzZ7ROV+ivXLKnZiZkRNtdpGpOSFPhuTOifN71Md+APbcpGut0Jkym
ITWoH7GKszWU6t2AqUZThGPWbdot9yTtmLIJ/iff1Ug4UM9to0m5dkQ5ny0shvtiacU1XT6fvUkN
13M6+MR0RvMO8c98bp3Fxh70ywumsbzTuHu3AbEyeEvBXraLrHlEq/o1M/krgPnqo5cvf1q03C0h
Rx5YYXvTueeFthiiA3dTDYb5NRSuE2/wFgb7qOG5Dw3Ka+HRZ918NJ6EYan3GZ7LRR/zNNkzLxqP
RvFCK5HJN9t5/9BapGoHYlCnPlTFiwrN8WYCAVuukOTwZdods8mhVSdF+ttL4jWwUqvRsFcTegsT
mF6qxBcOB3xC0mNofynSZ6iAQfrtsRVbl5xb6qcWtUq0ysw0OXUFtwmyifVlIHmPSos3bjUJGvY5
K8EfRFx67Jr+lLaTOra0XJGA+UbzMk96rU06cjB7oPPWi4AQKGPnNiSSCTSFZVt+z8FjrQOGeahd
akAaLd9OS9zMUzXyC1TdFNCxyAkHrft2q/FYnW1a4Ocy69Vzjffcxfw2i4tUW+Ia04c6IY3gnbec
fNwNzoJgj4aK5gdjUZ9EA56CoaQ155YuLQXXcfp14recCcnp4CnBr/aKe6B8YRRpFKATS37TRe2i
YuN0ChiX9ZEApnyvpTbQnSv17qmSDxy0yzNYmxNPHvGKJ9ir6Dp8e5oPMNf9jed7HPt83BpvvuSc
jA1YjF+bIhpRN/hMoZCkFTWtVNJMQsoKdsYyri5F0+dX4dB295E5+D/K3lHvEYkUp94FcUEkEzuT
g4BjN7ke6u0g5wlADqieY+m6REfUdo13mQCofoOzr5i2Hy3h/wod/kboQP/ZohX/f6uZ79/y/K1p
3t5+Fjr88bf+JXQQv0nXWzBTDu2u/xU5mL8hdmWAgb4Bqxf//F+RAznlnK6Y3VomxsEPSewfIgfb
+Y3B0WIbC5g72uTq/SMls4dq4+fJLez0AElSADuKZjl64k89dm+qbSMc3PxoQH4W5R7ohyYIWxkD
sXBgt+hHLTOs4ZKf+7TOmmraiGZEk6SVd6gyJyIuUjXQCFxPXDXoXu/HhPAuGZn5RmuJgHKosSVo
OX7NRrC+m8l27ZdA59ChSxP9ZeASKhVqZ0v08I8uL9tjbzd678Kx20g/qUjfgakzz223n3oTI3PA
wWEFx6/ZuSEc5DRfmLsxPhGnrPyXvG6yYzdSHcAFx8fveRuz7c11H0f6WpAneMinKL23Qrunod04
7aJ5lQULNpFKVm/MJxZP9H3oAOUrvpkSbHhWphWWBK3PRT21D6Q1+pdAL8wvjCUsuBbebd+J4GzG
NnijDBUUYwWydOxl1O11PexnzNaguWqCeVV+GCIH1ZY93RZl4R3r3Mp30qDPM3c9KxscfZ1DDi7G
5AbhoLHiSAPJZhr8bYq1iMzXyr2rTTvfDpVjrmGgOpcB7ZJjx6mRXAny1B2wbKe0gb6LdBwrEM6Q
zeIsP3Ni9sJt5RsIeIehuxdR6WyB63uXmrjFvVOKbGdVrFnm3My3ZW81Zy8yyF7vrHs5ZuP3KenQ
8A0E6ygvaUgUU7zQJOnmdMW4gVk8fXGi2HvtCDfC+v2NOJpmL0o7PnS9RjlpBeqx96NiF8dK/sCD
lUxnksrjs3ax76V+OZJZM7YkSWZpv4koKg6NrOsdZzWUuyZxmkysKGF9QnnqqQ5eaT4P7xpi1242
89FfVyrLt/xuMDVOQ5NeTnH5EHYi/h/2zms5biTruk+EDpgEErhFWVaRLFK04g2CVIvwPmGf/l+g
uueXyB4xeq6/mzExPcyCS3PO3mvf4baanjUHwiCJrrZ+QWelP7oapuYSqyJwIC8CVozk0XfMACXv
nLqHAOnOyTL68iIbjLsI6DElaUvUe7cr0+sRasvBxXt3MvPGO4o6dkYYHALbSWxoudx3WhdPW4A/
QIK8TqTpau5AwGFd2Sas754/j421jUQF5YX2Or7h0sz3U0f9cQmdpVYo8BuRDYxs2xqoHa85p8l1
a+QAI805B6Fj7z2bQ20EbOeiccznMqtlcA49ZIyOlZE9OHEjv4CU2gWaa2hnbdyJwNxlykpwo/W0
Orxvs5jqeBMG03yaOVpdtZ3p5t+gHQeQqQvKxK7q7uxqtK4a9y2YIEvlrQjaZOMh6NiEGQEGQylN
VkZEH9O6wsL2pRrf4g7iJfqgektBMH9EItg/AhIKKL7ygLzaJT8hfwtTYKLkvudLxsJSKnSaDYJs
/Sux9MQw6BWJDPVbOIPOOZ+kBjIfjOviLcABEHULh2r2fGY4P3oLetCXyIe38AeX7hGdPHBCKYpS
4sx8hEvJiySJSNvT0gG4QE1nIIQUy3oKSIZSlB+M0QK8QdV+ny9kixTGJm8KgurwzODw31NOhyVS
wAb+cxKWSndmMOIlkxOUyDX0JAruysBLuynsBSQ3Z2GDT3JBf8A3p4GRthmQoTeCA3MfI6oUy5xv
ei1tHxSUCTnusVeUJ/mD5jv9YPum2WDr7F9h/oZylOEGaJBzQjU5bm0BSEzXsx53uI2jcOVQsLtl
u2seCZ9tIVETn7v0irxhlwjLuSg8wYY+9vjuR7Y9dpoJRT3EovhrmNEOWa67K6MmvaK0dD6HSwZj
Y9gl4rRFnl5VclsOChRJhp5j8YhRpV8jQsOuljjmwZXNjvAcdpEuPA2fdl68ITXK0raU6PUbmVXJ
hl7RTJVtIATU0YriksZn+cXtpXOpnLr/Cp3fnHy0aceJDjz5Uw0Y/VGE7BBpd0Ar6MjCzNt5+lZP
9QtrVEOmrHC2g1xMd32sQyzRa/0mnI1gO+qJe2eLsL0WGL9YHKBKZKFsT6VytW2mURLoCz34NpuO
zS6bJFrphGdMncE+5089ptLgDA6X/2tvoCr1FW3wPd2I8ShnOV8I23ShYYzpuiKf6ikyLeNg1yX9
hHDcAroH06Z0im4KmDqV/54qSDIF8xUGwIS4bm/XEnZ2N8tSnU1O3+2Mpph3dp/buHKNYVjNLS7L
ISujE/oOhEUNCKkjLO1qQ4/KhucPpmRg/BuAc7ZvwiOE5xZEV/RlhlU/R+lGUO/kOIkOl1ZGTzzm
ICKmxlk8WlZNSby3veq5d011YcjZ+N4j3N7alN82KR6GvdPW1oM2Mp7JuQ/FSoviH+bHhiJfdpnq
Q33f8R1edI1qrmzb8M4R+BWrOSqogkUj9FQr6i/RK8wr28ycfTb3T7VLIuYkouiBPoZ+GQSGxx9p
HXYC+QyVic3yqswteFgjXtBVzJd/ZYM02nmm0zy7sqBI6aRrC2TfddPaI36anBAYEHQe/uJoPhpJ
Wr4MbUi3mgrrJkXtfxbp4UOA1XtlgI5g8yClD3DO2sTmohrQDe2R1ry+IeGsurDjWD9aiC6yZfXH
bICpYS2MiDSx0VB3mtkRF9YBCQIHDgLG0waMOf3oUD1FwrUiD40ctiI0qaLnrikdQgrJMeGvscOn
00cPh6MOQqfY/gEIG0UEZEXqCTNB09Bc5KtypkjeADNxQ5Y8epRhdNs6UxX/kNz83/7+k/29udAR
fre/v3hu2+dvUUeVVbU/7/H/+n/+tcd3vD+QRKPKo+5jIV310An97Vi0/rB1B+w3QsG/Yd5/QyDM
PxbJpOAAYOuY1BaFy1/7fGH8YVrQoqmWs9s3UMT+m30+p4xfd/mMgIQPqC5GO37dO82bZ+GZIpWv
Ih43e41KXCiaWwZL0MLwLxWDOO2kqeu0h+Fsm4i3f9UpZYUoBOIFRjJnrGl69VQV5ehD0u9WPz2H
f9DQ/dM1MQYdP7GArt3lf/9JBxkqDR4SMTh7NaQd9QP91PZkAznklv/rgVzOZ7glGE5nrF8H6mVm
4Dab6Zu36Wuapa+BFr8m/Pv/MszCm4ci4n14RjAbkCTbY8UefmELunXtLxLlVTrG/8Ot4131WJgX
Uyx4+l+vKKz0XJQRV9TTJD8fETTQSoZc3BTJJxe1/KWfJVy8Duj0TRYhz1rSzt7dO9mjQSFDp9pH
A4VFp5u+TOEI62i6B0Dgrn9/B5ez6ofBiEFD7Uz1HbHjr5dFX6Lk2yyrvVcD0ZNt3uwTStl+qcXP
aJ1o/wl05Qasvn//KoJq4eC6qI5R5b576Ykl7cwM0sS+quPypkOfT0NUS++1hP/0+2tcbtiHa8QA
zawgdZ2v+tdrnLukm+Iyr/ZaBzATGcG0SUw9uPn9KP/wbbnULP4zCqWJn78tkMqi17qMUcAlU8sb
7/t8KA7Ehv1Pt+6nkd7dugGddtkXjBRl3bR2xuR5Rm8EL+PTz+tNX//rraNaQgDAUjuBOfVeHV5y
xHVzLM17DrblutKB1yAZVAC0RD5tvEAv14bXgBbBkr3X4aWt37i8FqDEQ1+T7rDinDNi3Ay7VVMW
wzcZxTmSFOgSi+p/28n0FdmQdcaGs7+oJBoQZAkLSNEra7+s+EfIo8k3ejqYq44VYy/HOr/mGGs+
pNLkHBIkJFPn/bQe8tHeYwjDNTdREh0S3udUjk4Is7vTch/Nh7vuawBiSi2RrilZ0gpN243SEnHQ
vXn4RhCvt4NCzm93DEZJBJgzt+2TVSSJnN1A99Rf3gDuccvv0RaqF0bwcp2iQ9iWXlidQnMu14o4
CmfVW7DFfQPrADnPlqInGzTVttaDkThoqp4aWs1VrnN1c87EheZIgaoqSIGWTC5gYYqN47AEoC40
toreA91+IjMwcfbxLmkAwCI2wC2Q1/GOExs8wEw3H8Kot49jaCTkUZfZvTOkbCRbq/pa47B7CLh2
uEQDSLYqF93Mb+rZOdEA9xTxMVS2/NERlIg10WT37YCCk2J1fk29Wz0F3JpjlNTVyemSV93gmXac
Wx7w27yO7RDcKGcuz4ZlaoxaYN8T2JUUdJi+UPk8ADhX5BADh0VZeMaMrlbIMcEuklTtsw1g+82x
vaA4vJxcRBfGlyFKELpjYfGKFRmgWknZ3wEWWQBgGVzXf3vtszZEBIbd+BwBWLFJSe15CLqIHpag
oZtjnbx1Z5NLCmWcPnkzle0ckt06sKMF2aqQd6/KuXGyXVyQp3FhdH3lrZ0o6B+joAIwYho9dFIU
kxDzHHhP5xq9kAforTbu6DR/JfMKzHYaTptCMXPSl6z3gu7bfWnCdrQQryQru0GBtGqE3adEpkU9
Js8RwG8zVhZENpNHoAIiGahRVDjVtRC6o774Vlv8oOtK0DtC6cESNwPy2SmrgnZkA1WO7lWhhf2u
c4vk2RuIFKLI3V9QKTBwCXtIb9oe5OYA++xxbuZ0ZwPwzEjmbcx4m1Tw/zYzZnnIVsTgdT7tUONl
9qoFqse3xaGPsAqOz+1dj/vka5jQe5FTxhw6Lin0TadZB8wQJAwj6dBWRsqTIGU5fapDszhAYyo2
zdiaVO6SV/LUvPPAQKHKD6FjGxJzq00tkMYox8AYkmi4IcLQ2yUaT6izWProzGeryAX2DLA1uEn6
hmJDRL3re1F59h4CN61uZ4HWCaN7rNqp31l5SbvC63gRZpQ/B8KTaPPGtV9rSl+1RrbzmvC76hq5
jtrxBoHfHmoEat8pPuSQAzddgD6ApVBeRx0fpVHws3Qj6y961ZABkPKdCxKhaEDI9MGlZXbUvXGL
WIpgsnms1CofUoziaZzEvqUyXmpmRQiqWTWtYV96J4tNJSxMvnpyOaZ1j4jZt9pk2swNsxs6iH5n
LOtuhat2bebJcwzw6OQOwGSh6bnXVg/dtARrd5uQZHkYO96olAn1qVsIhzpo73VfcPl2C6DXz2n0
n1TRDd8IJKHBHbbMOZFI3WvDaWpf6NkzOjF33TTMHw4sves5plVjIuZdQ54H7WhbnXsdlGlzbgwd
M9nbTguxUI1gLO/WCY6CFfyZcu0MDA19ptnHrUtVxDCGb1hsz6oiI6Dba6knC50g+Dg7WZUqt9Fg
UTNs8+pEVjb76tIsj5lR8TINdUSQY25Q8pXcHQiwKLUdCmdvsy7q468qdY3vOlVyBKG8I7YO9T0N
VAwvdQy3PUY05jh2EpxTlX2ZhPaWOOsZGkRDeKIFapyEvpEzvlPexSN3aKbGjOxJNhBu2gHAgWLm
zvQGODarwW1fhQHtqaLAudHl123H3KOFzB6Dx0cP3ot7Tr7W1qK4Qdh5H19agam/eEanjr2G/BWr
N9SwNqMyq/e7BJTlLicU+UI18cnCr/OoJUl7msZIXQTJ/BDr1vDgpnAtIYfEOzEb9n7Gv7ApqN6f
KvgDV1n6VdZNvo6t6JWiX7hCn3PH93zf9DpaILek6x/mCMB0qzqJqUXqVKLPZnJ/0ewSIa9k0UN6
Ls60OEJbXjDzcsSHkJpDKI4xG5f0DoeJOtyyt3BEW21nnsGWsxeaK2eUK9btYtVP2djtc2Alza4A
qmEaEXgN9YbaIEOVySzhkFfziiTgODBgposHi5qjW8nFjdGA7oDCMGNNrqw4JzD+De/xhvqocvOu
zc38MNQWDh8wjiBB3K4+EGYHI+2HQxmA7eJXngaTFj6LD6SxCyeXQ/ClNgcEwTTaIwgHxDlEBxLb
LMLHaD727kH09G6BO1C9swiSpjLr0CJp5Gs7JRGIpj7Nv1c2CedGHMqzkbYG3LAJGD3cWltH0j0y
r0+uTJH4UV1TVxRowZYmovMIQXXDZKOqqBHr2eqMPmfuaZ9c2jwKcFN2MyTWmKEuBfuwbK5pCVVy
6g9kMKRrdA0vwu3Q4CaJT52FGo2tRVsTMvmaiaO/JoNTW/TiGnJbmWOKF+a04zs1Lb9MkLl3ZNbt
zbpTm7EOntPITjdyMNONSQb2mvg04xEZzXjZsUYb/hg2JHIDMyYWMbPmSz7X8FuIC7fzU6PV/Ewi
u0gyTTuLR1t3tzLMmd+Ew/QtQnYnnJZgkQzCyyipccH7tMOavnIJRP/M3bLsa3/ZjOJQ5uyPsQ7e
Driidzvsdp5D0bV6tkcjxHxjDiRJhoQ2AI9lnwAlML6c6MyhB5vZV6Reg9++QaSjyGaIfcP77KD2
3pHmLr9nASdJDA0cdt8f1EKTGEem0H2TG/dQYY5Nypw6SDzeWfeF7sBffKz/aoH7cDL0dDqcJiMR
CUad413jsUVPkodDlaHOYhNGVhW8oYLluIADedSA95/9/khjfDjTLANK/Ew4xGHnuu9OTkXDBkc4
acaEgkTDZ5Yo13GL8WadNPkzvjdI+JglTg6Yyau3ZQenleHsQMgZ28jAOxKkUN+JTOt3Y8u6/vvf
Z/3T78P/uLA6JRir94fyaowx56BS30d5Lg5d3+avpUU0sz8AyEdEiaJ93GTIVBKgQIa6XBJqfSPl
F1cGG23wEs9sZYoD7RFgMLTxfAiU4LWzqbOPwoRHXzRJc546rYfWuKYrobrA3ocBs7I1cnDdCJkH
NxbxPc+Wg2Hd9/iXnasZ8pqCOAswiLzsXo/j5OltVSwK3XPBD6Zm9Mm9MJZn8e7rwFlLN053HBsb
2LuXI+yGAClQm+7VwiW2Nfqe6ClxK1nisUaStqcS2/tYncytjeZmRazi4feP48M5m+B0SFE2Lw32
cEy+v56A4XkMThUb8d7jvE0nIwTiL4bPpoEPFQtGoVBhEnAmTCQC7yoWXdz1gVOU8d4RbJ6dkImr
qBzqxabHOcNJS8Q8CYcHOgT94+8v0Px4j9mikJK6BACCOnh/HMaCKvomGyKgPUMY7DMBk1qjZfUE
2g9ZXInk5uQB5rzH23afelONRtYeEAP2NsTTsojoQoYAiyBXdfCnQ1WxnSShds/+2ztPygJ2frAI
HbWg5eD69uv/r179Sb0a17DgQf53PcrFc1x8/7lO/df/4+86NUmUlgOYzIKD6aKH4r3/u05t/KG7
6Bk97PwSHTXz099lavmHsF2qQeDTKAkt9Lz/lKnBcaBtoZ2hEyEnFhzHv2AVf5gCJeoNnb+DxAVV
ivNuEZqQdlhqWogWwYZwJHu6cJPTT3fj6scc8rPz+uMQQEdsm5d+qclA9vj1u8bSvIiVvZnSp+Wn
M3vfqfBdh1v6n3v+P4yy/IqfatMNfN+Rc968l8VTqz2V43dl/9uaIx/uzxfybuqQcSk4jTNEN19L
/XqK1/X88vurQPzwYZWmOgydRZomb4ZhvK99t5lWJWQONnt6uc03Nqf6sEGgZrIJY2ibFfGLpeeo
+bIOyWird9uxtcaNk4zGjgyvYRdD77k3o9kiF2BuaVwqeW3aeW+v0UYP514DTgxYrr621NhvDcCx
NxQ9UAPLvEtup8XaJROZHFsH9qFbYl5xWbBdF7hqafT7DrUFCfIQnCiqONDtZHRB3gBMsrorfeQP
JQL3Dnmqnsmj7s4OfmUJry6yp+hCrzUHPSEZarOOUS/S7B7CV96NfjqqbD13aXfeefl8Fyv+a1RF
JqDb+psDoxDve05kjFb3NIrnfCfM9lykprobi0lcD0FnEJMgs01J6w7ZrY64pTPEtk3JKJNjZVy4
OE42iSVGyiRj/wUmKX8EgeK5nDk/l7NL67ufWuMCBBrfA83bVVh20XWQ9MM3T+XTdc9mHO9BwOmF
qDfGi+fvQ+EEj1EFWWSdY169YxGzrfVAP7dpxuVwieDpVavFIrNJMnXvmbEbgQVR4hqMKn9oucFQ
RS5KbCPKxydcrZzJdtZ5FajzzMF3Q2R7mG8Cu5CktLWIKjxbSYKiE42zqfiuWsKjh0l1fybzeCdm
87tXePbX0WTREJ0WP6p0TM70CSMiOVE1jKlBfF8U2ig3hnreJ7U++glm8xEZ+6zYivL3ciRYq2SU
6SH37PaeOEy5IsZBHnMkKShEh2BjEda56wiOvh4yMzlbmNhrr6ma7YCffleaJrVUSrjhygumgBou
iTarOYMxTsyRuWefxwDmvACxErUj4SSluZ/00NPm7kZVAf9w47W8GG5sX2fEqPk6AS0H+kbCF1rZ
bXpIBifX43ZSHzWCdY63cE0PUV6qgR7/WYJteIuOjPINey0jWHUN6lyyiULM4ggikoJMU78aYvtk
Zkayi8JQ3xmiCV4CcjI93hItuDQHD89jGmGx9oWBOCfBeHaaIlRoUziRlsah4jBVTU3G0yK2z+f+
zPEq5yrQLG1Hgrp1JY08PB+EfQ9gEL0u+WDkhNu9vsck7phndUObuevGbFylcRS8KBzxvlcNxHxY
WqftSuzJr4I8pFfsVmrVUmE4NtLwXiI2UpuwqwXULXbgG60lPyQoveV+BPS912Sm/pnhHU5WtMgz
DvR4543WmPa565nnRCyIW7Ts8yaYXKKESJAzdrT4EZEMYnh0zaB/KqhyXoML1/d9jIZgLboRmbmM
e0pDuO6+GWmrDjWo6svOGofnxrKKi6ILvdNozNYtonQ8zm2L5WGsDfs4cOC5snqMCmHVuFRzm+KZ
VMPhupmWsKUkUpdjWzvnxoi8u6UncEwrXAFGbferalLOTYUqZa2Alew5Trg9hRuTAWriZZbib4Am
gUiMwqeai9aqYJ+7hkdRgsYe9FcRO4AeI/QcN3XTJ3/as9PujZ5JKNUAdvNqYKYHDbutiB3bqRIl
0rqtwKKyqpBZr4v6mA0g+zA21VCxKQKEftgTSM9HEznrxJMBlmlM2Pza8NY0yvkwwa0+orSCPmdT
RFwlTqEnRLEn3pnLjmFLtLuDQx2qpd16aPbRtm8qPdR2TZRSyygcRGUrXGvYLjxdbfSpac5+uByi
2p22JKVrCDeWrC1TzzwYg4r7MJYzJQpU+1cc7eqXoVaKaaxPr7NSYMBM9IlyQ1Q/xbE3b0rCG/fK
TPrvUscMYEJBOb5p+IcyzihiAP0gHq80XpQsqAxkaMlfW/KWwJuOwwmIDQaMRfJvFo59k0do9aGY
5JijbLm4MiBstS4+y95NkUfzDs/cXQQcgvItTuFlSLzoOH1wBfUrVIloya1sMXqlqn2Qo2rXaLH5
R2kiaps4RqD+Zi8x29D8gksRKbaIyvs+zvOd8rpih0Mk2MSzAVdb0wGeUila6eMiPi+7Z1DF6syV
KFz9sEvstRuk+j4ZUricU9NfepggcU9EtrYhnCu+cNKxvyAiJvR83NvjvsRralJ3MqyzxrR6cv1c
6P5Ja1DwlKWjusWzOe8VWUK4i0Zn3nsx1hVjbPXHN3JALBan0BtezK5AJMrBoa0wVx3Dxph2DuOM
FtJoMFhQZdFuq9gBMaSNPHrXmsF/SWw5XWZFf745FNLFPZE3jn0MDAqCCH/BatVhv3z9mrtjN9qc
WRUt0cGLvV1R1PhiakfbUGrz8OTidKFoTlNhWexg87Y/8oUHB/cRAkwPei724AiP05XVTIKkPvLY
SLieDwTKpoeZN3oFVEht8DMX3xPW8DM4BO1tmzrzPS9SeEU9ODyppPNuigRbMTVAnBlNVezcxnIe
FRtS5XexGZxnQwHW/s2JYAbaeKVUOl/Pmt5/74tAu8up4uIoUomxdjXnr+eUqjF4nXR+7CisYQsh
kgi6BXgBPpJJxlqcrvSDANyO8deio/LtESq71fTOfrC6STz0jSYeEruaLlmpnG1UR9p6imMNSa3A
0xYEcNBDrflCcluxMYnv22ipNV6+3XVlIxksyTw4malOLlNRsvC1ydFuqIjVZVSuim4eaAsZ+na0
S/0o8fRuyCNXZ/mkrE1V5wb2JV3wEUtvOnT4Ok6knqJ0zOGUrd7e5dk1oM5oAoUmJ5TjTGbVJdke
wQZbbQhukoKCjw8hPel1kp85OB0fvSDodyoA9eS7MYshSmUe/wxAL23L+cKoMWSFg2flcGrxmNiz
sdhkQHCk03jJpDAhEA+Kk2zmeR2Xdhfia6mmex3WjI2Gl7jBuZtaTGAp+W3elKCMlsnJQvu87SzM
WKLL8bQN83hlUD/f0K8cT7VsWbplVKidJH2NBuGcy3RtIgyPfTCopMKPWX9GXwXxSkCd+GJQWUEm
rizKWyTOxZaCKE73GIPyEQa0OtUhZD/KrT2UPgxFE93IQw3TZIs4hiDTOi2021bXcXy4ec+OWVit
n8GSXekh+gTwE1Xiz2+sMLenZFOTo7LDGUOdBevfJq9wSllebLy8wTlEDnBBDIP+QusMQw8lI5J6
xcKwgWKwIRHExHUNf4aABnlwBjFtXDU1Z2hIse5YUw+4JfccysZ0CpnpCFScr3Vn5JvXrAwvE4rn
8VZoNTxQD6fReUc/eUXDRFyB0yzoRs91sG+NROwo689niRs4u4GW7XJFJxmNJqI3O7o0CBJpV12c
35hjipDXxUI/V5SulV2qxrfsyXyaislNWBvqG6u3gDelsXbEwX2FokH6pcAXOyTad7cmndgQxaPV
Yc3O0EyecxnpmtAuZk47bJut6zbDpsQWtAsCfMwF+5IjMJoGXFGtyw07xAjjtE28WzRdmXhjEN86
+TdZaN/woJ1Gs7W25jiAV7aM+syNpOnLOb4dEMisgMGGVCTrHTeiXwFIw9SAZAZftvsISLtZqWQB
/sZtTcjvAGM3tTDA6q6C+WCjrc9kxfUWlS3YVZkOKRZEoY1VcFERO7hKiT3EKZFBGistRJ9E00RP
Ydfb+3Qkr9CfurHfjO5c3lTCMUmACgH0+LkZ0bh2qquiSKtH2quFz6qef4UshDkc9eyNNMC2rFHT
Qw7vp/lA7S/diSzq9lqU2hjVw1pcCbeZr5LQaW4qQls2ECkkfvSRNowzO85mBCC8Cpoo2sElT7Z9
nXIk17P4ECYG8V6Gql+8Zs6PhqdZ+Awz2yObrwytActyN6bpsS1e2N4bX0encC8Mr6NlSf26vO7r
BBivWXYDIWtUeYl3XvqkUbtVLi1RM0czhpdWI8GmaXiK6zGwX0QkanSs0TydhKGS68Km6Ya6vvnq
NOyvkGNG5uXkeoqYs0geiPcpHsi1B6pMmde615cVEhUE2u/IjfZjUXTHKHbFRZS36qFQNCtHVQ+H
zA7746BN6TclEtAXBIOUftmp4KqXVf5n3koaf44h0AwmpcknUsmDkZrivFHYOx34ldTr+kJw1m0F
GS6aEndWIWmPBgS1LiDy6LLUpu9pL91Hs5QFkInZJZ8nm7fAg5JV0ueTzx5vZimMcggCHQ3ktTM1
zGRJluyTCuVuhTKIx8tqe5g4VYA1s2Z/MIgYayuMHnF+q2X4pGng06rEVUzhxl0XHj7q1KgeGiux
1ilY6RiKgay7tc3OmDQmJ78t07w8V3NmnjUNRAH28zm8DsJD08rttL0F1Bl/gjAd7fukMggmQ2Of
GZ3j3iutJlOHNJAdp5jBR6EQ3OHOU+csitkVW8XkeTSs8i6p0/qx6qpR7ioNBT/9UPI1d31pB7af
pmxpoFIX18IyhmL15plLsTWQLAow/NCb3fdwcGmoU96Bh+0WR4ud7beiAmQ8BUv4jpZezmVP/nhL
K3WnQOCscCmX54QqDzhy6kpdQpUILxM2Q0seCAEpZHfhnQgdeElNYn7h+/9TFXrkd6xpnt9JzDdW
oOaDV7bdVapTZBDALu/HprVYuKSxQUgcXLeVVb5YWvUkknZ4gtJzM3fwhbYSH+CabFxjl9QzM3sF
GZxPLbuhF4OvAV5R88XWszZfBQ5YmajTt3O/CCJ44/doNMUuihx5bqYOpr+06eRZRGb1PknM8AVL
ZIuHnzwn29JCIAijvOWow3oCMespyKW+rkLvART0cNQrw9zxV0wgjrW6EbH4U2Zuc+pLNUFZDYjs
SYGxcN+m5MJDP7TrG8kdK113Rw9ibKivcFOIVH+QfSRuY9rPmPwhXJuNF/lDwZ5qihxva2s2mo7I
vOIMcs+EnJ7GanYONcgjXw3K2VRZETyXS9xihlGTWBkruXTIsi4o83OKMRt2t2Nrk0PYD8WXYm5D
drjadZ7n6kyRn3QdxJpzJWsdexiCnUsj6q1XIyyKVZkM6NG7ODwERdSdCnuMzjM7tW9EBWoHstYc
aN3XpNBwUadEDTLdbvoKSfesRv06CDpk6QOUu1KlJV4zK7tRzLh+t6jePa8n9ijrbkNSwfyRBg7h
6uW0I0j0KSLNZp8QFbXCNjsemEg1Qma8/pytnES1AUQEDXrK/rcsXjuV9DFKnerFAkb3FXVBh4En
hHz2Ur5lBhhVFxwJOkvWVEtInwxb87YztXFaaR7tiss4a0JzVRZ1PfpWU1b2ti7GmaNZ1IB7mJrs
tsi9ws/tydtF8UKXpIR1i9XiO8aqjrgLtipNbTUHHZGYtDk12BkJQGyqOCTVEC5mAzt3HnvGhuPE
XgOUcuD7tx9l7txjbgPpEcB+Z1eYrSl3fGtNMr5wxgSIfFhfp2HYd6PzLDmC4JE7Ryx0zR7KoXJG
mUjrXOMb7dXhKErb2ji1RSElLZpTiMeg97TgNUIXd2Xrmnndjt5rPQrtPuTTu0PPRzCF3ZY1fu1m
DNYtQmQQ6na5Q7TSkYZcw8NXIV0hIHmfgDM/VkEBSkvbQTHrGYtS/9dyrjNmZtFrbrMntKL2e41i
XFyVvJP1jvN4/klv+EOJGk8mAFsDqKRDSepDK3a0R/ZJstlPZQg0AG4fibgID7Owyta/r/D+01D0
txYvKfkoTH2/XpjeOhXlR4MLi9zwdkwES0bSGxdYJtNPenofGsxclWGCkRYAZRnx3T00UlufMouh
iqboztNMpXunSdhy8vL6dTjmu7Ln5fr314cI3bCow9mL0/XX67PjwDBRuLX7KeUumrCRfKehZMeZ
VHxyfe+xsqj3PT5oVyIB1h3xPhQoZfKfK+Qs+3yKyM7JyBJmcnOTs9SkoplR/sCMY1BBzOboosvG
8ZPxl8bFLy3TZXyLPiJty6VH866xMYWiIqshbPdurlGAJ5QVKfxw9/v7+aFfySDIFYi2QS2g0xb4
9X6OBsuF8gg3UIrSrRwidhGhtILLzNTn/TyRydojrNqUSGG2vx/6n94fnLg26PelY7l0wX5uqXi2
GI3QtJB0D+kEE8nGuZsshWCp6dhzYb/Y/hSpYPP7YZc35P1tpeXN3pwnS0ea1tfPw1qt55RkAZLZ
WyfZwcj7OwcCyj50eGs9yfv7++H+6YMEXA/rFa28+8E+ETY1FiR3Yjjycm9rs95x+B83dSD1T2aZ
jz325VnSe6afbzPR6O9vKJbqH8/SmRdJ3du7OQXdn6Pi3dQIQIff6eg7cuL05yhYiknE5/0PLy0e
dkeinoeJ/uGjkZaaYVMSliFDcW0TFXmBB7f+ZJR/uqk8wqV9hRGHdv6vz1DASO0EEVY/ZoGeiOmV
8KbRN0RSffL8/ukrFAhpkHlTlQea/etQ6dgVqMjInx6GmsSJoXxy3PLp9+/IZ2O8u5zYVib2SN4R
A7Pe7DQ74eY/7GD/VZzzjy8H75/Bw+H1QKb063V4XuLibVfNvmLveoEwyTyYJVnecz/Ej5HGDAMy
Rz+FDW2WyoI+BVD6sxnt46dnAcmnhcL351G6eDejCfS9Fqqceh8aDZriUiHAN9L6PEMMeQbrrlj/
2/vKeGTEoVG2yQZ4b12qOVa5ExBago5GNijOdC0jQ36ylfj4LkKUIAYKL5GLwWtJtvh5PvFCQ81N
mtX7GLnXqq3KeAXj8lwiJP/kVfyHkbgIF8kamXgf9R1eG8fzNLkl2hIXio7WHq1J3lZNcv/72/YP
jwnRmIm4yl52R2KZuH/qdTtVniI4lCW5WfqmyZ5JHVolabEAgD7R5Jgf19hFn/b/h3q3XaFG5Swk
UdC1vUfhvhChnw9SgWsnMndT98V8N9nsx2z6H826FlT39QZGisORdaNmU20Sur87s6WMRqYZBfBc
ACCy3aQ6KGsEfDhE80WQcQ4UdWEBL6NbxLlKbTJTJeog+2y8HMqOCvYER35FmQ15Fob+Ty70Tf33
66rDCk5fT+cDMCxi+X69p1k2a5aHQA0kdKQevLzQL43e/TI5Tvycz508dBmJSgB+vjZkL2zRbf4/
9s5jOXIkTbevMjZ7lEGLxWwCoal1khsYU0E73KGBp5+DrO5rmUFe0qrXs+g266rORABwuP/qOx81
k9E9uHBqU4fOrKFkjpj7oYxIjJCWMfJf3srBx9iUwlJZ5WrT5LgSqdTywB1nFlCFoYIZ1JveUcu0
Lhztyt7T2x7WbeubIdfJ0PZr3jn+gw4vOIjCkf16HSAwxmNsXNucqwFPy9TIG+dG/+pF4HP+8VpD
h8JsHKITn5D/ZK1FZa+IPiaeS6Y1570RWAfe+riPM3xtQWJbw/7jC74NeCws72zbgSiLo8xpwAMj
s+8HWeK46+MZRr213CiGzc5dS7Y77Lza84TS670NRfvs4yu/8/kSzTH/BoUdPZt3ssvX8dRrSecK
aNbT9KV3BwPBtDTuMU7Ifnx8qXdukgEPdiNqHfznNHSkL0q+OXUCpXtNVwTAaE25toNilon6gFcc
Ft4NDfZpNZgU7T+++Dv3SVzFiB1KXB7yrzG137YPL487yk5C7JtlEFEN4j5evAf8bKr/cRgA5Ybv
CSUs6ZVzKg+kBtTEgMyXAVD/aZrEsDb9seMrsqx/vEwJNxiYYjCK7OONf4FsqqqL+65grqAb1oya
M6+YXQ2D424pPH3/pw/Q1i1uzGSImC7y6bGFnlwKu1DcllNae01OoqKHSE+nKaz8M4eVt5s9FyO0
ITRwaGifHl+K2ZDE7UruTLPvE0t7Apf8PRut+3hwP4lBlm/5zz2QS5GWMgVqsuf/cgf4bWGUVpJO
QmMQA0z2xqJWGlROsfKKfl7NC122MD+LRt+/YkAoihcpH93p8WJLD60BV1RGj55AvlYTmqcaSVGH
EBfKinn+z18dgTeiYqIOrnjyjTu4/0CD93LEnN1xKvo985NXqat/cpm3ASPaZRwUbJxKiT5OCwq9
r49pyl+97zVzMSgQ9kGOnIgf38zbXYSrMNJtsDPr7hvTCIito8gyjOBqi4oWlR4YZ91PT7hYCrY0
1P05tKbqk13SXObkT1fJsnGgu2dW1z3134AUAZEyoZgQOPgqDKCbOOtkDvYwoEs/C5rYzRSAvQTg
DEfKQxFG20v3di1e5IeCPvJ2ICyaJ0fdAobD7UJKgoMlLADH45wxFuc+BCamIxCqnU9+/bsvBiMa
VpyBpPb0xTCSkBR0Noo91WkBECTIjtpInfPjF/N2h+XFMFdJSSkwmRo8CTlLW3GMxFWxB1eDcqbq
93pu3PvePx6ZZjTVCVxiW/Yhlxz2z6DF8Qp4JNgSQu+VYEO0KDmMrj5uP76b93YglxDAxwXOpdix
PNPftoUZGy0EuFrO8BCE1d7jmAJIDeOxKb7Cj/znUTQ5I2OiHBmLZ9dphooXg9szcJWTO0bfl2dX
p+5NWUdPH9/Vex+Pz9cOomEZOz9dxmOTC2PGDXZfpFBO8gnFihE5sIWgsNSx438bAOYcqBY2nxxV
7+15DJIiUeXwfZv0UDrVE8vu830cm4jrNIie8VZmjzKb7/gQP7naewuetMdksS/outOniTkHI6Tw
Z/YylvmuRIJ+M5hQwj9+mL/G5k83BR6ih1ILrB3jS3+ukaAzsaak5A6oa9Af00SvthoTxzDYrL6g
N+cND5nhYwBdtf2VmkR+6RSetUt8ZjpnoMo0ljO5NhSeBwCUmMfouuyz7NZ498njrbl8mYg+TgOf
Omp0B3URp81o0yZo1avRBlXIVFlzSD3/qRupTsCfo4khrPQxH/rmEAXVS8JEx+wuNPChtA9UkeBe
TZpEist9fPwg3/nW6GkTgnqeRXHx9EAsPH4DjrLVfhDzdzkb7VaXDFNGBfMr0+vH13rncSDP4cMG
lEKB+DSMMXFDAZHSEtpHxnedggNcMP21mQqx9wIBLMpx208ijHc+OgO6oktEw4n1JsRG/TCNMKm4
vcz5kqQx7jBM7dDHqGeggJN6UPWg1kxj9Pt/fq945qG7ILIx3kiRbC1g3NBvqj252iXM6ZqqdHFD
NT6GtB4/Tj7wt4+v+N6b5NFSBgDnF7CV/flF8K0AJbdVtdf0WIWT0TOVIKz2ZsCEY1+6JNIfX++d
M4cbJIayONjeEkbKqLYTPGIrLOVjOhd2jXhRVWptMRH7n1wKXorluwSM2Mf9eWvSs9O2FKRoRlCJ
a6dQ0MM9xP1pZxifbF/vrVFoPSxPAGlLPfjPS/WMxImZysC+Kbt7XGZ+OI7CKZf3l8bqxsdk4R8n
R2xgiC5MhGG0T04/QGOk1wYkTexnc2bGzxtu665e44DufnKhdzZmSuq6A7mUMMQMlvf526kqZ+jR
ekQKWMTOUzyOO39W958sCYu/42RX/uMap7uyluWZbXMNBvqNlZ2m8tg4jXNrdi54zAL75jTWQfUO
tVw36L4eqqH2GBaiV9v5dU7xr2MaEj14WNkjE3CWYWAgAp0/tdr6CAczuTGDeAzFBDE4krrYAYej
LZ37U8gYbHRIHJ8mhY6E3TEWd62M9v3tHJQMWwkDf5eqbOqd3qsoIIEa46us0IkOq8WsIE/rq2T0
kp1RN9OhcBjR7K2kvOi1ut/7eXCfVnkT8oSxaqdWVK8SBgX3DCeWq2qY5QaIg8OwcD6cV7aV4rqF
k/HHj/e9tckpDoeQzuHimvvnG8SKRyFaY20yJvyqxvbVRxlow9sDI7DgXKv/4LMj5ibYo3xPQ+jk
ek4yCWXFk9i3KllqTpeocg9DKz4JXt+W/BYHXhpbxCaU6U7ROvaYJ1Y9BmLPEPmNlGnNzKD/TeUP
NKEvGEgJO8d8iWvxScpkvX9dqrQ8UZLr04AskNiySbi4+7Ka5i/JqKMSqm3tBqGLXmyYmSHHUU6J
P0beq3UhGBLEZIWNXJn9wWHK38kG7WDpnbY1WrTlEYOhLDi5o99JBzvIvjqARVfDyCggFknxOmjR
mqa9N69jI7rDarsJ/dlRK0jcNjDJGVx0xu/BikTiSO4Z15lfzDt8+NQWRRf/vJydMGnabOPhpfEI
xfWzV/Henu5iiOzB12OjMJZH9tsekeqNg919L/YY2k20Q1fToO9yo+0/WVnv7UW/Xec0MOplXxYV
bNK97xR6KKg3hGWSbD7+XN47EFFdkq0ih19ccv+8GV2ZslLYiO1pOkHiWxDasFaqHNpC0kyfiM7e
vRj1SnIWlM5vwl63ZjMSBd+Klrglmei86225ZQKUWeo2/eTxvbcRuJT9OS2Q7L0JfotpstyMKao9
at8bDPpAHUbTU1XUP9qUmYXE/eRJvhVWL8gysiQSWEYI3vDR5kYWPF/itGwscLeZTePoz/VwMKnF
ryF+ojCVCgcCGVi3qR4l+ylG1BBXqbjwYz/fBpU9PXhIgpBnRDEWah+/6feWLe/ZooxE/Zb29Z9v
ehijRssTwpxByR9WED8mZn9XWMyR/AfX8XwyRdLfRTL353WaXpsSyTzenkxUUs1pX8WkDeuqqz85
SN8LWxerZUosy395J9+hNYAniJi93LdoRpKGEddB3NSVc8x846qo1H1ZBJ8UKt5bwL9d8jS1z2a7
YEZPL/faMO7irvoR2AXD7e6xrvpPcg7rvfVLRkqTjPCRXPikjNAOvi3n0SvZZszpBcTTzyENIFAV
hh9Svo3Dxa8ihKUrNqlatAaasUxm1gz9YbX1ZFNUeYoULmudiWIBVRs6o6StwcAGAKZEUYRl1Pjb
0Rv8R99h18RgrWFgSmvG9Zwvpc3K/KnDH9p4ICZGqb9kVQelxpGblpAv9XugS5OVbrpyMu/QiDsc
9qbzyWp67ykEi1KXEgfr9rQBWxSyaQT6hP0s58PczmB1dfvJkc4ZNdOnNp0+4w+894oXZRaDMh7F
1tPHLjMjnhTB0D5VeGD0soPv9cstw4oxe1o1y0z6xx/Mr9mJk4CQiRmTG+RzIc08edOxNhV0SYty
75ZzECZD597ZidGHwpqcs6QqikeJ7yo+nUxO/pIL+AnWIGU3Y5bGSN8ORj2T6x//qHeeO8HGIoGG
50k6cZIoBe7kAxSxiv3Ck9kk9QQoOSFsnLKqecowM98zF/n142sa7xQxmUqg6rPs2t6b3DcenVlG
PV90M0eMslqxvWUg1do2Ud3s8AC3VqwUJicdbDnjOgknejIoL+zPrLHfMihwHEAXzjgGbgU02k72
MMizsVu2aYluObNojSy6htTCioXZauGc8WS8Q5sxjYzECte8giIyqHP6qPjb9NeDNejbaYqwP4Ec
EZrtrH8hLBa7ZGBJoZjKtwz1OTtG8n9MDGOzZfcb282SDbPC9rrWRLtPXOVtoG97az8+A7lm3eWW
GK/4bBGhTXwIT4nfBcdC9551TOo+SczfOSs4Mn006N7SoT8tHFFuy4oGxMreK/LxDttcZlHdMX0C
6J5sP37p712KwWtmDVCjc2ycBCA0nZQql2MJU9xkjXXBouYbZX4MkiJ++vhav97b6Ze2VH8tsleO
wdP0X2huAckmJTnoMYdatTSMEXvNtrGLZNXj+VsYZ0alR9ftaA6XpqnFN2ar4aNjFXInBfZCv37Q
/+EbPsE3LKAfdrn/hxJYv7av//VDtGk7Xb6WP/7nv+9QEyT/Fb7WGKgJKmh//7vD9//573/90X9x
HDz/L2qbukehfbEHWTxK/oVx8K2/qCYuxGGQHn//m39hHCznL9poS3vGgt+CIQd7279dRcy/KK6x
/dAVXSJiVuM/wTj8ysp+X2+0Y+g42UvJ3GX68vT0QkjHUG+WLuUfzxhwVMqtIRQC6V8ilNy6wrRh
QcaZj5O5BWnGTEV6OSA5XfdF4oNwszqYcFFqPbl46V5Xrinu+saNXtizxms5IzPZ47Pt7GVt4b5D
SOacpRogJS+HNhwOY44uotXGrFklzKJa53iJJZe5UYH8LAAgHbtZFWqjgnTxmptQbYV55yYEAH0m
flLdgY6DFs7e5lpjXyVGNl7nSWSHWjX2GMIpWIF1NIlyxSsQ2Vpj4D054J4gV33FiWFCNZNha0IG
xbDbOg7g6w54HRKyjAVke73kR61VGbU/uApy59oWgQHDGEEWEiEFac9zC5ikGGgfxggzhDB32yrf
pNrg7FN2FQ+bLL38mfLCoTA447UrHPj/CK+i77PrKPJGY2ie5IwOHDTlSFwkcRITg57fBjlGUtGY
JldDF4l72eB42jZ1P52Naoxx++xMRv2jxKN3VpQFWnXdUJW+mhPp34w5v0u5SDlXGQYH5Uq30mhc
EXUtuL1Zvhix719HBTb1iOtq3VhHlCPFmpnvCt5a2aycGQKZBJWXGyq4dhoMuM8zqCT7hue37SuF
nM9N1W5OkuE86QJzOyY9FK7UEdWdYSj/RrNZLaBLyzCgVLovEfAS09XG/aJUO6QTbwcFDOManVdd
5ZgBane/EK+ul2GO0oDTV0Xe2euU7jNmvFrZcs+GtbVEikZ5LtVz3VXmk9Qn2wqDGfRr6MRO852j
zt8g9WndlQ897WaUmHZMkx3cmXUa34zWPMabYKzZOJ3eesESomlWrDzHXLeJNrz6mIogPgOOLyUD
j9tu0uOjPWYihfWq2vnQoTqedmnUaedoT/shHEzEQ5Y++iJBmrFINgGgObgbo1O4RXbv5OeJNQbX
EkoTMKjadR+EMaFrajQdL3GrsDUdTFJWURtwjXq2djHkgyBCXotYYlppPAjGIp208p9Vz/zPAmtW
YSJdK+L9aEOPaa3VqWHDEeZvY+Ifs9tHVa21x9aVnX4olJrSJ1M2QXvkpHOoK7N8vuAipN1NQ93g
hBphM1z2Z2mPjBrm32UUWPF50SEx+JY5WtabK5Mala0d41LHPcMzC/2B0agUOfYEcpIzH/HmlG91
WPir1tKLg5rj4TFt8YTRgqS6aLKEcSbZ3madkayZhzBdoCG0XFc5a+jRdYlq9nze2r2IrWhX1TWI
vs6xgErgb4SFbWaqNQrreKu1qLm/w7Ywi/2kp0yH4IPQrSdGYs80X88OVac76ykQtxA6ztusiQ6M
yzdh4FfjcSnqbbwxLTZ2C7hNVeOOiVkNZSs7TRHVmNPMu9EH7jClprGgh73LBqUQZhbx2ouHHU4Z
zqNRM2eTdV23mqeuuhp8/ZbxdnPV1whPtGaxJrJVvOqLSLJVuPE2Ek3YZI4404VsflDTvNRnXCFV
nQ97qkPFnXB7/yrrq4ZSKNm1XTT9tdERXqKALVZDmkw7250vU2T8u8LG85eRpmILHwqgnsafMjCH
By+G1mSd+/NzBZAiJHK/mmV9AXsdi2EzwVzNquqdinBoz1xNv0BBNly5Dbr9tKm+Buy2O5Ea/iYF
v7Gt6haPm8hpSOhMRcLFFGTR99oRd3CcW4sJxZcXv1SoSKmGJSkVsglOLs7CqwJUyNOQqWGvl3H7
kHU1TSl30HZxPf7sFvItwMxp09ZARXvDjF6s3AGYPEaJjdUoZugrjZTz0LnVwGRJCelKgELbBkGN
/B1ebbqTXW4fMV4qQowHvZtOok/EoRAadNmkKFjtklXhzt4lwFfBYGU+p9nGV2l7GyADfQyoCkIj
oTLI2ZtcYgKhvsLbrXLsftL8i/SKcmt09F+i1PS36A+DXTX3IIyHSH9CeMygYt9R4qbldil8E/Kw
Ypy4tMoFl9qJi8YdNUAG8aMXq8U2OFDdNm5m97I2I+QF3djmWI8ASzsPctAaIDzRUhVt2mGca1pI
TRXzioiIERo6LRa8PQ0qEJ+oHecyWXReUqQ44WHT54GFPWp1XKxrGXdQZzvtsZV688SKEwrj50Ge
6VZ9izd4dYMJh36JrZBYL4NygI1ZBjZSeOS1IepMe2+adbQYbmmHOvKyH1Zjlz+6cpGbJlYJzrSN
Bii8tjsd8eQIrDCblLN2ndR4wEm5v02Q3H4f/S7eYHLtn6vIfNGC7meKTdgXMism1icBFNd2HgSE
yQu+KeYfceDCLpt9bp5U9BDX9m60shcwmd+A5Dm7ubLb1Yz3dWil05epnwKqq5W59rz6VZUMWPaW
fsC9JIfBYMofOJ71qzzTKubGcLRCjiiq0JwnezO7kXFd4FQFQXDIb4ThXoq4FeflXHcbkiYdG5u4
T9twSGo0ag1glst4Qqsgy+Z7lyX30DAJpYgvUkBJq4Eu9d4zcO1yIt1UKwxN2mPuoP1NLOWHrV03
q5FTbpOIKH018/xew8JsbUGYwHnGS/dV6ns/aqO+xVHsJ6AXStcQPwLNexaFoa+V06Y7bNq8Y4AH
zbnUO3vlWeq5inFNn4PuOIgc068Ee5deqJxMrLco7k3lwerlwZkwzcpc4yEdpvy8YM2vROpCQa5B
KpgZzkNSz3Z1TxGsasc7e0baa2AEg+zdCWFZz99b4s+wtbrqLvJHEsxm5llHpTWtqZH2G8eFNjOJ
ptwyYFquas3/FsXmFyyyomddOdYVc5oUcXznRhmwQU3nG1xV45DOXbORSSrPpOirs06ZP7xyQMNs
fG/AQifrjp+E7Usz7H2APqvGRqCdKgq+PW6NOyIW7xbJfrxOiiHb6kSPV6bwous6qo41L50K6o5R
gstkauyQGVuWKHDj9YTqfV0bmXFpyexhzKV7u7hH7RaUT7fyTFHddvgahRn8Ua93uTs4sjZH+rmG
fQ2NrvmxzdLdEmwqQ1xBhkWdMARn1Kd/Omm8VyYG6YmmX0VDg31puiqStgnrxltlsnypC7R+czPe
D6hTpdFe4TUEWoH9lL8Y1Ask7nCaupwYsEMBuYiaHb9Ak4r/sbMIGW3nXIDTOndLJcLErVfYnZPa
a3k5XwOayP8uJP5f4vdJ4ocey6fU9P9P/C5e8RF/Fd9/T/n+9Yf+nfI55GgLGtTV6SPSFaaC9290
X/AXZWcEJ8xkLgNeZIP/zvmCvxjtpaQR2EvP5nd0n+X9Mp8xSFE826MMav2TnO+0fAg+1mU+CrYq
LpIMZp2UM4QOia1Mcoh3seHMq6i3xTmDvNNDafCJx7HzGf9u+Qv/SDHRalgeOavJL387StQy6ddq
szvtx5E+h671QF3cId399hKu//77fscFnrYB/6biLgmxQ03sTVW0ZUQT64dk3E8tmAu4zOoGHzX2
LM+WG10b8NFqmG2wVabdNoM3Pnx8eSc4LQ0u3QQqNmhgfJN3fNr/JCPAdnfy2n1VuMW4HREobAsv
gYHFhPz5aCb1cUSe3ewQwJfGSkZW1GA7kVIibxivvavQosQrjnMgVtDGsd02YFH485BvJ0JzMrxq
IrmyCo00fJRQoUBINZjtorWeftJSzm8tqPrrGQ7FPrGBX0Weq46MbqkvYKSmHb4HvyInY6LVrShq
rZi0mfe6Go17xFjysh6YNoRxN16z5UfHwW3kq1+WKad11U8/scrE+FkU/WPRiWnXZKMArU/0BZLF
h1JdmeI8wZvjhXFg+Qx0mz84jNBsGzWaG1ox0W3Qe6RwfSPx8uNRwbyNDQL7MKLqZu04eblN3WuA
FsIl4ayFRe6NWKk5SPLpxweoi8CHAFbw0vqmKnqL8HpR52et568afHkuZmskR9PLYW1FaX3MO1Pd
NCXWy2gxxp2rDHIS9CUbw2r7x0wv+0eVze4db8fcIIUwN8KEnN65o/o2VQPfg0eZOx3E9IBisXru
9Jk3oyi07d2Fq+gNGCRbrQjOXUNL90ol088BMMqDXvNHJr1unlyU+efRCPMcWItx3xUz5el2EOdj
Bce1LKlir4NMYVVml2AbVm4362hPC6IPCVt/EL25qZSZ30oX0nmHPx/8u6r+Zkf8zzhHGRbGAPHi
vTZSBhB2p76NDZ8zdj7Tzk274lD5vNzJk8N67DKc5hsLZe9GJ+Y/UFKgyDg7OUAxbdxpWLjexmi3
tq6fqEsb5UtYBHH/I9cnfSUgLDE0gbVr1BvVCwz7/pE5t/kiUD1/lUV6IkuKlsbIHQeDJi+jfPnY
NeVcabHeo+XjXlz87VZtQE2ghyNRrvpE9D+MPJ2WZMu+im3eRIRqaGUL3AtKbDzxy5AdzzXHxtwr
gAiPiO6hkI9YkcPUiKJbV4/UN6aO5wsxJNODSQV1J+DOrBHz5lstF+13jC0gzGPMvE4WiIeh8Wyb
mPeY4Z6z+bVECzH2P6aau58BXMQrNfMmbBd4gG2w/mt0Cc84EUY4tubPg9Z0xwSW81Xs/9S7QO9X
qYanBJ3R0jwkjfOiM5j2xYRW8BibrE1YG5iimAsN3baLF5sY9Udre/JSZg6LcrHWHhNeFCStdhsp
G1p0adlXQTs4Vx1Y53uRNvK5I+Z6gVbCavXgopFKVC8WCIGzDBDf3ehPPqbjmQ+qSwzVa4zFNfou
a9KQ4gf5+tfN+SCyD03VaLfjJEW7HtNsvmA8hyIU/dfbqWrJx5nCKUIDZ8zjWGRl6A56imeFSY1q
pCC1A49Vf6ObjHOjXeZkLNAG1RcjhfAEKs4DGGBaCnNIiF7mE1M3Ru4+9zjxtN/SurOfU1Acebzv
rVnY6OtmTVA70YfughQqco5DbHX2LTAusEz2OD0Y0ODCyu0ITQ1nRC+mZnfLOnT0Vcs0llhVY8vW
1InLrgowQ2aFHW0tv271Rrup9OJWc7pLu5TlFmiIczNju7lyvNG6rJ34DlfkyxK4xVpnuGOPk05y
KM38oaGqu+kKBks7e/qa+mW3gd3/PU/M8qCJ+NvU2ckhmRkEFEYnz6uyHzaF048hnfH2u5E2ahOn
zdmIOcsWmakBpi0P1sZUA8T0nJjpdWjR9mxPF1og+ymkaHB0M/+IUQcZW6HEvJJBpA4ILpCnaqMd
AtJwVmWaM4xSFsXPWM6tz9CVwAa0sacwsMXtJLx0Y5ZacJaBbSQDzQZQJXywsL6Ms3RCoNwFfnyY
mafCK6PXD7rQ+n3pQZSSreVvqkEzQ2n5fJZiYVvqKNRMrdTPBicN9l1s3FHFDbZ01ZtzXEqsYmPy
7L81chgovdGPRLI28w7pOLX9HoaTt3WN4UUAjj3vsIMIMbvpEO8FBglc4AKGilycpqPmm1UN3S52
Ys48DnB/C0KoXyUmij4sZtUtlXT8rdu82SLXSUamL3FGDvzxxXfwUR2sfDwT48KUKPL8GTxF5YXu
6E67AHvRIWSU2V9DL0dW0NsWEaLFEKBBVm9TXPIODJiYOq7FkaIYlEuzWUm+qwvqL/JsIO3cVKZu
HhiWb9ZWkvBVNZs4Rmwi6LSvptZwjtKtx4d5sLKwXqB1TB/uh2Jt9Vp1pNY3v8pCdw6wn+Z7mckK
DlsT7MfZCQ5lF03XaW7N6z7CYyIvpR26ZgHmwyUlLoY43zS2Zd94DbNFFc443SquQWDp0t8qrWe4
DnrsanBIyaj/ZV/wQoWPpk/D1o6W4kzQa1sFvhKFZHlTGBpnOVTgQ5paI3ZHfb+OtTh4BK9q7CjE
GhvXqpKD34/RJhgi+6Ji5CNd5YN2W7ajf2moeTpOPikj7hABgEvl1uUPO1aX6M6982BE8ExONNTx
qqBkizojyS8k3rEHyZidClPylrNijqznLvMmcllnQJdpDkVzlkwxNdfMyPQfEoRMsbYRpIxrPdP7
w6xUEMpSq3edUTjPQ9GlKRMAaXaOK3jzrbQyV78wGrtn9NIQRuw8A4HRQWXkDewk+ObUkvAU2HqJ
03+tMqMK22JY4gKpbmCtFGtU2qLa+BhDnWnjItgESZV5LL8yOSCcrs/xqatspJVMjKyGykkhU/lR
E9I4ca4mM0r3pM3yq0l1l4xPUgLl3eirXyFSllmcQwzUw6ltxDm2Sw6bs2wx1Y4GyZDcYlel5w0H
DrLP6ScNVJ/BUS26lYyb8Q3khAlepMtoHTsYeGE4UeLDLp2rGe7grVZJye3iyLLt8jSHLcUIYFgS
5CVr2x3l11F2jDUmTNlDe+N0Rg+rjn8HX4rq5j2UsOa7hNyM8Y9DPXFllMsYwThN5oYw1L0bc0VY
tgSMEA17O18D8y8OlueK8wLk397WG5xyqoHNuM5wQSilCWQtcRoO96CstFsRB91jalrxVVwSaQjH
lZfx/OtXBOqLpS08y0ipZVOey+lnS5a7SgOP8CRQyrhmGxTfLenS/tRi2twNYeLRjZd2UlnzcxbY
4C4xtO4xSXXenaE0X4R6WU+7uHSnM73PuP+uH7C55yyvCLaeERhijjIt4S/YiGevHQs4lNwCHX0U
N+U4/URhTu1ljqqNyNIAP5YBlOm01HlwiLMKaCGB+mTM/c14wZJDGKghyJcYyH4jAKrNIK/iWGv3
sWaqY8TszhIOL/65mapBsS7hPYWldc+LeWkmvJrEIHjYXet8ltAYp8NLy29ZfonlIWymkLfkkb8N
EXaVhXkhgrC9nRL5h7AnnCvPbU38A4COTjYBYRLwZNuYJpUXo7fNGgfCXFu9xJFgYQpLHRuLZpUY
pPrSdbZ9BQ54fBiIuD9p0b8ZUFl+7ALhYNgbWc4bfAw9j9zrNavZa6mlU7wU7t0k+dB0I0uutI5V
x1HEAjMoot5DiUVuzjl1xJ2ves0kcbMHhfXi45Tw1yDOn4kvpg3AMpYfhTL5VEMTw4sy6Vs2+7K0
FP2pwFpgSJ06nwet39V1l6zZmufNZFkcPFFHBJXRUtx5yfKZIvW5zQZ78R0CCosBSPVdpoV347sx
lKsWAnek1dgVqtb5TJbDEM2bnB2qgr8IHsHbLlPDf758B481WdAV2o9Qv8LJSzEBV2UwbasJP0OZ
IskN6Nf+7M2p30NLpiFjmK+o85+AsuLR7BAuafQ5150sq4u+Nu3nXkJUpGqan+l0VV9MRH4jDBFK
gGfAC/1D5Br5Gls34L4jH3TJVrKPAyjbOuZOm3osiVcL3OsIIOetGK3pDOHCsK4Vwl18crtHOtXa
bR/X7p3meNPP0o91SELCtrWV1bDHggIi7h2qgu4dG1gSVcTsJMvkJXHO/2m2lxVSAyIGbrbE6qOY
1Y1AsMueAl9tbQNm/hKUFN1sPWUCysox2R4jeZmjrTjPOkUMalByiPukf4xnjZ4jVJfihR557h7b
YvZ6yuFDzENK05gjqWnHjRPniR520ooKwH1W1sGqhOhON3vNDQnzsYogdTfKghHpudjT4wQPlyya
l38QEdBHa71hSi+MKO36PYIofOQZbW3Axlmj5DQmpq/1JBNrWgfccSyCajOyCQO/HgnlvdGAyT8R
5JNO6+BsSEQa326edJiTIXBBJ2wcDSxqGUjEmjWJm5/Y8uuUddgsphSou57oCq9MVuTcklDgdN89
tmnx4tXkj/NoyGd/KKx0XU8pPuvLswsWht1xnpfhIyfRbgH6WQeDg+Mmt/CZjBDyidB32uLQOn71
Sg29erUng9jQLExzxWebb63Wr6/JRP3zSelQOweSfrcQ9M5LcpkRjOFBH9mN2qX8gEsYrn5lS6vW
nosRC79i6Kh2x+UBBC9Zi/AWW5fUuymtunvUjc7cmMKsXp2mTneQV6YzaZA9r7F75wRoK6N5MjMK
SkoV8rL1Uhh8kc1u0kbCX1t+S2YU2TYkNZzU+UYavcPMYDT4l9jLq2+VGHkqi3s6UGpa7ak97xmg
VkclFVU5TMQgyQfLEZqUbJfO5C0tflN9QQPrY4pHmQVKfHAeG7I+ppMnzl36FruaA3QndNPBskz0
j8zAkt4P+OL4SwWIEVV5WdIa3Hv0Eh+YRp1/+nyl8yb1Z/nMKMZ1P3rya9u1pNu6E18ZwoZjOiSM
JjOnEgptCZyXXz3aAUUsH+VQHVYMfJ5P1lAcjOVTHZf9Xc/zYS0plrw4asRroi4zOI4Ma266PqUy
siSv6aiTwCejrW4wuOTNVBmhyK+zWIoYF0BqPdNZjpwoWYJe6joWbEIKq9xd4U1ncwzZe+yprv1a
huDRCCRiAXZ+7LTpwo6peFjNpG5+VXyExfIBQoKtHPjgFSzl4gAxOMVPh4CqYMD1vItcJvOX8oAW
azwG9LheSMGRR78U8uYUfHouKQgNSfKz9ufpYuZzE+E4xQQjw+Lb4MdUr3Q55rdKon1ZEQAHC2ef
hgqWtNeqAy0M1JhXHOMadxjBya8Y2DYp4sx8gkzTU4KL3ITyX647ofxf9s5sN25kW9NPxALnAWj0
BZmDMlNjarCtG0LywHkIBsd4+vNR9j4oy9V2V6MvDzawYcMlMZNkRKz1r38YtGYb5LyCOJjDz6kJ
CoiwYCN7oMA7nYJH7wC+YNNC9gMRxLlZfFQWMarMDCfxGY84c4vj8PJY43kaxmZXHrQVXMHKhG2N
jj4+viE1WFnBP6DU6KJaZfymygTsEYotzjK4/Bt+83ZIzgXYbd0wpdV07auuv42EvJUDUVYUS0Ki
rPn+amZAl60NNFQ3Rnwmz7K+bBuzYKpl+5d+L8XHxgBDM2QCpoZus76c8BK4GW06rSjRezZ3zZRf
MCtpngkwgmykQzmZPPbZZkq5hakjus86ARL4ORYkNUrap61kFHnR56zp9X0W3boN41ghT6UsQSSD
zKPmLTp+nEN0OWXoKB7SFfWmLllPARq0Z8PnlbAZU30ZRNy8pEac3HhDC2zUre8PrrXY0IJDli5f
J17Rr7fy1g9ASLH5Lc7VNIIi2RyTLjqgh7ezweiBgAc/SW88tnxwJ0BUchrtGy/RHI6KKWBaGlCG
iKUwH6ZuGaOgwuDebaiEbdphpj658QDjA/3VwIPEe608LKVeXxIwUl86JkVstT6DlPLwk0Tt1u4I
7KU4nwx2MzsZn5aJMrktwOf0pjQftIoRcsw+9hFb8vYT3gnxEfzCjd4gwbEHtPTx9j4mdTpt8pny
U7KbtBFtTrFL/Jk3pJkpTnqanYqFjaGoBQralCyKRR+b59LUAKgnMGPIR7QKPYWzhdvdxgRc3nLY
8xK+bbOzx90AOSLOrrGTD3T1SxsuZrX2E3IGheqs+bYDtHlsPap2TU1AFqMcuZk621s6so6KwOLU
cseWHs/iXdP0+DxP4GVmOVfZgXGzOJJjB4i4bpU4dZALWljFjfKxjoXJ5IB6EexgiYDzIQUyYU12
oNOo8ZcrNPtYTAhv+OrV8bzv+eghI1cWbhbQhLRl077iE07JIZiSHvKaRZa1ULdId3geR4e7pjzN
OpBIy1IZC+5BT0bxph4n8ZGqJLdhBCxM/bCJDahbBgeenaazyU4EDz41TUwFyeR7Mw488MXHOKEw
gdTf/vq2MJcq54jRjKH77EycqS2HyqFW/Xw7m9qyq1KGl5C9WNAZVWXiOWwykEyTG7v14NYrJ1NX
ravoyCZv2SF0/zbYqnG3qaSBfQOKPYltLvEm52mtApZZ0JK1phr2AAl84+nglTmmor79SXVJilsr
xWwPoLIdHI+LkUfqH/u4/yFw+59R5Z9GlQiT6cp+M6rMPiOGfql/GlV+/6Efo0rf/IthGbGOjCKh
p8NC/e9RZaD/ZTN7CTBUcuC72y4Tt//EjPl/IRZm2OXSHDCbWmX9P/iptvEXaSdYmKxSIwwS8NX7
F/zU99J76BlQpmywhJVUgWj4XRMqZg0AtZTGqeYg6UU0JlU2X3TOWiOmeo1Gq0kXvLDzlQJHqi6G
KTQPacuhGLTOC5EztWmA7GEnQExRzqQd2ptd2vkpMQWcKqAF4vtELZnL/e1O/8M8cv1kf2v+TCw2
cIZcBSE+xHEa0587KF8OE0wy1Z0oquezkdZa5JAEe7mMns7CXgjf/v0FLX/l/P98SWyTEHjhD+u7
PM13k10tKwnuGJrk5LrBZdN7JAKUIxZde8S8iWCoJDRxYXQ6eBFqcjFHgz169kXgkm24cxI81A+x
xzwyVCNmTyEJVUS1mz1RHn6dgek39UCm9HpelqbRq70d180pl6sJFbHxQFVGEXduKDoBTcjBYJEz
Yqq515o7zudSAVyYhnJeyDppZJgLn0sFJJ4n286L11xjBxPYkHgTgs9dngj5vb0chh2ysOVqcZkI
doztMAq3SPfsLGY8i60FOGD1pHh0PlHpkZdkS7KleF4ptusn11O7ZGCQJuaDQXmowsyTfDccxMUn
LSU/KIGSRj4i8VozZDCz/WSOE5bXbmOK9GZOKz7RG7l3UUY6P3aMmFGFCg0YwcxTQ6J8QMl/jV7Y
03aut7jtR5PDOD32neT9S2SpIs3EvfmsupoD1yrN+UPrG7P2bJk9dy6T+MIBIjdzc+haxq3RiOug
wmWcjpp44pF/hejGpyNvh4HprARNnIYDdbo2P9ING1JGwPrAwDPc3mrnJScl8mlY3OBpHDp+nJoS
9pbADgWFJr9al4KblC02T8G1+15+TJkythc2ROVqy320hsjJLG5LppWcU7MD2nC/qGZlf62OjCcU
WmV6VOsj8RaYzwHe8Dw/rNVPgdCIb8/KXvMihSXbVZoQcwElE9Ae68T5YkXYfNqmzMAKpltYhCXj
ITIEcD7wNs1owsqMvWRTOsJYseF5eQB16q8JuCRArcoJ++CsGhhu5b1ztSyJ+6SNnnE9jW15S4JL
8mJO1GcwJm0/yiAGvdRJMX5oLT2fafh4ZdMJxGqcxt6P0nyNDa5ICFuO5uw69OONFzxpiLT7OzNT
mrtxRo/XBpN1bu+UVW53o/ezg+THSbQadtMgLIMECNtPlUUwua2Zn6dq5tllVmtP35Z8GdpP/LHK
v6EBns9ZpVOAushkoibhHZHUP0OUNoHxwJyfx1MWmnBDDRaRC/KuyopRX9N+4s6wuDzix9S+aJsp
3klda+VHCan8DM+chaApjxucmdBq9wV1xMlhmtWGsJuJFB9zeuY8NudbHFHFxUBEw3xpEWaWkEM0
cBUX40CFmY3Ugi1UDe4L7D76moF8mlOdFmb3UCilaU/k5Slx2Zud1t0uM3OCXUkC8vSoKrjWj5mt
V8U5HnPAIyB7AaHJsg5qRGgEu6/iXhJbzb2c9YmyPwgSbkQLWnsRlz68CZtdhRgQgdI8enuRi1nj
wRGjxDp2x3VR9B2FYzhPQCZs5o35kA2QqiPf8FP341z6g3mTxxT3NGNG0Xz2rMm4Tl2ffFokbFxT
K5J8Jqsn6fJnuHcAMiGhNf0XK/b74kPHDmGQuhcrp7tpqrp2feJTtTjYeiXJPluzQNoImV7Pj1J4
PPO+7IzrvId58MEfYlF8dbzahAxoL/DgtpU+muZNxfmjBFUdmMohrk2ftKumcXX9kJoWHGe88Ii9
07BVYKyuqO+zxL+uUT99dMYhXiOB7j38OabIqJrhEWKEtgXFTDe8GDKyhiQ9WGUQw3nAxz+sMoSP
hmUsRDd6lXOhycld7QxyoWUfktQe5A6NgVvnANlLDN2vbQ5t6+tP0mnNyKr0Z400+bCvKc6LpSZE
J51m/4L8jOS1lLH3dYaczdizq2/wi78cpk4s26Ls5jscmJNnxxrrbcUhtWHyYp19qMbPhp1WO7PW
SbQnhBGv9N7rboMEurLXFsIiO7sor7I2KR/NHMJcoMt+p7Qesug44xNByg+5J1N7M5aqunQYxG4H
Ovk7tvX2OQ+G9H60y9vJ02f4jII0B7Fguq8Tbbsfsya7T6RbPmLCI5Nd19cMYTjANmUh1LHUgmIH
pycLRzHVa6Pvse2NVvPAodN+rJ2qTTe5kvXOz/TmQwpziVsLI54oUgf2r4vzznXrMkxLsrEic8aT
37LO6zYlePeFuXo0TSBW1wTgePYm1Z2a2JCFcmAjO3M8CVk1e78UC06spdUc1mSeXeIYd3nctHsd
euKGEIH2Iw1rO3FKje6hhgswbpfKG65Fb8f3QZu6e02qYudoqG+xBFU+2j7XvdbSXpzYsJcLRO3L
YdKMAIFqMW0X2RGIsyp7xLDk4BHSfRizUX3R9TI/BX6gTl3dBX/ysIdG964+wZ2I/73FiFuAHj+X
RKKpLJ/ASJq5viWxvYZhoE8Wh5Ct0dwz6GtOMav84vd10Tv6GYWYh1gKLdVKC1u9s36+qh2r1Esn
JzgKWrRPMEDYGFrUA/4fjFneyQTfrsPABKczqj0TC6SfrzOmEBRkkMRHu1grDE/v2LNXlM+ZYzaM
33+pf7qYp+sMZiiQoQy+u5UGa1hLKAKPfjkF22ZFYyTde6RlQ7D9/aV+LWShCgIUUovraF7fm3GK
JPBa0uSI0XAX47peu3wHYTsYcd+c5Kq8/tfXW3VyBq8J7vyO/05rjNsXy7asnKOa0/jp+xFUY5if
RU4tqUZkRkTAH27nert+rpz5cqtIH/4gD+99sb5Uid0HXW8fwdCorjCqp/hhQ+UErmcyG2EB8VOR
Vo38WUeSM//rl9RfpYAYBWBHYDrvZXhNbQt9LpkSDEO2WpIDFMzG9CcPxl+XAldBLxtg+reyMd+9
NWVsTvDQpXtMgKIuFqR8e8//oz79n65CQ+k7xHDAc32/zN3egrKv8V0YmvsbNwMxA9D7f3hNyMS2
YJTS7az00p+XWyEq1CCM349mDDyJqpmXYlwgdm6XuDeu+3Ye1R9aul/3L/Z0dhO+Fq5SXPbnS9bZ
GC9T6dpHrYndjwZQ3lHpI6XIgAvKtgZBNUNXKl6R36+IXxc74uPAgsmnY+72y4rA0zLTVUtiXDGw
uuOGfbJHKbRROZj17y/1D1+RlwM9NTU4Qv/3m6UHU4lLVSZ424rwVEZzUrKH9mbzwhRrBzevb83v
L/pP3w/fER/PKecffHFHpgBWGrjGsXTJr64r2zqUup/uaXT+uNLfOw6yTQegE7g12F7g+b+utNTv
fJ395Kg6CUSXGxUqPYwWynM7qu66gSBZQ/+gTJ4n6rqJWktejwJGzM5mKEdz0TgvDCYQGQKMUXWq
ukxv/cJt/2TB+OvGy5jO8tawEOyUDPPdgVJnzoRCEjqciTIVmDEG1M1XnVeIe+aq7Ago63//JN5C
1X/eCFf7TOpKIhEgIHjvUIukBC+JOeOOmq9R686+Rf+Apg62SmdwZKZtvL7veWZci6EUnwA2lbGx
smA+C2mKkggqBLs7qiSQP+Z16b8+HALoK6BBLAae3XvvC13AQR59Vn2lfIpu3cmRsaIixUG5zkBK
9T/BOL+8my759qwGoBxeUch2P695kcm16Ceab7Rj0uSYiebhImpe07mlG//97f+ni4Eb4UONK++v
QR++Im4oESR7zhi73eY1bEpmu3Q5jt7SJf3+Yr9s03wz3wem01EbsJ29q4uqQjNaGesLwawOjWWS
9bxZLES6xN9fyHxHJjCx+7PctXhw+HJY/717kYmezWa39SYqiC6Vtzo93BBpvuzxBsNiSZ7afAQJ
sRPGQumUVoTwtJ7VhaJcj8FGzOc0K8AJtIlmKZIGo0rldd2FrrlAWaBe1k7HQZv2XBQ0x2950X0N
da36txvxm78sDn+ca3iBvi+FMoIwW6+S8oiWzN9M2P6fmI1m+0Rf/nXVxaV4BxDmk4ZCOMS79w5S
jdmPMwOjTncthjA53x9bxmCLeXNzWkOM/4QfrqfX35Y+HgTshyQG8f8GjgDvn1KtKlI1O8c+umK2
v2I1Oh47Ow6e3gAR1yN2ZiNU6Tw282z+4QAw378iNlfGw8O1uLIJldNZHQn/Rjayy7jPbGS5RwMO
caWg/fkuboILrCPLREUQ+6/QQwp7gzjWkNdB0rACrS7JLsx+YVJM9tly1ocKFFEVK14jyLmgsRg6
/vw2d+kqV+bwB43s1usXreY3ofu6CIjlzAEuCfy+c3KpnhBOc9xpHAb7pe/IiB27pZUh86r51plm
oDEZF+B+BcBRHGZiTFYDFCz1rshCK7qNbhTV3QTacN25vbafCRC/xZ1cU3tSJAsolz3MXt2DcErk
Yq4Tnug5QxCmdtde9oUNL9crMXncNHj80ECr7AhTwogYozoEvCObFvCdB0G2DNi3PkLytlSOlUJI
Fj3g0dAapfFl6ojOvsw1WBVRMLcrGAq9Mr0dl5k/e5pQzQHt3upZ0xEfe4FzMl1RLRT/qoT3o/gc
ixjkJSjXuka0rLW0Lh2kJrWEUlsYCeF04dLNQXEgfWM+t0T0prcIxEtiHBMx9nfSkjwQsyXjY9sY
VVsgxtY5L7qhN8QOL7/5XGDPf5m4blOcvdaQX4i95ltApHXUV8utB/uqE8YKRU2kEYYQBvhBvrrz
4kB8w/jYCOxgW5i5fTmuVFEQDRi9ePf3xbxzW1gtG3AQkKtepQDhfrW41na0Yn4jMvPYeIWzWx/E
nA/a/Ux4uYpEoTi1Ar22gXDS0pLmTT2NTn82MqJPNwWvS3pLvwrvwVg8CJyaxphtHNH5FRsGoVqk
2hrigWuu7pUKfsaxrkcaCdObMu/SHmNjOqRQBWLOVWPMrpuuBNPy20GiOccpCJE9LloE7Q363D0Y
tdOVsDccXjDsjYhR1LKOs+GtDgCz5+2DBgHUkLoNuBmUPohRZFDNZDMR2jp/C3oV30Jymm+/Q3BO
OfBhrBTRj52bzksWpykK6EFO7cX3ZeWa7C1EZFuHyUNR9FJjtUtkrIPFvoFAOLsA7QWbN3ubbbxz
Hd4i4a8z3bR0uK+mXDFzK5fD65IhodnNGTj899EMoTQvsWOthURiU9v5jWe/VEa+IrEd8HzYYrd7
ASEJBP7t+PPcAZAxBbvyLh1C61VYIPbPdzAhdXmqkKaofdVqTBrKxebG2sjZrF0emEl2h/SZD2Lo
YCe7tjQlEZWGmJ+H2bM0qNWeUxRnv8FX+8qZSyRQeV7b0YCYafnqa0wytrkvTPtuMVpQ4HShNiZn
xpi8ivOYMUDaEHMODL4JbKY5BSu4t7wPFOYFeWdO10MSDctsbOGpx7GqwOa10smPZSdB65cSUBI2
Qa18IIncjo+Vrs9AbSDkvQ9ApoYxn76f+P8zJ/3jnJRV87ea5Rcvn6usrr/Kpn/5eVD69lP/GZQi
3PRXLizjUAsX9r9pOgPvLxMMBlXl2yz0bYb6n0Fp8BeKRwv2J5gQrdvfjHxsCyVogIk8XR2cVX7z
vxqUonD8+fwmeIsmmNQAGobVQdF4VzFYEI0q/Ev1U61rTSoGGFuutoFxFqOwMeZ2W9gWo/cFZXi3
mzVwpa3b9hZhoyXcskplNXOmRV5BQrCDBr53rj7MqrTtJyOgutpM0niFW5g8Vri1RFniOh9GCG5X
yFL6W4VvWLzLmhw/7Ibsoatk4h+j0Z2Ddq/lKVkTfV6fvBy2SDU7d2XXW6/ahEbhxDRqRkXkmv3l
mCNiebSKePAupRIKXmTpTgMsqsoavuRvw1tTzszGMLmBe7xTC9RzVchlY3W6FaWeNXzCInxi1jSg
drwq0E6vtQAWv7uCZ3uPqqlyIwutd4FLW5w9GulCkibzLyLEsxx4FXUuHDSItfcu9joH6fXp3pzz
LyV1+TbzslWtKTKk6MD6+9zMHhYoJLduzgTzgv/EukI5EGNpNEOE6THu7rBKIEC1N7SXubDnEG+S
aoJz6HFQIKDZEpMUzNEIK2QDUCmcraLNPBt66VyNAfMoox884zAEgaDrV0H8pCrfu289J37o+sX0
MWnoLW2Ty9YpoTjZ7MwEgucfRzgaOC+bmEngnMs9aMdQkJB7dIOmPPWtt/q/VKRCUtnEzIaxVjr1
Q5/4kZa06dbLXHUWdWJn+j5OmM4UBmqdvgMtMvsJk71JYQDjL2NKyqzId/4Sxxd2U5kf8XyCtaik
ph6C0ivtsE8mnA7wt/HLp6zDe/sRWRry6e3AGTtrW0JnAyn3zEYWXR6gYuHWVOUlhhIv2GV0CU+O
RHkHJ99thaDfhFh3rZx42s56TCp7UOMoMCryoGMX/yq7jIqimXJciFCh2I2ooE0FPQ55sL7DNa6L
7GTHRKxFljKKDp+UEc17KGbUKo55SIbuylnz7tWkQi9rrm2hBNbFxLLPVXzEtWpXU5k+alqKjRDB
th2X2SVq7sNqXD4Z+qR2jBDiXTwu96Dp8iBgN+M7IfJLUWn6oXXsYtfHwjwGuOiFBeXsVmp4G1T2
nB1toKTd5DfoUMpFHXTB0jTd0nwMFvO57n1UYEaCoUDaa5FNQPGuqb0ePx+IwweqsteOauLYZXZy
EkwmNkpVJL3BpmZ8huVGO+xs1XJ/NCRmlVZHidACLWwhyUdJmn51IP9AB0ZYxfQBg2QdjpzdIctB
Mw/he1iSS7KaMeBF4LuH5XnfZ5oMjSYzQsYMcWR3uXHLp89PubNoGKcA9B8geAxfYV0tG5/4853H
YrsQ7bgpMGYI60QhmBbiUE/OvbDKc+Fnl8qIqUsHHZ2reshcMs91GRzx3TnLABqXqswNCqdtgkKH
OPA08kf7UQqx95f5KkcqB+t6mHddW/bbMVa4H8b2k2sxtif8Wm6MqvyKeQ7+CfXkboB7hvsMKwZf
GEYU9NDIINSzCWb+ld1WXZhXhGzq5OmFmAbbdzoixG01dzXD0XHi3Wrx2+R5uHvqHhlpaTBc+F35
WXn49lHkB0eX7fI4dEzMSD3Lr9Ogz6FI4STIqjDuklTcjYSb43Wz8VVTX8++nb+U625WDLGHcxB2
FKe2Ne1zZgr32LSrbYeRU9Jg0/vJE+lHXZOUM+b8Le0r4yLxJC1KJsoQOjh26gwuj8OSWVvJtn7X
WxPMUuUGhyL3zrHb3TEG13dsE/6pybXJiyT+ZR/YV4aNOXrxGLZWn1/n5jBGoi/6vc6D2umNGJho
OenZmufgqpt12A0a3lx59Qk6sxkxkrtZ5mpH9nUako7hEQQlz5KsW+7QKnXQ8x2yKIuP19gvqZ1B
oU85HQRRdYWBi0/eP5R14e7MSsX3UzFdtZrosKfp80doLY8OwoCw1MYXqYKPboI2D10s7/HQok8u
UQea0w7646Fx831g5jF3UdjXppGI/eR3n2sC2bdOp+SF3psPLblOvMAFk4wqLceTIya8QwzrPAQt
rinpk1uYMLIRauj4H4fstFtXC57tYGL0ajtRse6lrebf+tLayyyfzzOPrgrbkQAHtlH/uYgT42NJ
tit2eR5LTbPpWL3xylvG7SiKI91xv3NGYZ46JKChGFtMYFBWp1GxlP6+nAd1SJv+om/z45jFxR7m
YBYlgdYyqtR2HGZlpHBvw+wMWnbY2IP92dZ4XhB8Nf96Ubp9l1YrudXrxBXqOS1aprHZojxOXwmY
srEvGy7nTHAmTOWjYY8XNfrHYFQcrHkQbM2uvx/BQUXmVZ/HuSZkb/mYe0W5Hfk+EAeaIsKtNjuN
CzT+rjJ2NhoWM0ocR13PUI3RJcSi3Qx0YScnc5IdpjhLKIfE+hQ3Q3sGPSrqUGM42279gp1prKz6
NtFGieqxg34OWzhq0eETte3kG8Mw2l09tMOlCU8clodJ8zLoyMgs7REDt/V4RnzSuAEmUs71pHvm
E2SN+kZP2nHe2EtpI5NcVD6c61zzD4Es1HEerUd71ttXkgK05CKu4EbsHG+CbmuVBtERtt3A5Oec
NbdjH3yutPHWSL0Mm5+pP0unvp1qTaOB1O5Ilh5uijn7IDur25Gy3hyRLH/wJWbMeEsdTQ3yC8Dl
uDHRlzyzvdoXk7HEL7kyui08qO5AyKW5zZsx3btQU0PfJyayKmy+rBw/BQmO5LXua1cJbKWnFpF4
iKWy/80lTWczMMYPndQqXxrfW+69SYNIMvifMNhqceOpvCcotDiyxa4emV6aY7ZW6/ApAE/x66lC
y8JDa7bXRcQDy0OkohB9mX+zrvl4CR3Mtsq/tF3xuuiadw6CevxgyXGrM4m/htSK8Rom0HBVWgOx
SEbCCE1xZ4et3pUnqVQD+RknI6bqyZWBgVtfxEWEaAei6BA0Z8gR+KZBlB3u0GX7F8pzxQdNBRdk
Ws8Po8R01wiyIMPxr8gucSX4Igr/M7tzuRNQFjf0cMNjlhsnt7aCfRt0y8aB5LWNmdNfoeVzN70J
Zzx1TOAXrclNmBZEPRAiJi5zQ6qw7OVyWdlTcDE1xoziUnwuE3L6hrnM0CO2o3HPBikhjA0Wvmlu
P6Xl3q4TeBWVXXB4Sa3+JBhdnlAoOLuSWvBJnzprQZVR+pAa7MW6r1LLeAVQcV/tDNNAofqE3KNU
wOAtKRgG7rlJRhpcJ+SQdjUevUFpEL/1TW2ZNzGNisW6rTucOtC2bCoqjyjFgiRJoyo2wCVPHRyJ
XVGNyX2gUYgaVxRaUYUspAvUwTWnL4yx3L2A/bupmJdtB5jfkFMaEwM0J8B+U9/z1I5OjvkWOup2
UzZNjvJjeB57u8dQqx3CGh+TjVM2cdjFgvOvaPAeqaFux20fwnMrLyyIBmHa5eOx1if8Aa3rPM0t
aELkIZet65+ytIJG2DNvKrwAmlm6K0fRnfEptve68TqUKQUTfAgiYeNHUKcqLIW5iTXbwpGsJYEE
K0OfrGiGt0u99QS+4DXvXYVaN2SwZkSNVrdRZo8b+EWC7QSiNwTKEVEVenFVpM9TQE4oBf5O97nF
6Jwe5wY9MPGUMIOy6jS52bLBQwoS3UxpCLcNYWbitZyJZXNoGvscQC7Zo0n9XNbDI6waDC9cdddX
9Clm78CmhgeJMLjftDbWiFbrdFdaN4/Q8zXziaGbDPuyqh7nXgKgwMdHUkKEd250aNcauCEpA9XQ
zBuQtUo9VqKFEQVPK8qaOPtSdMbGmD2FrSdv+Vy64aITZ+LOfvzoGeWlSAf7urODPhpE/Y3iF6p8
KrdGrpoo1QqTRzpCdZQpNuJD9djZebYp7SHZCcxOt7ZNsWMKn9B2LS+vMOFY8ySKaofPkbh2/fhV
lx2pGKTa7tOpmO/EAhUykK4RLaVH1WO0wY3e5tf1vAzXpt5EVSNIopXdipnoy7WJW4NGSB1ZWY2F
QH9kAB940yVT3y8N/Qaq9U+mr16S1t17hhwuaXOxacsLmDXqEPvFuIWVti/Tb5ovSGNzpX5pyLy9
EEV3S2wuxgAp22OKIRvkBX3XtrS3kOmsPR4we7NxDNCq/IS8lAM014964T/CV8fKO1Mvszd8jofk
tWkK3p/Guhv6Kzz3HptR9RD26+RZ0xDMDSgxkASoKLG8S5wEP/pts+mCoNkXHI54yvmYoSC0CLVa
Ny5tu73LJ6ozTeZ61A8KmXqBXPG6iBssQ5V2i0Z7xBSzmhVHQh7zdTkJBNSDNt0tPrljHW/w89Kl
Xy3E+aEVTwuWc6bswsnGeQFlTPWpbHICZbLMqAhNM/GTnBurpMBrOm+D3019N0GrvBi1WRCk5Rb7
PNOSLmpNxIJRUzD0NScDmh7gJ01OKx6nwS8BOtPxQFVdHAIvrfd2UNu7dlHJadIHd9fVw8PSocLH
7v8m8If8ts40A3c0OZxUmrlHrCW6C7NciuOAmcHOmezuwa4x1fM784UePr8qapsGP9FvlEpGFB5N
cmmB2EUDDPYrIGM8BxSpR1aDDjUf6ZZGnGt2PVONDdauFAA1nK/asjcJvMGwEszrMtknG7ANjfEW
Seg2gZdum1tbMy3jGxeaMCbiyysOH0FYmR6k3ZI7RlF7VQ9kZXT5ciBFCNriNF5Dv6OskClE1CJ4
xpMq2wjfg/dZpZByW6emDOrUZir49TKYgBNpstyZco+uf4dpOfEvsxkxQ8l3Kc4kB+rGg1fVMLXL
atytJuRbdvOFR+/U2xIRak44EM2Ufx5yzd7TCoO4WHP+aSyCYJUc6sUVRzWn0ES3gNNlcMLz0Q9b
Epw2JgagIaG9kQbkHa4OnidvkTo6xzK7kIVtRF3X5gTXSP3UF6I/ysb6JhQ2LNCwwrW3MFV2bbC7
b2eUkrd5x2NsCoR8QYGFUllOkQarLHSbrN8U8LlPk53fZibkxqKprhLXe2r8QO6pr0U0t7z+cp53
taHvie8eN2Xv0MuQT7Q6F/CrIG5CfOy/qqaFSdhfLeD3eD7HINwWnGBBn2VadVShWgqnPuXroYtC
DRXBLWZXdvT4giwC+OBF61C0LMeJlRoNq5uBPvTskY7R4bsyvo5e/oocnEg+cYtCdD5kcjE3tJAn
tugnDP5rjEHmLa0WbzIof9SPcgpZDfo1OcHm3p8nYBTFoQvmC2vbOC+5dvAxlVWjW0SYFtQBjY6q
PwhbAzaZpsnfmWDM7J1nc0kWvtHYbwt3ovPypyjpaAd7DICVQggHIrAx4mw6phgEhI5dv9Z9E9zl
icaD9J29mLBIhHGoHmFU3HoqwMKnNUykjvqul6S22V2XE07QoAt30UliNeblD1WcfvUNcS2VeSp8
98UyTFDxl96o9kPvf8NUuqXNzZYt8ZZ5JCtcr/M6MvI23ygxfmt7cr1KrXhOhZZuxQr9y1bDqLTB
6VX5YCUqD5INzuFGmGIiGbJrEceR33YpG3QkMXydofna3g06MROz0tRtodUS9zqNNOWjWDr+I05y
CO/YRuit2NZyrrtN2nvM9d1Ti4EN6qrIzWdmN5hbDztQHBg45eCEhTI8wQm9iOGSiXK3t/GaCbDm
trtDVgoGIOxqfcjssHMqSmORwumlIu8fNNut5K7yYXvuOq2YushixNacXHqEhe3DHLIdnteGQHTM
PXLw8u0INV30ywEJzKssZq/osUELJIjF93Hz/2+8fv+1WS3p5f9af/Fnigv2ubT/3z//VX7/e/K1
WdHvn/6yfXO1vxu+dsv5qxxKfpRf9OO//L/9xx/+939A4sk7W4fm/2fF0sXL9JJlf4fhf/zIDxje
cOy/4MjB4CHa2ll5gv+tV8J97y/TXvMwmCJB2LGgIfyA4U0ThN4AGEcbbIMk+0iZfuiVDP8vvPrg
VDH59nD8wdbvP1//9vt0nDv3/Xb8+PvfTQidn4foqKlXOhp6KRJCoFbY/srw+NscGyVvqcDAzXsp
W6rjVlWYhowGnzOCyI+duJ10dynztM9Y9poPaVpoZ3xE0GwzRGqjMkMoXMoZ/a1Ozt5Go4jqafO3
zjyi6NT1/2LvzHrkRs4s+ovYYAT312TuVVm7atELUSpJXII7Gdx+/RzK3eOWPNMNA/MygAEb1oOl
qmSSjG+591z+HdeIARSA0E95HxNDsR471qkCfrvXtpQ7hkPBtTSwOCQB/tM0U4z/JHTAJbMWVnxM
FFdYyrdyMRCeJ/Zo3xorYn4q8xR+KQbP9yCu53fPSuZ0GydcNrZ1A8u5VrXM73KzOXMg1V+0TLJ3
hrvznUEM7lYSBP/G4d+GQR0rL7TIAPk2tDGDszq3T7E012mXey96g5y+Ku/kJ20BxfobhdCPlKh/
6hh+fAUuvjO+VRM9pfBXNcqfvoKCeMHMQLn5uLRWcHIsTR6LnFC4BNVEEW3JhjcKZ1RwV3m1vC7J
D2Lv6CIqClNlDtDsoVIjKa5OAUu4yxI5yY3UdgXTSxkvZeN0D8lsYBRJs+yinV4kG39Nu8lzSMxx
gudWd1Z16/vtpz63gP7X4zWzS/kkEwnaI/iaNW7z5U8Pyf9w3wU/6/b40KD41huYWCBsZ/8iTaxx
r8cggspHRvDRG5gnjE1VJV5RlU13Blrkk86s9lRkY7+zk5IDujBApnUseS6TnswvNQY63FgoHG7j
0lbnsQJJGc38qbGk/AbjFtePIcfbRLvi2oqb6c7xo+fYRgwSpGn+rNiS44zOzWMKk+aQGK1xUIPl
bmcY4jucRdzTVm8OV+ZifQUQcT22Uhx7uCZHgFJdv7FpJImwVbvJgRJg1kGyd9K3vCZqm8HL+JEm
FQtVBpgfdUtcgzejFG97MdAzAzWvB73vU+w1PJTqxhsMHqZOpUdlfTWLNCPuD2sa6/tsca58G/hP
CtFYb1M22ZvKI6LIXFoZynQFLJUlI7ySbwkLRJpdaNQbDLe5fJkZT31Drc9YuKRnI33YCRo4Xp7Y
l0nXHZFapFd535uXaLWW+aUYLo7CSgQ3f3XYNMmSHSnasyBc7Fg+GGk/3Xa94ILKNIaiD5lhdNZn
01DLPUS57sVOuuZLEKuYpqENQhNh2N/EeP3yzkJFh0vRXVVgBJjyXQa/aG9W6mYUD57xkECmuO8D
XcKB7PJntCLU1J4mXCZY7522Wj5GGrGw6yEuARaZk6/AzFb7AxSBpjebFw9s4TZPchNFQP06rcbo
RrsFDSv/ihpaJ99kg1Uecr7762pFmZs91g6sVMh2i0o+TGarwILNfNT5B8MhidKQ19W8H1ixri/U
Sp3pRnqxc3oGZKmpmXRnMEtvWlUt9z9uW6hFdMYpcAjseuJa1FX0HUu6+eobRfcSMOJ5KY2luUm7
tF1xVQkLeQv94JfSVIeGyIS1wGCUtbG0dg/2jKJop/zEv/VJxp13f/3o/koJ4vJTavmIsZFUoZb2
1kf7T++rsRFI+Zc2epBtzcK2RxiPqqYxHrMl4BOITJohdjTjKYOeAhSasX8NhqVMiH41KVw3Fs+g
Zj7dRGdKrfpdDS7BBEEz1jGbgjZ6a+2ZD2NSgJ4arFJ/J+9bF8v/fOGu988qmufXciXnsvxVu1Wy
f20FQpQHOEX9bsrEdNPUMdMDN6KL6EreM1Ez8r6QLq+YklHGzgWA9m5GpnMlRjf6zrNHty1ntEyT
J67dcVLnRNY62je5Hz3lHgEsm6SM6XL++uL/OI9//d1hKgvW6cSIsYj95eIXbdou9ug8VNoB/jN2
XfSduznyj23X5s+ktCyXbOqm29wbykNfrJZViSXs5NfpcK4KH9FhIFtyZtdtg9cYT71bBIdgtPs0
bBtdAhfo0msPG+PdWGA72vTd2H0fOCb4ilIKyGjUJ3NZfHIZaGzvtD2q8uANHp04GqjNJFteQ1pH
L5JwmyOyXP/MdgdEKuLdfd5BXqrzZHrDuLAc6FAjUlUSWqDSY9fSSzl9EzFYgo1k/E8ZXkuxgxwU
7K1KfRGsdbvEKpsNJKP6lKNNegOD056oCXAJro9ehD7uaxsZybCDesGvB28eY0YrHxDUzHpbYKwO
A6yyX00wf/vMTKI37rzhm00eDW+Q9dKwGj9r/MEX21y4fHbBm494WMiJslBPJgAB9rRkHbx6RfZh
VUV1auJkOqmRQIIWk1TItE1eJ9PYbR0vn24ysXCW/PWNQJH4610cWCu1ebUt/CgHfykbeFcXulND
85DkAmrPjEZ82vx4N+fj1ABtboBHJhEfIFmSeE8pVr+jWWDoJngn7eKC1bXReIigsvzcpGRNb+bC
TFU4GFlabOK43INCWB9X4ZlfCGTNP/H677/I0R6+aSjVxjZwncLbdgnr30NJOXYZAMXsCs+cuQ/s
0sIpa+VRvifoZ9U/LAWrxtiYtvNSE9RjMz5kXM0ELemwkxkyPQSNa9yj/p1xzWhTf20cjhXur2SL
vqFCZ7V0B3uli3n5inxBb8Y3M6b9C57kIxNHaBMYo5ddYM0voq7LrVX5Fs6mOSlgG/JAkLzHzZpJ
1vIuOZgflgestx0GdSb/EWAOkwxjw+qVjKBGkv8CLcuG5KhV8sw5kD53TBTzzVKPlr+p0iJ7ATwV
MH9XjRsfkZGYU1hYvA02XVInXw2y4B4AzawFTjtVZ9OfOKq6grXasjoFrESTN4hn2+TjKl55edVx
oVgE8ueo1zwGcyKXKPTdzra3+SLKpzjuu1Nk2pw6i8isLwnY6BkqtVurKwOfKuVPMN/HBLIauwUT
/RcSb3mv9g1xhzNvdjM0kJVdx86ozjiklQ/Xp6qumPAnVQhYz3oVFdwg7ie93AMFiRhQooJ5aKkt
j0QABHjR2Yh8l67yTz4T/h0jWCYsPkEVuEzbZdwB1wDn27kpmzYSOTZji+QQ5SlVJh10u+0JFzI2
Th2ZWyK68u+eNz70VYNg3KFshUukYGnlTGxvPA+Bpiy8MeQwCLgywbzc/3iQ/q971kv60XLxv/c/
d6k/Wq1/trD/jzpbSc/H4fG/d7Z338qS5254L9P3P/e3v//F3/tbzwafIX1Q/3QwJDOv3csfcXHm
b0jCoXdIukv056uk7ff+1qa/dYFtYIiwREAo5j/7W4tYAbxeuL6YXwcYJ/6tvDja2J9fk2QjQGLH
wmnK9dTEEvHzgZkXFgan2pyPmJzVvNWr+IP9z2jdEKKFC4ptO68goPFtsR97twk2DKU5UfxKmPul
aRHmUB6yuaAqzvEn00sbG/yS+FyDj5psmdvRdeerYib9xE71JDbonZjQE/ra7Rjw2NsFOQwebqsT
5L4uM2smiZAXlE+WLBSusnom+L09z1mT3DApMHeesSyfIrkKf2w4XruW6VK2S6qieYxVyzIbqhTG
JjGZ3js9sluiba5Ye1Yo1scNjYjaFnoCspmUx5TF6TdDiPhj5Cy7TPydV2euMr0NjMC+TiAJoCb3
oL1tPCsApso+Fnw7YXB3cJfzq4FosNu0SvoLxb1xEFEG6cGMWCdVyP3JB47w6HtQu0KHixJO06jZ
iiNKYTsUIGzhISdQyrE+YcexQmGwgt/Qh5vn0o31rmTgRcxKE++YKQQbG6DveSQp9q43LHffu0tx
D66rusu0396yoLcJqzJVeXY8WYeZz5tRjYnH2lGSLdX6xaX0wPjvZs8dE7r/msFg6ZgvwvP6a13Z
r9Tt/aMg/tY/+C1a2K00sriGBOWrA4tJ6xlLo9xn2vIR6eK5D4clii42oI7tbJnss9G3Xxxn6B48
KPnZjogA5wxJwPzeGW65swvx4A13lE24pSFhHuzYvLNxSFYsMaR1I0Cwv4m5jj+1hTXdDmRrQcxy
d/BD+tDB4LLxkMQcSCXNz0HeRtdBnZX3jtnbF2XLl3S03a2qYDDNrp7RqsTR46ydZucaDhnUZhGa
lehRS2XZA2xm81YbnbeNJns8xS6LnQxeNkviMUy0WQFkrAoa6KGKjlkQOXvaHvU9GMcPQQ21r8Aa
oBfuc4HNDH0wc/DmBBcZoVyOCJCqZNwqS9pb0gHvK+62ELrOFTmfyabwG3eL9PwVDTG64InlWiKB
YaNS47fsEieMdRxthBbpOR8S4xUHY3yiKGwenLyuLzOkZhQmHfNRgCcEJJHykdttcmMNDfcNty3G
cneWh3pOgD2USYoV22YhXyMm2OEVmR7msV/ZWKldxQfXLuZYfMKVNKX7LhCjxY5ULLart9mYxIn/
MLqsIOtwNlgAPUqpnPHR6VbCELJplYhnYXMv7LBupVdua3r3Pcq95GWyl4KNGiYGaw+hkhMO2cPM
z0cij9pEvgRWzWGesxNFthdZFLk2KZEOXaZVZifSJ3Cq5dWS8WkyE/Taoa0QcjwOKcaSR4ATqCKo
wozMQmsEEvhNqb5Fw0jlUHorSq6T4Vwz1d8OnZx4s+k0jt8Kkcbr+hX671YZFa5kC/CYuZvAwcCV
E+nEx/dhMsIryUrfB5Jq9ZDt59633/QP4L33D/o91yjQ6LR0X51ThKHOtCkj1Vv8jxupU2Yyri83
CYuK6Kkk4nIOTSYvADh7GP88WGL6R+P5n5P6b2bQUjgmR+f/flJf0q5b/1PXPw2if/97f+jBQWCZ
66wZu9Ivg+gABBYzOA5opr+/n9AWf/x94myZv/Hs4m6n3+Qs95jH/DJh/quJMyLzX05kLNYBZYGP
xc4KcNDy2f48P0CSTFlfd4rhHlEcXgxYE2oi+xnOaX/r9KAGe8YgCGpEzzJUQBe0CT8lrKVCz/Rp
4dXWbCDRMFRmtQc4MhCM7EIVSYB7KRMcj2Hv21Iz/JVU/alerqLUmzlt6CZ3FiCoS+ABjuW3ZNE2
J/akbn5kekAUxy3VpBB924TDcJNhE3wAD+QByQeh5480xT9SLH5Eh3g4LM+VM/Hku3Q/1/yadOTR
yKTACsplD6UAWh5g4tMMtIKlY2Kj6zjmvP91+yiiRRtnn00/0xOkxt7XIbZidz8GHgoLc4jidFfo
eGLgoxLDeUvMYCZiD+hin1xVvYUBbDOiqxjvGunRLnixP8ZkAhqJv68Yb8cPY2y6+AxV0diblABM
Nnod2klezablnIS9/j9jyKLe68RRWR6Qz+KqhCNMbD0tOcFeouM1IUZ/sXyiGl0RM28v3Mj0YGaV
8ZdimePbwZurXcUpjUrZm5t6g2bRf10ICzTYzI3TDtsTgQ/uwqBonFYHGLS/rBluPKQLXajM2Drm
+OzQgshqO0bR8Nrm9yA98gMRfisl38dOFOzrdvCzcMBxfdWymW7spr5rYPxww9QeJPf1kDXmILof
3Hn6xEJVvZrJrDZeXiahBX4p7FPlfDPKKXvAyTltgCY225IqaJ8AVT31cKXfAN6z/MQps029tjyl
Qdmf7Sg/YnnM6bMzdT9M4FjgLcReWI4N5dvosoQuT1MwP3ks3Eg5DILui7MCRAugwNsJpdZJxW6x
M8e+uPLMvNt1wJVCsFw5qgza2MYQCempVfDhEtKQI0xqs7sBpNN7PLACZhE9mzfk0bKk7DNhnMHu
8rdo+M37lsHmYSRe5NmS+VNm1PLNBbcdh9CqP1JO3WfX56GyR8ves1Zmq4G8CqH0BEXYGr9FUee/
LyhYdwFnFYufJO7fkZnusgVbk0hGe6Pq8WqwE+c2V0R3WsNiIdSJo+rYYog6AYFyL2RXiDdGev6N
8EqiNOTYn4JMgVG15wClSdU9dVDebq3RqZhvF9YVmTfTDfQkvBVx7dzXdSJugDJnr02ZZG98o/lh
mrR1paslP+qyrG/UYucfddy7EbF7sXdOW2u5I21wQFxDLVyk9TpYr32PzXaP4ckwkG4bZCtd/Lm1
7oPFdEnd4JE45hPjoU3tp+lag1q3GmHc9dBa6QtWPjiaFqOOS62G9NInqnmiLx8fmc3WZ0vF5Y7N
U/CGqjZ7bge3v+qdivx5BNPZ2Vy8Re5FkRR3cDOiU71M46FfzBhvaODv22ZwvjtDS1HoufPLlAFi
RRB7KlVdwIyOLuCvIF7rxNyMP2wUZXySQX01O+bMVMtCIGHrr5rtD8OvMj+ug/VN6aDaEaIDzp6W
1MGJSc70xLYGlLy+Mpsx3ef2nIZuaY/3WYX8KVH+fKwode9BQ8yvukqXDyh2wz0XJLqdcCO+oAQX
4UCM55bnpN9WxZSRDWJnh9rOWDEUulKfGIfl+EMFT4sxNvvAU/VXchH6w+IXqNimyLR2kzvZUIvb
/o5IqlKikJ3XJChGwj6Sru+LTJDymzD7uJUR1CB8ewJDPFySqLij5gxuZCXjVxLo8sPC2mIPQR0b
HPBU8+Ky+LoEvQpuKHHk/TwNmoOim6EIViI/BDnzz0bXREPwoIIoienCEBoXYTT2iCewgp7rCmkL
RBqmntoqL7pBMuhZvGpQ3V4ZLsY32dji0Z0xWYRENkZh17jzB/w1kkxHg9hLhA9Zduxm9h04VjB3
ZIrIZQXwoqnk5wzp1invHAgDdpo+iTbrHmKPXF6JJnRjwF6nEZpV86krdYDk2FsuAwKF97rSjMqE
GB/ytEJVytPjsfMb568gxbM5xKjqHMvSGc9GXAyHqBPDzdC31lnmcmU+Nc3z6Djd3eSgQ5lJGDlY
6ZTcc7LVby4xt1/8vvS+zxhOEdz3HbC9IP6KCi5b4bboOft6P1a+vpqnztnSVvcITvk9ifjsUIwI
RblqdkwN6gKtZDhI2IZELRj4BBO7eSZnvN+xpqxOvlOkUei4mfpe2nhgu2BoXvy4dN0dVXnxxYpj
/1A2U3TRIvKvBr80wLsv7SkJfKTRClgx41bOk9zu85veNoPbzC+6ixJzv9N+h0C5MvpL1ON1zGyF
ZpqJN1vmUr+wbce9WqMvxkJCyNims0Z9X8edf70YwfzNZLelN4Em9psdaxNf5WNvsNp23LcmrXj1
UDjbaC+MjNCxsa9dZC5RtIOQXkFCLq2bFB8PryWmjcrPZ7HJIodMW+KD13tiTK1QBgYsSMFEbao8
/12BKNmbqfUOBam6GOTmPvoIorF6Ttb12Ac2r8FZ3mGgNkOiKC7rFwj9yRKHpdfhMJfpGrgmL5oY
Z/bSrBXbpKzuqlhanzy/H3b0WEiJm8o5GG6GmDXANIwfXYIMS7utUVn1CU19d0+Ok/3RJ23eb0Rf
L1s9DsGjcDCmlU0n9yae1icnyhIbzVJt36mooZ+TwxTc5zGxTaADqnA0ybyP2pGvvbBN3HTIdG13
Oge99Hd4jptviU5lD6EfOXLUN94RA0Qddnk3E8w8d3f1ktd3aq6bI7ks8jiRCBXC8jXCkdZ/OUSi
9V6oBeTTxOxhZiBBbINfGPqtIHFwH6n61Wlyb2dkwb0lYeHz+cyeumP0u6PklRdvsj5LACe3xskt
ZQdkE+luxKHdLB9p3RJa25Fkc5Z62joVx9uMlJFb00ZWkynnLqI23YuUw1qzQshwN7VetrWahfoD
R5y+sQjKQHzVPpcmaWpwGe06jLAsoImYS/Z+mvicng2gkQrvKFnk3XrCY51keukbBZqL6jhDVN3M
0VHXWYSTSREC5gmC3E5OHouQOxs4XFXjVWvtKXOYYFeUr0MHtQ7Jz4PbtslmXKzx5JozTDvF6oxR
u9tycwQe8tolQQWr5EGZvFYwYFJMT1SqJWkE5vg4mHn8yVRV/smW1IA2pjViZ6Omua1VH1wtyqVa
iZ3oRJgWXsYYGC1+u4oTDNky+xpNYPgWpF52znpsflg6RKopMYPqiP4o7r5ZReZ1ASw+iCrY1QiA
uY4GIk1wCrdnh0b/HmSqdWFBPN8EDWLgQKWMqNnRn5NyXHYxhf/rgtI6s92n2KWV1TK9gS8j+JT2
uVCe+MwCQqK1y3Oyz7HUbbzCfRXLIE+z4RGdPSYWm1zg2LW1vLcJgWiece/XiEoD0NvrKB3IeoND
oOrL8WBahh0qchQnWoSrNBfFLs/iT3wt1l7PmNhQS+mtlVPcGHkK8D21Lp1jv4kOY8w09GRcKZVv
lfLZghU5F6YY0aMXSNTw6NYs7O3yjHOKSYH290lczmeE77fJbMtnqwVbGPpTxfjGJeMcWZAMF2Ni
zqa0tV2qGR2YXQC+msYNgeDW22zICfErxrgi8A/MbrzbyU3W+UeJ557b7525zw6Ga/QEj9Y91kY0
nxFRmxfGfel2iEc7XPyWY65L0lNae+D3un4JoasQv27rcVNXfXxTwlLdByqbbx2TD5f5+S5dGE+5
Td32CFLR5fypa/0fRCE/a5H+IUPC+MfIF36yT3/4c2OYREjY0DOkp6xgl0ncCHu4dvF5SzvkkTza
Ztl81NRSJUc2Q7C//uH0t39eCv+ugZJshH3Hcn9wqv/cleImRo2/1OlJTGRVLlkLjz3Nk1tfBerh
r3/UOnL+0w53/VHkq/Dftfv9V0BdihvXZenDj6olEVU8IzNc0Dmuvv31z1kH7P/ygwCyBDT9Jokq
v+b5qGqecUMyXNM12uXEb9f4dLJF8jLt75pWgesZggRn1mwX77W3yrTGBdy/ESVrc423o9z99a/0
r1+xh17DZuCKPh7pwC+9vzaZnfV0GRAsmKSaa+SVla08YzsPkGSZyJE+Jj3wPaMDOP/42f+ZH/39
/Gi9M/56flQBlvlpy0NjyV/6Y3gU/IbmMAAMvRLXeXR+X/EEzm8EbaHG4S7+79GRbf7m4mdzV28/
XMkfe58/Rknub8i9JAMCQUwuOKd/a7nDQf/zDQ76h7OLhwhH0Sqw/JUP2Ao3azTL9/PimDhl8py4
NYRZQIMREbv28GbGhQeI2ake0noub5aRlqPxARqHZaCznfBS8zHr1cKYWU7qNqHAUhvXgDQbeO1h
ClLr3Jeabc6Q1s3W8eGL8VwENutZhVdpTpzkasjH6tqMwR1sKplf14xO7rxqXSGYQXKIvMg72Ioq
NowLgzwtXmWHJU3aE3gD96K7VS6+dIkRWhp+z6YYiUMiQ3j8rMiC48wE+xuyKB4OmbG6H0imfKga
mxl4aozTSZtflFqqd/Yq/mVRVkRtOPlo5mzIOCM4g72KJvd2jCYfpg5qTzNcc6ROePfso2ql8TFy
sH/36jS4tRgIn6qoaL/Fk4wa0odqcZcmtV5TMtoHu7PHc6Y8E4gOpwLJzpn8xhgYl50DhxnHtIUX
DLz1TWyW8VVXL8YHHXZLrVlXYGCWpjzNafM6MHghKGxFPif+8Cmp+/4xCHqyZ0iKbr+sLO1XlM2K
0YGDb4Z5Rqax47Jm134JaA9c0kaaKZ2CEyDblFK07w3aL83QY3xhF4kyXpf5lxy1wjFY0n4v6MA+
FlPn16nZ3hpL7JxV29fnNlqWKzKLB7ZEXrf3yCOW25YpPuKjWcuW7zNWrzj3MAVzlTT/Gms9xmhW
fjULLwrbqnD5oFOAUUBE+lqkjnHMHDM5TE2UP0HJTF5Un3I2MxW0sCERobwraC4FZkYYafh+LQU8
mXsP272tLxo1QUfyjmmpzSyg3CerAiWPAQ2EY4cOIl8sijnI4uP3FJMz5ca0guTKHBhPnSXlXQoT
HHXK7F3H6N+2ZDkhtVpXY3VvZMhsLUEPWYx4a5lioLWnAo6fI0YX6E3pk78002jXTH0cvEs5bq4K
1PVxqRe4PRhX8JIgPLmBiBzcx9GchKNv7NCjYU6ch63bOjdpHgwfiHLUyWyxwI4Z4AE2FJpMYgQq
V8uCYx3eTV9+CqoseiWBODbO0AWabBewvfuKl7nTrBVG/TCQmRLthlmJt55RLcaUstH3QpfN5xbE
E7LdUbyr1mK/Msz9vKak5/6RlLORnHKfajSVc0eio8UcIurJmNnoSFjP1mAmVw2c/S+Ylkwi9lAy
x6HXMmqq49L/nHmmd1HONJtM9VTwxMKlwn+MKmhNR8qHfEsrWZHMWxbvAI2CTwydvxjmWG/durUu
glXIN6duwXR0QlQlwqeofM1ibBJh3hL8zZdVtm+9h01tA3ujPvlR1ZMbPVBr98zOrxNCZLf4F+6Z
fQaMUFKeZ5wETYju1N750LZCbD90pYPusL3W6dZOAqwcY09AYCW8s2N2sOytJPO5DgxuKq15o2Hn
9EKye83DQILUgxwM51Clppq2RtBH9s72WvNNqiSA6MHLdJAmosmgRIxKb1vnp3gmIRlDL1SvoLL6
h9ZPbS4sIqgXkk0boo8FYldeZpE+RTF5o6TujPVnBsR1C02D7qwxwQ3DBpy7W7trjY/K8ZC4dCIb
6H1ng5fLQtBVRWfXwnGwh71BqPdnd5zHb02ejG+zXYqLRfNW7Pqx85EmOXMbhUFkNdTSQaS2hP8U
mCzH6JRIY5ShMGt25l29pYwbr1q3TWHnq4atpXe265lo97Jk2kyKKGVxGp0yxWuzEqxuJ7N4olHX
h66l6k+pafBfIr7zoLHPJeCFwd015rR8XSClF7tBEAtcWZoxb5UM5CCYfnY7mSIf9JWdN27ZA5sY
6/RlMWI8WjMNgULfOSu6dMymbCV6EifnLruNJsaTMsjcW5FBql9E3j64hJg/uMKL73gtTrQCajlR
xj/jtSkfGnQZD1p0kdyYaRY9j0jrCCkFXLJBVIcrB5Las1+6q5tp5LHy07q8M/VU3JEFwmAmLkg8
SpUNpA4gBD5BbNwwQnhtc9qFUzGnN1oGGkO119AHd0VxkwUmv66rjD26W4xkHfw5HnUWSBuBzPia
IAT3FsSIZFleRjjRlj56tP3WPWWpGp/wo/iwygYcPtZizLelEevi0BtNBWJujm4CImIfoWZ4p5gP
/gFcYDmNc+scyFYhmi1qls805lMVLo2xHGORz1heZmyhsGd2TU8EtsLDOmx1KpYrJG/eKUGMHRZj
dtfkGnh9I63bCEW/zUtWkQ60RCt5QV4QacUVeWI2ejpfV3cx+QSH9Xo+tdUkrsm6YipuG94hI6br
VqlhwJQnR/BAwZJ8jXpiHNIJh9mmbSYiXdjckz7MPPVeqnY8BHMQnAahu+c2qkiuE85w5HlyZ8A2
VYvJ1guQqY1kPUFCm80tAKIER54VNPejhSicZZaFsIpVHem4KYFcTW7f4paLLosXTKeOgxFjgBxv
iHL6MKs0+BCdJauN0znNa4ot+bOJXIMkdaM+wM00yHsaeNVw+yUc0jba/5BQc2+fDpm6g+Ywfia6
ijVyL9w3WaX+rZxLnrxkfWkC1Eavt4yjs+zQPMrqsZyDV9IrSBAYEj+pr5qu0SI0S18mjH7H4C01
IvWIYqhr7tyWhebR8sje2Cyuq8j/zURjXksXTyoGeFGaDREjpIKtzCGufCWX+bFt4i3LczLtrMT1
9nXgemGCtjUKs3hE1ijhuPRt3hVH3RvJq1NbTvouXR7xkKAK09m1I3Qe0ALuaqW6CDHRuh+qWCHK
PnPLyhayxVAym3hvouWNsnd6AT1TfmTDJJ8DuEZPoonrM1EgT03pzbvCaoqT13R16OkB5F81Pbj5
8sYL8DsZtO9Z7755etRfQMZTQdiEt286R795gZEdXc/P7xqR70a7MK75ckDqtSRkloANv1uLMzCs
qRvFgB2iAOo5nebHllnAvYVybw61tpNmU7eAFZ58V7e7YpHLfcIAjRyEanQKY/Of7umHj+xvuydv
dV/9RfdUlf17+bNETvz4O39YwEz7N3RuLl7YlYCPEu6/+ye6pN9MVLwmqVQCq9fKSPtDIkfLhR8I
hZyLwpcsXlrp37so2/7NAjTPOkLS+rg4yP6dhby9+sz+PCYwSctyca2h7SR0wF8Vdz8t5FeLAgry
mWS6mkcP02SBERl0rRM6javmo0fATonlNSaQbQ2JucQyN7B+xcnXLoIBxO65QI9FYk4znZKlwe3K
0sL9wKACAatMfRsNdT1fV/jb85d0sZvrqlvMr5kVT+RUazXpjUmgyLwWQYN1SA23+gQlypOnrgmG
4QyOoh0vuA3KXQInk7IJRzYEMJesdoYsodBRj7zIuDb1XGP7qn0C67NykVtcmp8HKnne0gne22Fi
mTZnvvgGzBgb5ky2zz7wGXfs2Ntj7rXdJL3kkFZPrAi8o9Hq9jRURYaJMi2n+6ExDjLTclvJ4GUk
0xfbUN6Dboir9beCz/IyObwOLG3BjiGuJgkEi9QVkiIEJmsR9Vtd5Qj0Udu1DkdsyaCFEXHbMfKL
cIVu+Oa5yuaiab1k6pyJee7uunrM3KtReM4HV4SI0S7IovZpcevlRLhMZ9hXXhtPape1YkOIDzHq
h9avk5y4XzleyOrLUztfXeP05eUexE8xiHC0k6S3jhn7IZjFgJTwJHlXrO6J0lhCQfUqWd8nSmcc
8UHckuZxEgW4o4GNSZABuuLEBQz9A6fqefW2lsxEB0uKh67DTgSgwpi+UtXX2ffVxPJ9Jot8FV6W
nVOIRw/qx54X/sq9hbjqvdYjGSRsDIPhemSeenYB5nChWhUlkBl0dkpx71u7Nlf3FNbtzkypHqNE
jberjpXiJ824LcEXbOcaLSKRV+LsZ6raxbG57AmfVwdVJbciraeH3tU2ocRGLrdpwDYlzJs+Pvs+
ZXloW1ztUGZ+dGTHju85t2bnVGD12fN+7d4r/IEfsm+ExXi0c6ENNOtq3o98IBvEmkIJQ2d27iwg
N7YV50yD00wc7VJ/TjJ76MOlsp07gyvo0ITV8ee4tc2rOLOLPahB4zBYNqg6ftwFYUR9EIuY7suq
FyutgqrSFmiqi8ZHaamkqa5WShRmb8QdVLlueRoIwr1J+yijIPov9s6kuW0ka9d/5Yu7RwUSiXFx
N5xEShQlUYMtbxByqYx5SAyJ4dffB3RVh63uz9Udd9uLckRVWSIJJhInz3nf5+1y+wjad76mCsOt
nZqMrHqeTI2EgGeCPerz6OTGNCU2ve0eCXsgW2vMwi/UBMGO/CzNqVLa20yhuuyFVz+DHD45pec8
LCv7DomIuaEjANZOids55UDJQ7tb+7J2GEbCZuAK1Oa3SkzmXeVk0eeoTghrUTb5PjrL9y3Ku9WU
uNFVmursirCHcAV4qX23BnDKtdsEj5FtoEghXe5IZvrLbJl3pUyBBoIDOmazdujTKk7daTt8chQ5
q6s0GwfgUNJ6LZyJKXmPzp3OZm7Ks2vZ/VaQ8vPN8HwALh1XY5fNaXfou/x31MMBVEVEERujnxCk
4kyyH2sE/THcIV39bvtT9AReJjKRHjXOV3gpOB+AAfI7auOAooE4IjLtVqonYnUwwShlI0A/P03T
LQlT406Wkb8fHReVO0Hi/qp3ASt0TiRY6H2X3Igg7p+Y0OFd5/o8taN6YFmDGLKmY0BI5trJwmBv
kE7pM1pQ3rXfGGT7BHbuv+PCje+D3E/2OqzKd3pbwSY3KX1WNbBWdztVNh4WU5Bcnp67ovEPsDVH
ZJyT8yiMqi6YoU0Ww1cZrocOt75Jn2IaHfh9nqeSUwpsf8V4Wn6p8mhYFXEPrnMQdrohbcV5dfwh
2EhRz+eKxtma4+TwCWwL3XuZVrdWXtPp0N74uzGWUMQs2X2LQIEwdlHztsrjFvS0JT9b4PLuZkE7
ShN1fj+VTrUTedTdW6AfbkK0to9MyuZszQAuU7uqaqNtWynzDSBxs7HHvjqntlF1AMNiAJtpb6xs
xknf4EGY+1KX3qvkRGCgym446LLlrONu0vgXIhJjy4qd38evsPJ87d5aakbS7BiSGZmwniOFHsMf
nPi6Cpqa4g0kRKdMDoJTEE9/JFPTPTow1NK1ssJ405pTzilHQMgJRwLShGA6NTfT1K9BNf+B5Bwd
LaofTrFWdQt0Ll0bUjVHEt+Gh9wztozdg1ulLSfBYJjEIUG0RnYbm0JtBP2SL3mrSept8/rWq33g
jYNoURa4cXC2g5FWoY/WoRrDhFl2aBPhSvjyXaPr7FPB1PtT5JfNPcCQ8KXOwuSmHwmgitF6PQvs
d9vYrNKrCYDANpw6hUyjJLzL5tMy0maI2B3KfNboU73+2bZNpEOJ3ZYbg5H62nVsUpXN2LxX6Mfk
1qO/cV0OBh3QIhumG4feYbZOGiTwfmVLrmM3fLZHyB+OBksIho+5J2S9+Vokwv3d4vcb6yosk/uo
4zzkpmbwaZqddm/aMw96v6SxRyh5m+yQhbhHD53kU+hh5F4Z5ARk0BRpVGz8YTz2qmp2iK+Iwfpv
cfxvFcdEJfyyOD798bV5a7Ofq+PvP/RndcwIQQrCTS7jPzTVy+/7c7qAXvU3EzACoGIcIgtw+B/F
saQ4JgTCdxk/EIryY56r+Z8Uw5ZPxf1TMYw4hFrTlvQ+JCvV/lAM57I3aEHE+iiLOdAxPXVOt6wi
aat0Ko9kK9oTii2idWKEDksfI1taGs7S3GiXNkde+HQ8St7+4oV175AouMfx0hvpljaJdemYWLKB
gzgn/Wd7aag0l96KXtosQecnJ2tpvWSXLgxg/4WRELdrIJDy1C3tGnjpamdqv6AfZJb33dLWCS4d
HtJEs5dmGobrJaOsX8ERKD+baiBf04wNsPh+FZzz2C/OjdUhDqSR1BLuCaeK5pKrnPlMz6o5L4F5
O+QXdHHCbtwag+yus5qqcBwkDkEXcbcd20yAEwSLTz0MyTe8WmqftFWIZmkGoK54it+T3BN/UkXW
ow6v0nojI23tgtij+nNUfHZGN91q09bcq2Y5HhuwA0dftc/MqTEdUIBCqrSpKNemrOensuuztSnG
r9k4QiCTOmMTMHRyVEnJ3KasnfYLvk1KAMV3+JxnaXHyBx3vjC6er5uCOekqpubf5Nr3Fl47oLoU
h+S9FbRYVfPoDg5SuvPSMYNt7ECVIVlpbw4V5URc9kci6RNAm4XrrzqiIx/ZGftdRpN43dHGu/MB
uO0nRrq3njKHIxvitGcsK9/QEVfXoAi7R9cn2ptt0Mi2pVXDu2xiyz8UbEm3sN7NnRKesSFnrnww
OlM+dpPdvcLpzr9NjO+fLN0nG5cD0F3ROsZJJh7Re3TiuFa0ahmpBmy5fvFZNoneCR//Y8lejQI3
I2TExMZsyGakw962d8h/yFsYu3EdSJ2oVcrCQQuGePV3KVPmCqoR9CyMWRIZOkK029pUFw9li/9m
5QaqI7WqmFeFWQGBIuNmRaf6TVvav7kEroEYr092I6J1X+JLMayZxNA2GnejMIJxqyl+jzXgi30e
1f6eR2j+R1pG6T3mpZI1Fc13GaqkepU6ofG7zzCtWIVRK4KVGlxwqYwj+5sycT0O93F8nXCuXJH8
meIYyZ3PAMTMT82Yjkc3yMxtbLf9beLVzEWqWumHBvf6q8o5rCDmqMcbYsejJ5z/zp2PUppjU3Sl
tcckxWw7uuScDTNHdgiR9AzpR4jSY2iiIPvHxKpu3LbzsHsOpcFEDhPkATRbeLDgTh6ciYfzCk4v
qhMqAE65yJCKF7aRmroG8WuJP3NL29/ZJkZt3nqxQIuCDpZ+Ek3/LbIVdVdERXTXxLa1cZUrv4A8
QVjDvT1+asPYQ9fj99MjLTSJd77M8XymIt5TXxbX/UznCx+aN4R4epWjdyVCYpJGJeBgwynxVxoo
n148USKzw9AU1mtbqZCdJEEbNhfVey4w01OjFuOtnL2Cp3zmJNkmnbTxEum2DXC4OUFIyyAaCVUS
KS3ZtFTWDrfQDFDWr8cHKzfFp6YNy34dcR6o1S53K8a1t4Kp7oiiXEYFooQdlUlUBOtomECDoKbs
W/MxBHM1uc+RV9TduVumoLCXyVErr+faAti97nxwx/XG1lY2PDbpGPm/2xHnxRK0em4OznNBKoHy
tn6NO3hn9H2Xvk+0OUSGplw0DQ8uOj//lRj8XZMMFAcP0v+9SXb6Y/if2z/G5PfqJ5HB9x/7R59s
eaqDq4fqQaCUbaL/+UclQDcMWQ4Glj9j3/9RCkhvKQVoFfsWqhJPLg/sv9QG4jfJjUb1QICniVDg
PzKuOB9kO2YQ8PIOuCSHeoOU+Q95BYomyjxEZXpsYGxNbzaHePKnbK+ztyZS5pJCfsAuOu0T+r2F
cVgMXg5wIYyne6J7zCsay9N7g3qQDdGsnfXIfTTfjKXr/aGa3Nuwn7nNrPZlF0Fsp0+dD5P9iEhr
9nuyAnvL4lyc4zIg7WQCSe9siTdO4+DOTIzOe9BVr8lIqN0OVsOjLOHsr91Bd+Yr2R15Mq1mop4J
QIkrsyyuE4Zz69H3mDVpjsmE+Uazk43xkX65qv3H2PLmhUqPjMMEnQc4boYtXtYFYn6kW2Lr81TL
zU+J8rq5vypr7VsFUQMFgQ4J5CHmkab6PTbaZuepegKmkZcMJach5UfdyZi/1CWCyNv/3oD/ViEu
TUl5/KsbUL+9/1yGf/+Rv24+Qa3NzSOJq3MDNDU/3HwLAeavrrTF3UYirkejxCHnS1Ct/3W3Ofwv
Z/F0+/SxLzX5f2ATw5b2oRBnnLm8DHIxbOCIFT+qATt71GVTy1svbL2XabAd2hVwFFbOnJsbiA5K
gRGsrtHyKbGqhALnPEOZHlwMA73VqqMTmr312Ynn7FShZWDoDzGbPIZa8dzuOeUiBbD15y4rYBJE
MCvierIoiLRPPVp3KZhCNy71VT9M4tzLtnotdajv5iYIR2bb5dKAmxu8mAo59C6BpLz3mhQWT5Np
7NSMl69cCEvVqo6pKNdRRCrQxpgkqJIJi/IuHrFs7VHvzf2GKHPza9ojkl4BG83eFWrluyRydIFr
pRjvwpBGxwrHL5+9qAuMTWTTZ96hmhqb3qbo6fjysOT/ytaprWuyPif8UY6aDqS+QyAvimnEb8Yb
JI0tnA2o66oo5IPl19VDYKcRuLVM36kc9WcKtHNDrh2n67CtUB4NjbdfXM1qndrVHDHk7PDa+X3G
kd9uCE24lZn13NV15801Ji6z6tQ+FE7SXxWhBWL2ChVnFu28hmBQc0NWe1Oa66z0x5MkXrsEGkdJ
cbBbUfV0qyIFQD11bb8ss23i50ZOtQOTrZVnzK8Uzew/KGudJASjlCltB8SW50kTIFwFt7yj7vCj
VS8RWEVrh6yKkEblZOxoi4l2WDttJ2m706PDFt5ygIg3FGKuV+3NdhDhjdXAWd0ou9XLwvHm/YwG
GzfRmA5omgt3yPV1B+KmNk9iKtJOEpnStnqg4oEBM7Tic8REwZpfqW6msnnvBtUVUBzZrfPw4b8b
3r+34QlX/HrDG/7ntWqyD/XG8kN/bnme+I1dCpIVkZLenxLGP+sNL/jNQ79os+98n76xzf21A7LN
LVUAXQlPLA0I6p6/5nLm/09CEtv3j40IUIyutD300PQjCFa8gC1+wGwJ7SptmlF10IR7JdwskXMn
kZCc5hzM2Q+X5v679vhHDOSyl/6oSF5ei3oXRS7HNKy5i2z3h9fS3ARE5Yry4MkBdZeeiCpFd/Ay
cQWOuAv/LizyowyY1yOvEYTVMvNkYv+hlGqWmJ/aN3m9QsDBGcwaXhZRS8Qgj4Tpll2IgUWOvniC
ZG49/frDfhCNLhcWq4ULg5BvD+Lshw+rDLMdqxZ759xA4i/yglIrF9o/TmKGoxfOwUtomX/3kf/F
JYaeA3nM5XH2z8rnrmUwNPgevstCjPdZHnfvGm0VfoSEeLzoPw7kBKeNb5xymlckQJg58c/faWoa
AIzbJgBLFFY33mIDneKOgawvjS8y1O7rry+r+Kfr6jm0zHwKdLAtMGGW+vmHRTS1gudvOOp9X40q
49QYthZQbBrkAAdssmcn9DgnPy/tg4em76y0U76UdQ3dJ3azuaSZ3HpnIqKAwzXa6YlyqeP2KMZg
/DxZ/t+sAufCqftp0XtUMBb3PoLkgJv9w/stMU9EadH1kGEYAz8ZBYlAN20ELnQXVYunVEViuIas
MuXoNjpHPHEPTmcDMsfeMvHgXidUwgdMHs5bJNvGXRFoz1pCiEXM6uyLE5TSIr7WsIuKLd5gcSoI
cCgI3FgyiClRcLcbTQJReLJmf0eDQpyMxiPGuMfwc1Mb03gWHa20MAlIOJwbXTlffS1JJuKcMOqt
nykrvWlAM9wTr40RLvGhbO9TUxufyAkKwrNqrIYlF6ZKYpFpJyOC7T7HQvzBKh2xSgmmSyMGrkDb
D2M5DcfSjAExIVEdVhoNHqnNy0bQ0LKn16DJFDWwUN4HmWr8NUqs+rVPLdz2jSkPS5Ig2Gyt61e/
kPrebFtMLYEi9GKNO3JpFjTOm9+Y4/l7hmShw/pV0kY5G3ign5wOmGUyJ2RlBo5VHlAUja9u1XFo
QQPBlBh/ynju7YZPihuWCVTe8oK0K8IX6PpkmfZMZ95yIDynS4Bk2NjiqQ/40mZfBS+Dmp031yDE
M4loXSj8yHKHqZ4wx2A0oHG0OhzP39dqnEawAGKZDPSOspFzV7ogPmyHD2tNum6v2kGTvmk0UxZf
B16YFIdMGQokiGvBEdl2eKs+xXoIXvya/XTDpJGo9wJDhrtCY2S/Va1PQGlUc/Mz8j4GICRf6rxI
aZ+WCStjzMBV29jCbxqambRJIFfeIxEkqlO7FpeUu7t+HamlinVUEXW+0xSe9PBiIQ89Uo2aEePy
WQc7oAu1BNBerr89dui8et/expnnbQIfVMtalYF5uvydLkRoW5D0yr4xx3uDz/oQe53eDFEQ7HrV
soCRC/gbt8uGet+2aRje4EA2a9j3Qw9VffQD4nEY0klm4hKwUAfKMj11ym1rZ+UXmTU+IuUwGdCE
jKf0LmcsvQThLINz8krMwyA6T48r9PIkhLYtoV1X4MjSYaMikivPgN3gcsaVAyCljOGPHC3Ik7hb
SQjRk6E0UsR2Tu4HjFIDhaOe4quWTNOr1sJetpqxvpGyoxkqmVnCkEg7XOf2qZZhvB0X8XdYBtMu
wNiqFkXLIBWRAT4cFsevsGPqYR8G03jTIfp4crFDX0LG+dqN6WQ7mUtAbiw+t6alNnU8uSv8voJ0
jbg7D7GiiO/wwn3p7AzhSizbQZKLlIw38Ez1HupUVKx6E0XIyqzmk9/00btq2TbdIvGuyyR2T7UJ
lG3Vz/Z0pF1Y8IWPRlsx248YRddz9x4kMdmmrdFHyYbFHUAw6MaS1E/dorbxvPBFlm1XboRhPwOM
NxjFqbdSeKRm5Qxo9gqxoeYvShZdYy6cuikjYjAW/MuKfXk885hjLVsh6J29a4Q8pecmucJDVr86
ogteljShdCFSkAvqaD2e5zEOXxbUxam2Rf06QSHPCbAa3saKBmTquGyYlZUBMDDTTylK7HkdMOyA
c9cmV4knCZSuAzPGqxyWGx6j1RPkwS1mODhLfIxoJyTQLayFM7PBua3FlwLm3HyYY7v3D7Jo8Equ
Rd0yf28EKj/QaPIrSHvH3TZldp2DqToORh3dYyeND5EfPHlxrF7yrnmbinHZ/RPxAmIeZBBW/xN6
f/Z5pwZghFTV+tIbYT+sUSgDDggG7xFJV0Y7Rw8HaM5kJkmYqWvuS4+TV9X4u6C0yruxt8Z+N+MA
LGK/3lRjS5tYF0yhkbIqZMa57ehVIcPyVHqG/TUXkr9f88Rqnp04sMKvgT8khI6rOqx2MwzGnNiO
rMfI2GbGkfNQz6Ur4L/P6As+T56PIN4uMaPG0iR+sUsY+hCJhDYybF9Jp6AWqTvHP8oBL24mNF+r
CoJmm6CTZbOw86hhTtVOHMNT/2SME4+FgsiOjZG77TvRgQEnbiau6CtnFo3qWSltZPpLsMWylPoI
/0IUV+JE1469VLkWe3qKKvZFW7wbt4uDYzvw1ZAtEbAPFj0mRybxRKoksAeiVZwhx1mNMgpIv6mT
YhMBayJ7Tjf7Kdbsg9qJCGbEf+eDzkKjlvoVr5zyMMGtgoHyvpa8vOsMKr+68JhBPSdXMpztt3lK
2fAvW6AX94TpwvhYlj7cy5gBW+kTYl0P9nHoexNnhDPrVdMZ7XspM54cQjLl48mqnDfOzuN9m0DR
Jp8xIYh4UqgbluwIj4qBFoZ79f1tiUtSsopTKonQWKK4PfTHNyonKV5P/XjfaWrfAlXFVsw5llEL
z0zZImcpbLrnpMjJtdkE1etAwmR8ZzlLJn1S1HzWQS+Z0GWTTN7ZVnWOB5q2oE2+fB5HCgTb4Jva
89bRaLvXfdYipwHKMz2Sbu+8urFgY50a7CJ4qMeEPmSfkhzXi+hpoClIKJSZu0d7ln7LvsgsL68M
87ruY+Nb16jgKu4H0G+8Z6qcxPCCF2tEQ73ygSiD1wk68SQbxeMpgmWX7RrPJjw5GpPliip4FARj
MFhb97VPmmjRsFU9hss3miJEepv7JTI9b/kaDbFQdjtrNhtzg+qOKKHcp+fzAn2ZcTPXidLy0ZWJ
0T9ihFoQX8l34Fee+QH4r2WgudCwIjUluykjTUY8pz7VcnQ1LgAxOIXjGSwH45kLX4wo1mTTDUCD
Bhf8WHEhkXkWMLvsgicrOr0mc3va8g+9KRSc13k617d8/eoMLi4+ZAvubDSC5NrocELoBYZmL1i0
yAKQNo2g0vJ+cPgcINTKBaZmQlWzpzZcK3o1kc+WLolz2AkzIpV8wbE1jFoO1YJoixZYW3nhtlGG
0KzV8AgId+9WIH6zb6R+I8lacG/BhfzWKV1tuAMHkqbKbyUmMBI874IRWhzrmsKghyAXdLV55xRo
6TVjPLediv24EOeojcPH0YVCly48OtCFpJva9p1twqoDBVM+8G3zXF5Idjz5iiv7QrczJNIwgHdR
kN/2mc0Il0t1Z0JEeiazun9tFkpepQFDrWVkUkCO6ipfaHquvpfA9aj8yi3GDvMbEy7QZvTvkLwX
uCWQpJce8bz+3kjnP9Ctwouze27hnePIIQaIaOYVhbahCUDnCdyuJgAd7CAxuQVAoHp2w47WWK8s
qAESkNFtm+Us0iJmt0nchhU56yWZJWQa2t5P2ZAmDML13x3Fl1PHT6cSsLMcOBwaC4IWxMdjPw72
NOCJV+9rBmsU/UhW8bkvhe+vj2v/dFrzfV8IYgodjv02B7efT2tBGHd9WnXwqBC844zyPPGkMOXk
K3sUS5zIcnS5bIe/ft1/Ovrzukg6kC1zMrU5Kf78uhzJc+RgY70f09x96wyQzkU75uNuAFbcbKui
nM6uGy8gLoZ6yXehzv+ad0Hf5uPVRYbNqZgbnDex6EZ+PqOmdE+EW0GtDxED4IK3nhjbE+fmga8k
+Rfh6MqsG44lS+Vt2TgZVpcL8N8Z4d/OCDH9/rBWlliXP0NYljSY//t/Tjxs4/9ZvzVVnnzQ09PP
/aFv5/zGMcv16HDA+Vwcyf+YE/oo47ltEJyRFb5wBFh9f/btpPsb82Q6MI6P9IYf46f+mlzI3/ir
goUhA+e7QP8/mFx45sfOHeMTipSAkQU4XAjzy2Tjh0aIt0g+saGke3gXS20QLBywuUWlu7F0g/yh
07VZEaztxcQXEq9kHygIA0K+Zoyra2sgMmgn57HItpVTRQplSiWI86xpGJkrk0PDO2RN+lVhbB9A
NYhT5RBY0tlEjiGNTxUhFK486ESwgQwp7XMe4cAjEDRRF2H/fS2Xs2dtztxwZPkuJ8VS+EcRW/bb
9z5FsIQtV2Xkuqu+YkRwZQGibbYUlsuPyJBaK0Myck82SfDSIyigiVGb7CNd64/niDTGlyIRUKNT
iyo+K3hQy3r0mrvIKrMKal5T+ddu4LXvrW8KonOX9oKIS2MtoOZTrdjoxydyKHtShZd9sA6Wg7Nl
Rc3eFFI8LaPaN88ax/uqMvq91LF8ngcqvFJy0G2lSWlJUJI4RZbi8wM3CF9SN+dX496pEdtSwqMv
Rs79njYJV6C0Ic4kiClfZbi0rEbZ8Ncue2HBSfNtipaSpY94A44YeLcDwZj3poyQYIawefFpuchg
GPjwqe2M1/QzWb9ytuWzB5d6sR9MeXJt8hnL2ItPMqPCAqgiVs2QjLdpmOiDrAIsQEvZDq5muZ5E
sS2V8FjQ82Bd81++f6G5CQp4g2WR6qpfvuFLxchX2raf3anCejDAfBDMlQhy20BsypIHOlx8hGpK
+S2wZfjTb3OOWk7ec11w6lKBxaOx1DcTmmsU1h5nSmYX+NTqrIgR1cAhl7u8mA0CCYf5WxziClmZ
uqRVnA/nbm6d3QSezl4TVU/yu9WmD2ASMbESZGmsa1FYTyVnoNfLWbByChZ6NtrkJlAC8Jvm0OLP
P6n1yyJCBEUskLsQIuhBsBqspuWbDWTnye3liEhzv7dvc8/jAY0vl8VnWNS+oV7wqt5Qd+8AMjB1
gggSpxhU3rDBLMcXXNGAxnMVRBTuWVpTX5cpHJp1FpBst6XVxnoT3JbHCqOZvffQzRyMFN0yymLJ
+07mnlq1wF5Pt4NQXxJWClZMKPr2faSKirYEFvHd6WWd0MmiU7YU9b4kga1woHH5ouWXIamFe+/g
lMESyiFa62B7OSQTdBe+XJbwpYaesra6qZabfVH8voYux+oBn0m/HixGfSM4uHs8YAz3YoRtO4sW
LUzA5ZzVVTVHqjr3lwbZ0lj8/sS/3BI9x6grDO9cvEsNxBhMHhjfq9fZ4xiinJqoEbd3xZONF/vF
WFqLq5pDcrVKFaE0eeNxc7rVhJba8hMyLZ1Br4ak4OOYiU1O3cgXuqjxuB9MkwVmSG5ycgu4Ppf2
3OXoN5m491b0aeXBi6vgOFR5cJwVaamrLpn4DRUhURwMwK6RiemRAXGfKo0l3WgwmmyJZAk2Zl57
e9dpzN33o6gaDQ7exPqAPsq4DHJEXbibCYGIt0C/ucNojfKGOMaM58LCOHCe2hFzU9oH22RSnAsx
D5wzIgMOfpkZdM5Fzu8hf80+YP0kzbFjyzBN+h+dU/dcQc5l55qFDp8gztRrZoZqH4g2usJ9bj1d
ZisEDmHq9WOaHI9tgMqEepotEgx+cByzjBVlBJhFNzkA3aeQnI36Oqo8DkKyLPL4Go0bCYvmnFwR
ncWxSQ98S3kS2m9tYrE1i3BiTQHKZoFP7szX2rS582Zi16QHWwpqvH4ST6kD/G+TNWRWLxI+1oto
GQ1UJat0gJvmgvlU4pSAd3wqGNE05EXWi7MzWGpFj4DFCWPSUhNbUdi+Rxk2iCR2WN2Q656wMNEa
gNaU3tiI8vf4RuipX9a8baEhX5sdn5mI1mX9954L+zHRwQuyG7pKOFB5CT0I1WG3QpECOK1lf+Mc
6JPUI5f1GEytv66VH7xAeeSL/L6lpa2goOfMx1JyQlpnhxSINF4MWIYNClpD3Nsud1eeZ0G67gcu
r6TuvNxxhfbtl6HsRmibymni3WVnraqY0/oQ++pFJOR0vgxRNGWfHDSwCUhqlKMroYfkyo475y3A
E7VNe1U8iLi36CSU7wAPgkNT18vDQJnLwxmqK3Q2DsanYXbYyBDYcQf7lV+L1RgDIuUcP8XTnu1H
FsNGREQdxquIcF+xdqs5uClo3YFk80K6Uphog/xhTtFOmknu+WuoY9ELj9IGCRGHtmu7NLlrsqUf
jgAJlQNJxwm9z8FC24rVwH2vyuKlikRzjaShN0kAQSZPHSKbJ0pf6J7Lg6h1y/wJeWh9wzPGv0f/
aIbcu1rCtARRr4ToTkyGqhui+qK1xkjxnHiKDu1Uhl9UZ20Nq1LM2QNn3RBUYnqgQYdVX4jCGPZd
Nx3auK9viLRqivAeLEO1hgZCbhnNrrpVO8P1gvva1qu08M4hshTz00T3x+A5AX0jPGAFK9hVMc0x
CXM3Mx1na1MzUdxYrjWXa4/RTQTy1E7XYEiKvcDDG2NXqP21YWdyl5WWJnkR6K/ZE5PppHFGtrc3
TJrgHBq4u8klFngfsCybddT2yEjJIA9uOmnPd/7YeddtGvCYS0bkz6MB3r8YxLMtNKQ/bBN3yZz5
154VsnoFJ16XtJRt5Kc1Z/t6ZLySef0NycrIPznyylVrOONbblfp8+QVz3ZKPPQxV639AIoc/GjX
Dv7aRoLCUV7qbwQHBF9jH5ZjS6wPrW1MFYpc+43fTM2O/GPky1rpzTR2RKAjx8TiaCOVRs2S3voE
e023XC/3Pe38cjf3yMRBcJnbKBmegwAsYAYH98oLhy9MRtYEyHlfgbRN59iZ6B+Tar2TmZeurM5p
HlrgTZQ/pUv2XzH+nvbWkwEzA09R2976SUw+2Dw568rri11FWPRVGGjvWAeJvY1U+6SCHtdp41IZ
bdtCVbfdHLJFkR69doa43kbUDdckoohrhprG3gmq9pAFvX2sJNRELlq51ZlyaEoQ8Dkq5W8N0tZp
LxLXwArJ7tHvbzyqTmPOxB0PAVz3NrmpEXOzQw4b4yEizFmWstxbiNau/OUJIadaQ7oLmBFmfGFt
MhmvLVLeTVo3AXY356FPCmsDEtg8Z03qH6sp757xXBrHqahx/xi+x88N1K5fO50H1CXoQq5pxysA
bl31mTgyOjdFD1+I9U0H3GpoYXiDNE4mcJI1T14PyKS96z1CudMqK3CVed6bkRX0kZZOnvBy+p5N
0+4Mj2UDUWTA5DV3/ZUZZvHaYUa4ZvOPNjNowauQIM6DLp33Oo7srQWSmba4mS+7lThM2ALfwsaE
dITaaPxMRbylum6oBBOz3EyZmW07ZbtPoWJHYedvim1SCUYoieWhncEOW8T5tGmtaeJLy8VwxCHh
4UiVfRr0bCQctdWmc8yzHrJcwBjMGwgtnkJgc05CgUJapMViVJ1bHb2z+Ue7OGWOwjC1xqypiUWP
4hAhYoU/4apzY4ONqUncvQ+l98XIWsvnsRdaLn55QWgQqmFSNtQWXWUFRZ37IsGU+UJ4Yn6YgVyv
AsZ3O5g08xbwLv+aeriIUFE9D9Hos8RlUdnGdeIshR8baQFTIQhkdGRkd4p1134yIK/cYKW7dbOS
HinVwGPRW+bnYGjdZtVzdsE4oWgwfmrdujcPROUE3bWhxGwRhiRTgq0C2auB2ahB5URkuESs1AUD
1ayuOIY4SeW/hipnUw/TdKgntu8JvjAZBkw1yDICou6srdwmjTdqwdBEazwBvXzF3shT1+pTqLt+
4pO7hRDcKW4U7VK1I0aC7qzpFAw/dWPR5nd6alBsn1Rb5dBSiLja5tmU0D6ers1FGjFZg3iin5uv
CzUsaZ3LzPSHE/+/EKJ87A5xdHY42FscoC2PY/QHbUYfh/TcuiTdh1VA67yoKjl+mu25bz8Ta8eM
0y4CqpGKASCZQ0PGw/fXb2CBnP3UIeIdoBcmINde6GXS+tCfGmKX/COri/bOiD6AUWBLz7UPRGgt
8R1xRLEZ1leJTOLopqvDuURw24anqKSt7Zu9OJEWQlX563f1Ly4LKhmUQJTtLnEYy5v+oaNQyj4k
4MWO9sQAciIbefozqayoSTWH43WHU7zY9MVMcWToqP47ZcfSFfuxJ8nF4OXd5R9KcMShH15+8jJo
t+j+nCnnKASqY4Kt3AJSS/lC4smB4iEHXz5lXmgcxDIJKm2I0Tea4YN1Z7uTzuaVmXVRvO+WE3St
0FF/u4zzhxLjxt9crn/xJSL3ELRR6fUxaf54vXQQJYY0/HxfhhqPONPavl1EJjVFE9oCtUbHjGV5
bNUbqs3prDp6FSrmLJ9UY3MuEDr++gsUH9SsrCdER4vgEE2XFDyGf76EhgOppqduIJ19CcO6qBA6
WlIvLS2eduVfhk2DZbXvCFbkodacL8oBmcSVAHKarInnXc5gXNlfvzH5r97YApOADkm/+Z86oh6D
+6ZoVLyvXTyulJqcvYAjD0g+R6oi2ZaPcAR8+zBVyzxnRNueXWvb0ggxNBkJF4kDBlBOy1DmqYtF
xzHWSDhERfZM+Z4sWos8BGmLt4ZeD0oD7myDeG9KUyZehLfTGHz/fihNChJR+3npApRTPZ6J9EMK
oVOCBpc67i0pYVaWc+sDRnG8mhPQry+H9f/YO5PtuJEs2/5KrTdHLHSGZlCDgsN79qQoShMsihLR
w9AbgK9/G1RElcSIVGTMMwepFaIkd4cDZtfuPWef921xvifXhAdM0BItRP+9OIzkziadmcXvrUSw
BppyQYLgDetRp5p4929aDdRIo3ZfmeuceioT3tZMysT95DtcrdgC27URi0YMC5JVllfb5P8n4Avx
9q09ZJlrl1m1GV0a8DBxepAwoUh4desx3sZj0x6WeZWGCRMHG4avmXEF1NLy69uH/U8n+u860ewu
LGH/Wix/Dcf6J93o97/wu27UW3PNVmgLHEux4lxoTf+uG6X/TBSawcqDBYJVc1XR/6EbNX6jI2yy
iJKVxi8rBeaP/rP322o35ZazGPOtmcj/xMJqvG8/u6SroMITqzwVfdt7HV6ktJg4EyGOjI5qkniy
JSe7oo5OuF3HDWb/jmiibNnVLWceQ03RyStQbvikH3wQFY1h28m6jzAduo8xw6ftD1fy39jheXem
zsfnDZqW47xfCP2B4C1D+fYxG235LEhfucErXl1Ub0Eq5FDOe7/W1+RPSezLr1+b/fvdTgZtWSD5
ZGagu57zNh/4cSNFlk1rfEgbAHXRU9lE9B/UkPqXud9KJ3Rq4V6A0q0cLpPjnifbTz8Y9Ic/T0u1
fHWHjqNUvczWKS5wGuTOUOz7oh3yLYNr59ZFxzFvCIMQx0iV/YVRW/XO1muSGtth1beW0HVQ4ZTX
iTmjlyIWAUCWR3UYKHQ54TAsWOw85uhNYKH7Y91zzE/49PNA0nILWPYQciIT2TJCGe6Sqqs4SdkV
TbXe8vJdjFwjgYaXcLhPbf2j1rYaGkH3YYCrX3BqbFh2XKeurlqbAkJL1oqzldZ4mFmONzlmzyDj
5IBTyFVjg3HeSTZ1Qn5KScDUUwV/H8skaJMLobIIDeLcfyQAbnUB6wWnDt1I1vwM4VGPW/m8U0nh
wFA1Uw7ayOKBCJjN3XrMu0XWkxphhur+UyF1h3rO1dvQo12yVQPu1d2I+Be3IY8SglwvnmCCNA7T
UDotD8Ygk23Vu2o4rjExccjwpL+bIEcnG8NSAERSh+w+2laRR2RVTxs+EA79n60dL9a5mloaHXGc
mopkHY4ltOJsvtZMsw9iNE1iCGxKdyXEk5vNHqg1p7rJq3aClNfAMxkwlAR2C5wNMvpk7PQsa3dt
rwTzClPb0wZFspWY4y7XU8zc4xjypPpHpObl3YJ0EFWcHLLTknlZ6InefUZdVx+WUie2tKj7w5zC
7dz1lKBoXzLsjwxC0extxqbq9vBpDSAYHrh9z0DIla2nCJWs+HdXJN9spY/XhjQmEaSVW35jp0Pr
hizFChqRViXBEowxAmxnwgoct3WykGfvHhEY6rbhe+RYFuFwuDfaMp3qoHErOW4iRiLxJpuiygg8
XMtfq4yNGRN0m+1NXaqvtENLA0EXINAkqPGC6Zdwitr0eUyLoj74FXvgddeBdF6GxYLhamXj06o/
9S9m4BfPC8KAgZSTYWp5Khqtf6miISvC1u9JsXV6aafbfmgrbSsjb75ET1nNeM1cUrWHkZL4frZg
XR/msUFhokXV2hOs2jIOCVKN688MAPDMQXJbAx9mUdHHUTlprzSC2Ar66qJNVFqHDU2s505Sfq01
F7f6pMsjfff8DvDSuhjSn8Pxk1bX2TIQ5DFIYrs10+fV2vWzEUcn7mHKGooeTBettZHdfexTJ8NW
nI68+ynGTdLIaTmkUtW0EgTqnRH3OUH2I62GRPEgbzsaURoqwGn4omftoF9maStIAIro96P6rOUz
TV1fhPQVF2SKLOU+n5zODj2XbZ951Je51o/Ij83lkcRljdSGXFnEXu+nyIwKqLC2bczPYhg47J+8
MdX5JUffCfkVRFRskyVpLGp8quKpSDvCdET1DJ245NZpl+4s28W5ajqDd8wZVWo7BbomW13J9b7B
4X7NDAj9piNTE9GukU20SWLOAVLyYJFjX1wTrA4Wh/miFKFHB/ZITkYPv3Lsk/KiRAQNgIx3wL2L
N/5I39obr+wGTzcHDRENYdW17mf6AWrGud6CCi7ipTKA0zqzHtDb8dogaVz1ScK1uUqc2SfMxslk
EHk6GUg0aLa56uSXzug/WJNyjiPdLrFHu6huB4fQ4lADzDjuyVDHEm54KaFJpsTobIss2hnQ5y8T
a4zo72gwIZJC0S+lzeowuhrEC+w+woZGy0h2UsHkMiVO5QIx0YWNivgMXCK5GNwFgkHf0IiYGq8m
t3BqjbMFTezo0yLCYt5F2kPOPrPwkf05tP0GAQuSJ9dEnd112LKlCdJz7t1q3lfKAsaLZyRrif2D
WiNiYUPKZMHvSED9+J/C8d8yHa1mlR9Kjj9JGK7z4plZ7/O74nH9S78Xj779G1ID1gsTUzLFiE9/
4X9Nzqv/2XGQ/5hvbmV+9Id4YTU5r0dHCheTeu+PwtGCtC6gn+PGRBBB1flPCkfmKT9XR4YOZMU3
KR95BwzR39uA2jH3qskxmpPdk9Jt2cWup8m1s2gS3QrqAHkUPm7CoMeSjPm4dQbtA6OPDFPym5Zz
YgGg407yaxrtNZLv2gcwWsXZQ+Gc3fSkW3xGk+Z+EuShnxKDeNleZSZJtLR0GIOm5Ym87Xzn5D5g
pTGrLrK60VArJLVkzR/qZU/M7j5Wy7iJl8SsdyXzL//TiKrSO4Af5HTfN7PzNKqJQcVsCpeOb5pc
8ARi0rZwNgPujUm6eh5XQOjwxgqVrcSZWK9c9gtak0kf77Si1O0NT3maTHTzaZ6pK+KNsPXsvKZY
6iuJs4HlfWIV2vD4ZXZ0IGgDuMa2BEWllacKFzk0ODhQvilArjFHufJI8iZbIyq4noSmzOVAky8S
vk68yTi6xsYgFlh/UaroyEDJk1RQU9FVFPQ7q0wScFoO7aJBRB/oUgeAVbUSGJNPQF2QeAtpVSHM
DHvZ5M4Y0ylt49pMYFN4GTFq2Vfa6XMnQJWQNSSgHUu4UK4JemVv5lPUXrllrx11BRRKh3wXEFRD
wOBooyPskuqYaNq4j3GW3ucI9Zi1dDpqZQTot0ahxM7x6/kZzl++heFXbOZ8TsIU6ukORk1+AaLM
2svOLo8MsId9Xo2kbTWVxHc1FsPRGycAqkm+K8tKhsgo4mvm4RXAqmIKHXgOod1Tr2ROLA/dQsRf
W6ryY1RppP7kUeEFC6q+6yJzPuSyjG8txgk3KhndW5Bj4ydsrBNJawZZInUy3XI/SGZ+MmVnnKKb
wpQzlLJaMzcoeyl1mNSEykjdK9/Po8cEvPphShztWqPp1geMHvzd6LbWReRExV5DSrGEBojC+ZF5
JJLRqHA+NI5R3TOXzskNiJKYwUnWWNOGAZw7bSRtzGPVok8K/L4rt6C5+6OiQN+rIo8fcXlYZ3+B
7wY1X6gHGktYgr0aC084gDl5NZRNIYxrljkUc8Fqm9OjAGNsCsIvIR23SjxkjRt22WBbgW1N7oWB
uIJQpBQRcRC1w3iNisU8Q7+VBxR6+DOyme8a73F7S8VePbYdMfVj5NZfFB4Wo4GvjoXDO/FNl9u5
xkI9dzVpA+hzbiOnS06VPbUPsWEtTwPz2HLnq8l8yWSrn7WlYitvGss9qWLyd3ZWfxv9JjrgXWu2
kAbpAUVudu/n3vBERF/xcabA+mipPl3po17+sQGsADmTJ8zR+nZPt8/c+q7qd2ntnJUE1Fh6abFn
dAFH2q/ESU2dr+geoekI+LsaGO00DxYBKYFjgJ7eVFE2nRjUUWvC/rW4i2kxJWQ7FEGK8jW0tWbe
SjVAtI5ACXFdevh3RbKJNX0DYkidpO5XIQdp89F2Neu619oP6dLeZ7Xmfp0ENNVA91dODoNil948
MdQP+K7tc4kO4gKFbB1wwo5CN42Pvt25l7Nq0fDKobtfQAiGaBjkizNAXqnVIm+syF++NPQCG+Ls
gN/4paqhRcb2hzixxcZpCrDbRIHOoNf9+NI2jeFTL8AIQekjQ6jUN0y8jIX6vT0NaR0/d1aSfisU
pXI3NhfmEKmtcNQUJuNgPZFNnh4szWWSMik1X5jTmh+ZO5zf+t7UeOLsBN8z6opdS3XFzET35G2e
dcD+696g1beOm8cuRRGDCAgdQgJ3ezqYq81LqrUhlsfKuic53fuSq5K24JCucgBvnZ9HUTLf2VrE
JI0p1fOATuzsOxHNxblf1WzDqgeKjQpXA8e9LjAVEWTuKjqY6c5fuYzq5iAewNAbFsMlJnbJUZZU
uEFNzM6FBiP6CvR0zi0qSATVp5eGPe/OQNB9jLWo2/CPMkDJou7IxM/fM+6aLrSeI6zv1bBlZCte
pWZ/TevGvDDcsYMz2HBox6+wbWjt8pCD6IMX6V36Vp5fgNGjFMyWlwQ7EDoYSjh7mj5Ivb2HkKNv
PKNNSEXjBJEOTrJLaS3tdXL4bhujlVvNMWEY2p3qDrGWXBX5GO/sIY3CtmoNyBvC3mcMe3Y87y/Z
Unl3jYmcO6FQfIjxdiCoa+uTyvJy26IgLi6FBMgkumq8lJUeH8gPmWlFl06/xxQsb7lzS1TnvrpJ
acl+bSbGSYFZGwVlj+09xk5kn3iHc2jCrtxIUQuOC7kob8pIE7vCnOXRADi10ekkhXOnpxdaCzvS
qSq574dpCO1h6j/BccQN4UlCutz8c98ZX7KmzgmkMpeLET8TlKROJTe215RwVCUJKGVC0rU1da8G
xK/tYMzDfaY7Yvum65AxnQ98Ux7CeC26T0eju6L50++VbzW8CyClY5xZBpGmPo4z2yyZ+7eJdlSM
3VObCWmlvrS6XXwm+WLYxcrLv5aYGrbzgiuNZe9z4hXfWnL0jjjUVvlCnodIRFy2btcPZoy3hzHt
9aNOtzdEc2nuMLMYF0utZS9+5sHWLxJt3wvyDe0uKm6zvrCYYWfpDsREc8SeWG+HpvAPFlGPO3ei
8tIUSX65mYzntJTI8YqJkWxvaFqoM9ndgJQYt5bbVS+9UOmG9/6QDrGxGebEOajRwswhLhcbd16F
7B6ZgW/upCFeGr2+HchQCSpwaZwWlz1LtAYEWXsyoNoFSeKku5QwnMApwIXmurxy6/bW1bHUdA2w
9xJOMwjHtWdw52l9fmL2GO+AdHhBg8M2cNIKFRdArm4p4l1kF5dWqWl3fkcSauEM/oHcVAbRVnmr
5dUNg9tk15c6tHuJ2tQp5lt/HIwQnl6xx0smw34BYWbH0gtEMhj7arQwimiuda31KCdY290HbJbp
YckiRCPC+EYUnLYFu1UGKTP1ALmjYCPLE/YDa7hVpuG/pOXMPFjj9pOddnBgjNw6GiBWv4fhO4oV
We/Xw3EqcU6DJNOCOF28U9nPt0UqPhNO8+E/Z6l/6yzlgnj61VnqLpFfv/3XsSueK+Ya397+zePX
//5/IBnWv/h/EAfCzdB8029Hbu3/wK1Z+Q44lHX/f+kOf7TigdiYBnPedeRFj/6HE5Vt/MYE+k0D
vqah/wMZOKP9n09TNkYH7K0QdWyb92W9H0I2+HTa0ieGRuNRDbI5kZQ5rA2of3yEE6Z4UuU4XsKE
RPsx1E9FLNYCnMaSHEgELJckD2uKZp6KsropBv0Rc1PMTlY02U7aQCAWjljHFgUIJiLN3TFPUkh6
3au6GPPAnIybDOPVs2+VlzBLLi1NIURkItAzA6XvTTO3GAcv4Ej2OuhDelVCydg0bo3TrZJNoGve
gv6ANinQlrP09RvH6KzAb9WznIjyFnm7nW1ING2fvnaEY4elFc9bNDZXrjXtFeMsFLnVq5+TaGqM
d9EkCEFIhx3KxUuYzDd2Np/1mD/Fxon6LX2e616GkpROwdpSjMaLdJ2nZu52LILFpi0T62PU2Ie0
9Zj964wVZbeiNjWCp3vrKR+LZxdVw06P1Z3e5pfrFehLPOXEb71m9ao7Bc+9swrShq0SlssQuzzz
anyILXW3Hn03nunEx7bwXwjK8PdGYh9Q/J3zwZTHZRWPa6rjwug6jaD0ZK46vymfHhyKFlXbT4mV
n+iYPbdN9owq4wqnJZWLY3dbmw+k7PRV9vONXfBdzVa/a/yaDpKdnxYU0MFE6ysAB4+cSnKhzITI
0kgQzME8Jdmmud9v8JJKRAfpvI219Vom5TO7IYG8K76rVzjz1teqbf4AWac3qtNvehOiYLKcDQ+1
rjbq59qV2oZO7asFEmwrjPQyz6ezyZdzAA3qcEzgExIN9Qj4k52ndwoA6ZYW5h0vNKY0rRPfXi5a
ApI5yjy2dhNRPE8PpS7Caa7UpiJMBP1Q+lxhft8W5gS/cTmPZpxusqRN4fW4T+mkf/Ea69pXKbpG
Zexmos0WgVYURNPDQsIxkvyeG9U6xCXfkaZ7xSbvyXZjRnJGbpxsFcTFDcM2C/M9d8K09BwpzZKc
7E5/rGLjxecQgXCekKUeBDu12kPTDg/2VLyWOjnKsLlh8ZfTgxURBZqn5B5zFkTG7Gg00sAibN6u
u1E5nATtJ9lU2Y45+lUtbJddi7+3hqYkk8utaDlPqdvO7CbcjpoxXdUUyp8hi/obN0vmkMJkvLWQ
5YfFFEdUjJTtM6OBQ+POIznGYjx2QEWP06iRKgNvYtssdUksTj3vwDGMpxLj+MbUCuulN7rP89g6
F4aHmoG7RqaNHbacYLPQLxsrdPNFPUeuhGHN+Z8BTGY31WNeRY/lxMk9XOzOXy1zyIGT6IoUos+c
nMYNhuwt59yZ2Kg0rPu53VL5JngM8XFlQYp2+uTJPmNo0FwVWnJTSSDPMJ0fpUZNiSqScmwQzyAk
2peqguBRaVmyLcgL99w5C+rFd3Ylm3JIlRjdGD3ZB/QoGmzr5os0JOyFpiQObdQ3zmQaO8tlg+Zd
rEZ3bsOGxkg4MevEYOgO+8nkpptz98nVHLKJGnWMxvZVU+3ZdvLvqZH/0jH2XvviYQsCLoib6K3D
9t4xloKhgjyQc1QeNSjAQ9Mjr56uUtFcLpHh/M2E8v3sdn01nw3NAi9oG957959vq6FyZoCBMY96
WBk5sd4WskoK3795pfeSIl5pnYVyXGaQzfT5naZHue5kZVEtD2afPzNaACrKcpxBgN9YNO0p5ZGZ
7X7YwP9i9vtn9x2v6bGBM5iG1+iu1/oHGVNsVX7iQQI9zL1ItqIbH7CdFxvNsg9KI313/bwYUs5t
x+r265f+k87l7fP6K/kHYRDMl3fKMhQXamGcVx26srXCjEPhzcx8c10uzpnM8oPuTy+qm5jbKSJH
srHjuSVuAkIvqe/w+uNqOQ8xshwmEAcfg9QGTO7W9NRZOSzf9GjrDW2KoJHZZeW06N3Hu6mMH3WR
oOGY7KsBkBl54NLfk0dZf4o5OWzwF87hrz/pX9xClm3oJlIeQxem+e6LNYvUh6VgV4fE7Ha21G90
f8EZQvfgb17nT7N07iDbgPjjCpQLmOt+/jZ9ZXgTP+Re9XGfdfhPZo4RW71gEa4cPwtR6Vz2sVHe
FuN84/Z6eZus3i57iV+bkXV5LVWynALCMKdzrDG49dXwoPnOldWOe7IhCXXB5Q84Dyx8M5nTUyzM
eV/GZr1yOmDW6213V+XT44QVekdGtH3qU6/cKiaGZ6Tur1FKEnyVF2+hmHI/adlrJJdHDwf10nds
3rV1QL52QHmfbuJyeXOpnXMX7Y45LDfuzOCUaYxBRoz2uRXkLrkGNdavL+RfrDB09tfYLvhbJvbE
n6/jwmGksbHFHBaF+4ByYmJlo9PqoPS0Dr9+LQrln5R861MgdPYpTLiuL96rG1tzTlEJzxV65vHO
7tJTKf9uwXx7kn5UC/IaeDZMm2mFYf6ZAwV9JO8LXQd66o/1rksncwNwkEhl8yVdrHnfMyrNTfvg
a+aVivxk61bFifbqxy7Lvng06Rn6jS24gMw6QO9lk/VZneq5vDSM+HVxFJECUZofCDxfYDtYeAmw
vV0UqbMdvfqD1/PbTufFR3tO5w0wAQW0GeN54zf1zmzNJCBRzdxDTOwD3UxfBb1CQhbzy3HKT7mI
5w2jQgpUQ1H9GvWmAnOyGfX+TlYmuerWcv6b7+Qvnli+C7Rm5NnqkPDNn2+Ayqz7Sc5ldTAKDgpj
UqabFNJ5YKLyvjSYCQfMf7OwmL2rEiEDTMaWLBejvO4z7uUoxxZAVM5ORYvC6m/IEC3zk8pqK8Ri
SoN1dK4ibDabIRJXCdYnGoysRDVKvxCFw6Nuqpel04PUTe+R91FVNXzgVpvIZ9UfZwqxoI6Sek/8
OdIcdRcLZxVNcH/aNQtf54wKcDhoyzIq/L0plke/bsfvYNd/sg2zZ6z/M0CUmu9lQypu3KJXY3VQ
yLIpcdAmKt6ODV4oquO/+UYM490kjLMb+9Oq11wRYd6fnsnGtmakwUN1aM2u2hpOJ0Mvyk4RO5Vv
8P2AxqWnPHNAgnneB1lGBRgXiMApAAcZOcgPfHAT5dhsfQcuJAyVnp6096XLjQvaDdeFT9Zi4lPt
T5W0QqvuXspsuZuK+Vy662bMbRZb+XOk1iqVJMts0S+boQqJPTQ3lKvbkUn/rucrfTteLvZkhUyM
SEVd+Ta0LDdZrcZdHQ19UCx9cpywIb4dgqJqkqHqseFWmKDSnoOkl8cDYYoc9cSiHto+xkJgkypj
jcy1jRscbbAWqNYMdwiRYM6MPIZQK/kdOHLckPUAb95uu+36GHWTAJupHpx4PUCIXON5AmVVNFRL
epRdAofzQhpL3bbVxFOTCR6xPmoufDG9QOQLFTJ7pJPpZQoZHDIXpThi4qcsGTE82kizpDjghD5p
IyoaKLBBiymL5nRx4lC8LyN2ljQeuTF5OhzVXzJ5/5wAaD/lhqAxDY7HbOfNejBi6kK8Y0OP2aOy
L3r7yWzTv9uPnb94vKl1CG4FesAd9T6kugCX02BbKg+dO78A0L9DuHJFfcHFEzzWa/31dtSWvW/s
ep9K7+2Zr5J+N6tOBeROvFTgPwhirAjJzf3QG1vLhSgT478zvWrrT8N8KIxO44CWlwi3kMs0VRG/
YH32L7GqJOECjGlLiwv1LGv5ZnGJ4dJYY7J+fhwtyi29teoN45FhM8XkEhQelXXMwRBAfmJJvhDs
60c3Gx56nLVBa+Ks8DiS+kNxOQ7DnS0gaMjCmbbIMaywUcsZlBHW6BKQnqGhZZXzi9Mt9a7FlOFy
OjjkqXM1solwyBweLDB3azXfu3/sr/+Ruf6NzJX4FEqJf61y/Z/ifTLL97/xe2eNvRvFqons33Np
Y70FEH5XKqCn/42+GnIBkzksMZjU+b+31ui5WfgndJsCW7B4rmyG38UKgh8JnV3OgtZu66b1j7Lf
34UWrm/HMA1hU+Qi2dGR2/68aXruOJdAXexvib6QL4cnPQJrpZSpNTQOeoRzj1kRE/7dzRYOqa6j
U/8yRUVdXRhI7rGu1ZrN3CVvPE2SHeJHK27HK/Jk+tDqJCDOm9aunQUrEW4LYHHY7ZpVP1vQumKp
zQbolqg2axJKYr3WFEqIFRtVZEOMU9We/ZSJzzLowttbeEgaEUxpJvx2U6hJ86JdNWZdnTJKTZhk
b374Iv/ioGWsNeP/1WAI15Fy0BSFiU+GDTLYd1dHdpQBfbeIb3WnRvB/JZ2ugk6dbVn5pR8Ln5ec
DBSBr43Dkvdgu8hC2g0drZbPUxnYnz78+i29nTt+eksUnAhLKD2/w2bfvSWkjFMpuzb+akCZyy/p
UsVvnS/wdvtEc1I2vdJNEyNDlVmTXJNnU527QaYjBKbh2M2s9O6AE+tU6ABrk+0SxYCzl2Liq9j2
rG3LY9I6kTZt4Y81ztXC2JM/VjJiFU2gY91kXvPrD/VzOW27EBe4B33fwzhB+9l/V7mRPTilWl5U
33Slzc69qFJN3pWYHZabX7/Qzyfn9YU4rDOMd4ThQep9f0aYi7LxCdWJvrLBIN3Z1kWUE+Zm6mQv
TZab2dfI2QSdgtkRhdZDWojd8S4njit7/fU7+Xk3e3snwjNXbhCQP3ru6yX54Qxv0OLlpJw5X8fO
a50rUc8Znbe21OCgnOLOWThx/foV/3SRBWdMlhKLAxJgpPfuI/pLmisL13opBrbqOcR8pLFJjh6K
ln92Fls/HQuXbXCwZeVDlP/uCzXTqsjrVJhfJ4NAMfubifU3SY4UONx3UGHXS1zMDr6+7T/9kNxD
+G9APnmCRffdYdpCitT6Wd69TDoSec41RNnTMgf4wdX99Uu9MwisH5IiGhm7w/mPxft96yeT0qDH
YZZfOxCDpXuALlt9KJhMNAwrAaXE9fXkL5FeXsi0rRx9Sy5bvjxmHcEpFtBVFsQo0Nna/VsKXxc9
SDJWZnHBeLr15sOgbBuq06/f9Lo6/LB6ANnxSJLhmMy3o6/Tnne3HQIRVJt69VLNfcu7QIeTZ68j
VHfxJPGBU0NH5SipOH/9usaf7761bjPJNeBIy9To3QtHmqFPdSu0L4tAPQCX0oVq323gKSetjt68
IM/rwGOSu89zUgCNCpu2bSn+S20yx4e0XBQFaeLRoP6CyXY1fBLURQoeKFhyJn/9bnku3l0n3qBL
j4vHhAMM9KF3zQQRq7pFJiYxhTNhop3vzf1y0zlTy021zHo8jwxz68650qwo5WnqIMaxGdB1nFks
/dyO5xduwDJ7dboV48X2B5+P1r+BJ/31+wJsRzWri5iG2HnqkA0TNDKWbs6dOhZ9x7dTtb3DNlxZ
BjIPBCDRukTjnkx4QXOeCu+WA2U/fcIQTgkRNNMScS1MCH8s8tAtHCZcpg2RkOoXaTbcRlJxy2+O
GogExBsRdcsNj78vnhhlc2u2i8x4j0ad+RUe4mownsCl1Fm1JV+zWB6X3qL/P7aNQ/Wd8TsqSKqM
FWSdeUu+MzOZQMMEJcoYmjyZVWs86JHHv2EFEoV/Eu/mpHIqgc8eQ3ITOEYa8UdSx6VzvxfjlPS3
vXJLNrO5mTKW4K4FWTlvs9jnpbUUOQIODkutr6bFc02TC9pM86nxUvA6kT02BA+D55z3a4xjdU4a
bR5OqCYm7qXJi9aVL0VeMJ89sIFslnrUr3tm40UmT1vtNWtDS9pVneeH3z+AyMg9Y/bt6v6q9Ncj
jQsq9Irbr5vidRErShe54rbpGJwzk3TpspB6VucZsODvF6FBgtlurTQSacJ4zJMcvS3kn1yDwULE
2B6mOmFxRIHPZ8LWuV5VO88VV06QyckfUKpP8lOFUYa+mpFAUii3KIyo2uYa0Ds92Nlt+Hgs9Ovt
In3OOa9WLitumoys0vIOnAVBDLvMstbbpRZEtdMoqXyfuyY2CQSmaT3p/IMWDe+I+QxHGM86aTZt
wpemnEauoZxG0sE2goXRiO49FA5ck8WlK8v4wKlGrItoyNfaLTMmi59hJC/WD5H5YJQvG5DpVbzF
Dr9+7645sgps28Ua+TCS+GzeSWvRxysZ71qNNZ78bsRIFUpSV3kUhgxzLekfMWRj6jAEqbwlGtDr
C6kBBGgW2n6yHm8d1+URnL0m506xFgfD7ejgp+EIVqbeWrdFaMvSq46pM1lng81/MAibXd5WhpyP
z9gwMM5eoVnARoZx5673XEEJiHUXvj7XJ0Zqxy26ltbjQ+0BQnhoDFxgCN0yhKxXlI4LVYbNDHe8
m9t5WRePJKcQQ8nYro+07a//KLoZg29CQPDgFwhLNAzcNEeYuk2kW3eATCa9y8rLsUBhZCGRQkBZ
bIhpGda72kpTZoV17i+GODAJEBOgGf3Bx3qJAhi/HOdE5olFgsXB0bWdAMZTW7s+B5mmh9zbgJ5i
DKzLjZjnidvf65ji2FsUcgRvUCgo6UB7FWOOHUDvC4AKTpRZ6bU0ElJ+A2r19Ruu0pFU3B3zn44Q
krTT17CkqW162W2mous0dc7JoOE9RlrHd9PYXirFc9UZFR8GOeEcM9rHTWZXKIOlvxJUgB+pYstC
zHKz7a04mxvizwbp+8FA3Y5PCkpBnxwiKxsE6kwvZ5klMl0JzWYmbaCUwdaRIZBMOW0nsGHiC8Kr
B8MlIsHv1psnzdYlxe3VTF8zn6P1vsQ50nEPRVaK1+ssF7nws4bcwJZYB2GxVHZNxVUKifE2EBFP
umYMzVWnsGZlO6LbBr6lyoDElGxpSaI1pRuor6vgwMXnztXTOurHnd7Xij/JEabhZ3R013Up18dy
uvX7bK0IE3vAZBPU9uRw/fpEY3UYuYo8C4bZd9xQY8PkUQLxWJpZnElW5k73ig528DmZtIGXtg2w
YfWO5ZLtaJwZXVs0GUXNk+fZxbrJEsPScDtODpgEjU25nVkfZi/R7Gui3lv83ixRQJbqpgdsv/UQ
e7fBUppriaVrKp9fSg/IEGopyObYli3mU16oZAOIbZ8jbGqwMScZPI7jkC1LCy0WkkLYkBYfbWk+
Rs39CsOYz6lk85+346xIu9q5mcKAQ3524vJgZ8NCOX3w8ESvzZ3vt3WZqvVnsy0tbtwlndbC2ZHa
utx3WNeXFWML6g6hV4vkIqASjXWeTw1re7+xPdRnRqASw62vzJRlN+wAI/QEFy/G7HwmnKho7/Vy
Kh6wk/hIX1uQu83JwZuFwF6OQ/0C2qvRzi2Udfsy4p1aAP+I0v6csuYuuxznV/HVzoqlvSulU7bP
akEAfI0uvNADhVGFhAJLoAREYF75NPFomtodbWglMOvgKI8mibiQkPELq2Bb3UZej9+x4TtirMvg
r1mQ3VZja0/Qf/NxLemXVs0ASEEzm2T5tNrcf/KRs9r3TkEUJha0xs6xRvloDSNilQjENiLu0yju
j33CTlZsXPieyxL6KSjwdheZeIjOEw8HqsIeYaauG/Vu9N3YCgUF2vIQZ2Yi2ficleNDNLMHRag3
jc2MA1gihIv7zg81abokobmuiXMMjMrBNa0+bKROlyvyK13fGwp44i6qJwSQQe8WS7pJIktoNzWS
dPv/s3ce23Ej2bp+lfMCqAUgAAQwTU8y6Y1ETrBk4QPePv39gqzqI6b6UqvPuCfdpSqRmQACEXv/
+zePCEfJXdqblZwrEOHSnJjydJPoLg3sjQ0Yr067PHWKVb3Cd85rHhcJh7/U/AuJqMonhHuZkEfJ
ytsE05LrpPQOE7qldPyiXAVZKex4LRFn1f5Xq0h99R19RKnTvb1urn+gbhJ9v+5lVcqVTURUZ+67
UNWuD6vcdKEJhBBXoTqQP5ple0BdyloCbn0lQCXXJf4qdrmx3G5evK2HhZ0RXTFMquoU/8XX6tuc
89Cz7sYIz452NZaJPlCrQhSV+zjOblU5myocmxDjPVJtqFFQ2TMhbUNz5IVpplnXmsposKPcN2LS
80E3YCPh5a5RMHDWcoDzOiDD0DtcwZSLrSQhD8AKYT7lY4T9uWir0b9A12dQkrpxPXD0MH5NOWU6
5Ub2sp8xCuzCXe+Wuk7x2kx3DjK1dEbF7AwFEwwsvBLvs4u6lq9iwemGCRQZHVgDJm8u2yTqKyp7
HyFEZe8d26UKxiVcV9HBPFbsZamPZdmow8pDZiyCsFZiPmGSLIK0LzunJFIMH9hTICmaXCh1iQ/e
5LpFozfEIrc5o/HTcChNRogi3KBKSX1y+vU48U2bKJZ8NiIyWS73g4O7RE5EdqDZLiZSEd6l1i3x
B9u3Qar3ycyRmESu7dQK+EbQp1sLYljDECLZByFBFk82+krv6zgiy9h5dirVMSrTgWOxqypdS6lK
6pIlDjp9j7pSeZ31syfREDwaq59BZ3BbCtxgJauQ5HZ44Qytikv2cNTFWxScwD1eW+hT6u8TjEwP
7iNONBqx8BAN8O0tERrcyAoNYlDuZ/ivYHu9wY1lm0n1N+hbA4euwz93Yql5hbBmFwsVqVQIbx/K
AsNrZ5MhEkWDQ0Gkl2JiUgfcucUUup9zgmmz87fHyIFpWQQhm3334NchHg87kSqLZ9S3iHKaKxVh
VhjfLGNqhmiNMulCFohxyyjGM4dyFL6StHUVay2VBp8aFBawzolp0EWF2aG7GFcjg1cORd+rWSwF
eJ2FHmQ0G9lBTrOpUiI71NX8UFZN4x5MnCwH/4axjV0mRy+UJt9nXhB4tlsh8O+pEdtSZD5gza9f
ETJRNeCl0pq/ECKsp1DDrJDysLb0AhMhmnd7X9sS5z7tx69P13hABGSs+xKVD1MVUVEFomHS9Wbn
6fUY5inj+bXJHWBuvkgGP2v+vf7bVCUNBLPclxyXVsz3stdxLHVpiCo+0sW8qPS3fXs9ss7luWBt
XvJQkZeIrjiKSQzRy0AEXtJgqSozJpQFDHmWaTJTE2At0zh67eYKMdAlpmrR0G2ivPWt/pxfUAiK
WjhvPFt4cQWfpZaGSzCrIdFgBcwFKFFDScsXySBpvgxNn4hi1WZ91bG5kCgojs5odRmqGETIKbww
WzeBKS4A/Bpr0g+kdQLKSxpPnnM3u8t8IXBpmS8wpZunASaSqLMvQ2xhpL8O3yqfNjIHao229DHn
3yfEQ1MY/N0R+4uC97Wbosik+yL/V/AnuPoAx7NhGNM3MfQw90yYeuZaxFVMOzLEDcZOB4Zoon/w
lpxICXiIuD/dYD6lm24yzHQV1kyWbvJl0OhCPkJINDyEbRjx1Eir1sjE5BtLQNwHwUvUKIELFYK7
rnfcxapp9840+XMkDWYoWE6ey8cD7YWL3ior9mTvUGFF2aG+lxNL/2D5FuSYOfOpo95ePYWei7+c
G0WA2lwnH7Qw1wd0EiwMNWr8yAjFrJekNP1RXZvIIVTNDUECjj4nMDpuJG4I+hWnW46qS7KNHYpX
gkOxL4vV1N96E/5gZz46k/zgtzY9BQeb4VAfiKlDt7Tz8qzk1wROB5Vzn9ZKV6I23Er2mfGta8SW
FHXfWZ0OOI5dUvD35LaAXNn5NogG3QW+NRZ5uOgvXS7TOEd4B3vMw4m1wdn13Bn8lIVOk2Sy+sdY
KR5pYiFkyw69mjgJYdT1YddtjUk52aWsAEf4i8vMippx72StdTxG+IZThiGCwhUoaRcmA7FQ2RdR
TrpDn992jgCvIu4hpgZ6VX6MGv0bzAhPbHzLGOhIrE1OMCN/KnFxwL7y6xR2us8cYgMf143hoN0M
Vi3mNzzSjz/yFFUDpmLE7jJnd3QC3ynOOldK+WbndV9db9TTm7elkfuoDP90db9/FI4q1LhwzmzA
89Pxq40BwDKATnxNnFDvT6XnCGi0E5s1e9fHl/WKBv4KU1pAxxJpEcYKpBX/NpVqTavN0fGJr5Mo
sEa+6OPCZiW6nRPzGsZkv3EWLl7JptErx2UG3A85IvB11dn03aAQerIR0PLqvedtZ/579qEaAnop
kbAi4EyQXj3yp4+//m+3SgALU9hiOko7bpv6v/+C7U+kk3fRKN0vCFgmvgcHlG4LOVxpoT7+qN/W
nAAYDhgF4QgLb/MU76aMSmxFAfUFRqBgeh3Ofjo+WYvUr4gXIsP505I7HaFYPBhkyPjOgJrazMXf
X1xTt8KPwO+/VE6s96hu4mW7QXumDwg70GdWGFDvU0zM/PlHTnphc61Z2e7Zx9d+epuZmrqkLuip
Kq8brK/332TEZhZqdCRewCRoHec4BqXyldTt/MefdHqXbVeYXK0wJZ8GOHYCXmcUhpjdpdYLhH4J
Ga/KdWuepHRqB4LtddX48Qe+t89iaIKRGLAzQ14XJy3go/eXBiVlYTOZm5eGqDxWUEO2Dtscm+LM
cw2bOp+sVZxEcww1OnNjTsaPv8Brat+vbyClFrbWpsAAzpdcuv3+G9AlxrlVSfVSx4Rkqy2zrCXb
gnrEQbp/K1uGJtalsYcTKg/9b1DccDsNeSGGI2XrbHy7OUWKbAu8yiVRxgNcDQTdAhpNxZHQZmPp
txtfdIaPRMLKOnZrObr6sESsji/GJg4Re0I3Y3eiFulkD3hkjc00YnCcAdFh+pAldneWMFr2lw02
1bq2aodWl11Gg8svMHJS6+PcqxJqG9kKfcRXVVPxteQbQN9S2rNrZpmti6bU714rPtvSxXKYFjq0
1myjkftP3mEDMmkPE6leF7HKgGU/vv2/LTjCFFHU4ERAmMLvS7uns4gNc5mfy7gmdusQVZ1ugQLY
lmy9f0PWH3+kflvePXC2WqLZmdH4cAHkbzmXMse9vPXH5yAiRUJssXPyskuYz3aGiWpr8g1WTk6a
TbWbrFAXhcj79bf5+GucXrkQSInYObH94n/8U9qt8mo18izj56wE/jxH7N0VjzZ5wM3Rbrurjz/s
dAfBpsGVAqTIEz7zylPGIMTfKImrtn0Z6gqWk5tKvSzStNKV1ccfZZ+80vx2X8J+J+6WyZt4kzn9
cihE42TmuRrsR5ynCfMKgS+xSEBSmdDpJik6aUGO31LwfxLAhnU5uSRG0qy5DQpmYF0gGFoePb+v
Rhy3wREWnMgezAQVy2f8fnkr4jKNNaw1GRoGgMKJTJ/gWzSD9K4F05GHwbAEF2dkLmdRFBl6UmQN
hd6vaQiI3DgzDPbRfKdKM3L+wD48ud/cg4B9xeQ9xb3x94mp60ZdUHj99Ej6lD6ZiYjSrxw6TTrn
j++3jij5dT3rZ8rmhQth4HEsEgT0fgMbywpM1XLCB98pXz+rd4FOswFWLUcTWz1b0NvsPYekw11Q
k9Io6d9/aoZeIwTGaHJzXUdqPJNesGKnswv0p+OZkaW9sRxbXlX470mFonM/i56GaYtMhPYYwaNu
S/4e/DEt0kMkI09t3p3FNxf+21AW+oEvbsqnGK/TcfkGTQwWCGi3QZ+knySJkxE/LAc2fvSchJ3q
zuhthMYbydol1Es3z2EIyiHwMShGIJCPb6n//vERI+8wyYc0isU4Z6FrnhS4NVcw+HjhfcsHIT+n
jXIR6TIePXiZXzlg/FDtImcKLmasBMJN5SBRwIw5fxoiLWBXfq8YmkZo34zZ1xbeXf0Y0r+2N/nU
DvEaqrp9SDABLxi1fRsqp0Xh3xBttWaW410PLgG8MTb2l5xIMXHxRTxkG6NNxaeFOfJwTnx86qLr
C0xnA2qYPRmLgUVIlxOTsW6DBt/6TqFyzg1xKecGc5QKESu5MvlTzAwfzYTNlCCtOuC8Ek19uu6s
/AXWhHsxTxF2UP1SmxYk00Y+2JzPXypS+Fy8ILwYCCMiCMVOlSLcTfRPiRAxPCjTcMh2B7d7Jn+F
9FOjau4Rl7WURWF/SKc+3TEmmDV1k+HyehqDBMsqpxjOc1VuO0IEAGziNP3UE20Nak5QCNFpTfmw
4EayofzEOUAZhoMOy7x1utn8as9d+2LJxXmMe5fo1ckrYOK3yRY5W/IHgu/7zZoFwViZzcylVHBs
CoWTBYEMPpO1G+HQL83phixFcua9/FXf1Jje4x+W37sX+u3DJEQ5fcxTw51WJIQLUtohJfmOLL2A
IzSZD5YCX10VBZxzR/T0f1FZ3DIilNkf6rHfVv7rZcLVYWTDJn5Km+jdNsBGsSm+10rRuAocUaZd
ISyIbx9f5Otv+t9j+PUqHduGeABDW2teT27pZJPrOsCV+W6NJe+MsDkuViUNT7KZ4lzeKbsI7xJM
raqVmbtBtRFDhW/HkLjeZso7aF+Q9bzrxmuCc2XU8pHztqVO6vPuqSgoXuxOoRCzO8u5NfEG+ln0
ZJMr4NnbwZ7tTwFqnA6ndwtjRaJkrkURsI4NWXigNxmzOEwnAdaaYP6ellHHKKFvdlbkml/MqRPr
hef3h1rohITHLdFlAGUQ90VwRp+WBBbE7Mnx5+U7RHJufpyIeC/KND9My/RFWUH+LIxg2vTkt2AV
RLbdwVG4020+fjKuvvPvnozUZE3NB0F0xTF+cqBgg1gwPojl96hncACc1mSryce8YNMyJek2g1NM
B9x/cF9PjKpg2lMWhxLc6nKoPMjtuYyM6wVXuINYZoCzJgxeClzziHPIjMtkVvI4I+vAx1k8gIHm
1wQy5VSsDMYgGncTY5cUoe5aVoG8o2wcyp2Wws5emlwJSf5MBlJ8SKKyui7cLu82Zdj2X+c87h/R
N2W3hvI5ILzJGnfC7sZ+hUFk9DDipp/idWFyAfFkBasBZ+mc+XWdMgjhTLx3XMM/JvHsfLJAtRFw
ZRmeOR/fXH3vTu8tykDtGEw3i13S+8O6BxLmucvwe0264pVRi/SpSsRMcEGtcEkZ6SX+8Ikn0gRW
laTNgnULH0nn7J4K2VB+5U3B0fkjrVLnHNjMKFZhPxsXAJXpjkFEx07vRs33Spj5UxJN3TFJAvPW
GAKx+8PV/760KDXZPm0I7jBxT8mADRpyhDZK/SBIFBW6F5bhC+aA8bDBFMXF78TOQDgKHcJKfjpS
tzT2UFtpS3VwkiAg08TAs7wpPTTBHWZQQL9A6Mpo48vMS9pDLcR05fVxdBa5MnJWJf5l46rF7ohU
lMrEkKKx/JJMycWt9ga3ZZdmnXEZeBZGlEAZxhF/ovkGYTzHWeomFQYfnN5rUguyI15djMANUQzR
Kq9zBaVkTJnhMvR8cgdaU2qR9r6zJ+yvilw0q0ZCl2ElMi5ae6B+NyJIsPWQMOomJprMlZBLY7qD
h2R1OVZB267KpPLg1fp2aZ1BThlxMCK49VPXlMnnXo3dTwfvdqCeIQ3/BHz9vv+wUt50RRbuor/h
esJmEppNY/aD0EVTIq4L0q+wPGamhjwyeir5fWn78MxTxtcZpZWCPTpUxf9hwWonfZyPYa46YAPv
3xGYUm3RLjL/gbHo3G9eH4i39HF+THKv25nLEDzUDQKm2YvDbUUSzXPsN0PFOlmsh49X7AlA9/r2
IFYEW2brgGt5ythdMF0byilLf0TS9O5rHA3u7BxjFQmwe8G52F/1ed2dV44qzoifsy47JTnIEB9N
NwkGvxCS1TgcyZQVP2HO1wSao3m5/8O3fN8D6G/pwXfFhwLpsUVTeXLLhiKci6B2+h+g3nX0SGXh
tpjw4tHSt+ZwZXtkZ6/GdvGQ7jRu+TNesKXR6WnVuEc63T65+OIeTYREj3aDY9C65xTYNWmTc7uj
VK6dmnHv24P+r87iYa6Ip/xCqKLaJC1NyrfuV0MSysiPnUyekiZKVPLOFfLvH/rHxcT9CxiY32Nr
SBwAzf6XK6SPx6Pe8mlhMHp0gbH/JbYQwV8O3S4kTxMnbd3e/EtsodMuBeCASSPJ8WSTdvkfeJmA
YL875/hSfLyQ9L4YltE/vXZYv4AA/kCqTjlH1sH3Z0V601D660YnOi1qro/JKLYTYU+z8ol96nUC
lNlX0drBUPeCoIz+SpRegnMImVGuZGC/baTr38Q6U6rR6VKlIitqxdZxVofdQ0jYkL+e+/qLKaqs
STYNN/gR5phiSu1BBi1GDpTBNprvbqhIxYvxESYwEkqWiT3jerJb94uooO+tKIqDJ9AE40c2yekx
E2Ux/aBKD2R6nrTOeAVNbdsgxcNjOr0w06zy994Q0gsJB6+QVcSk9KqHEGJBES2NB8NxkUMu0Fa2
lU+4n6wpptpCezDACZmurGbCtTiL/Zc8y337ou0Gn9tS2vYB4XCEoaUFCyPzaqhatijhxECX2Vm1
6azCNvvqFIu6iPAihjq5OBuXIMnPMCLU1rVCZ2NgD0qwohifMH6dqdNcC5Frq4VXVVHdYBNnShx+
Y+fMxEniuWtzkkvQZT/GZhtjq4RB1apehlo+VW0ydGvpTSSILJzX1WpKQ1JhwkALtOnBOvu6Thip
7wzXsx6a2ne+9ODmMCbyEYP4yPGPGgh7mEah73Jm6XR2nRYXZC5GULM9EpVAwBEcu8rl13cC0QZe
48QXtnRI/RqcvyL+uVJkLfruQPKEHzMyBPWs6XRH1ZcXVpNjC/f6j7kFDwmZoddAFu4Vf2+OC37G
FbhAHCsdW2cHOA8yaCnI+XR8EBC3JzO8GxzaX0LPia6IJgIl/TLDRBm9YfBk9YRwrxoisQeWpmM9
oPXQWZuM7/ejLPtlj7km0Xw63K2ayODaO51PpHYztctFoKhBVnNBVLIdWeRQpM7CBb1a0dk11N+L
LoOeeG74M19gtGoM12WEqnFdDCGxoKOORI0gahQbd24EVuAERDgbuJqefQUhg5BAMEozOuv0OBun
x7T7TtQPBnMwAiHYTvrXxmVNQAhTel3RGGpoB0aIOj7P8bUF9uTpi/cXZMIrIjW4gw3SI+y2aiyu
X2MMpynmsSyYbT17EWNlx6i4iJAAoxs/GTwi1/lETwKv7QbDE2cQPVibb8HM6Uik6thkBAjR/ZDF
6Iz2sOybxnK+mFiNElOmI5Q9kzDl2rbIxKnhdx4iRFDO7WvIYiZqLGWJ0kEKGno9IZW1je/LKhI5
lzUXvn8kD8j75HQYVD69fkt4cX10yGcnUWu4wHxZwDFWmUEbdsXgG6v8PGup6lpk4mTHIsBd7jvs
OzI8hPQjxQ1D35N0Nturbg60uyC5mnNT8udg1mEjb4mgRknQTlbqAE+YnYSDjzk7FN1Fc3AK05p3
CblIP5cFthbGpIZeU5aNux8eTn6xL/sB0FNaxQSQQctN+kfWjZsusBccTD3siXRU7ZDO1TPHdS/W
ZtlbPutUYaMeQDk4dn6/LisXE3wXRduwam1MbvpCRcSPNvgmgCWEF2kwB088TC/eoLmz7vCa6Ri+
N2313Dl9G8JDtCecFgOxT0e/2C3Cwp1viFz8uLv2W2oIS6D05LUgZH269+GAr+G4sbDtBqyGjqmk
gDYdg6sroJhh1AYtag2Ok8OfCxSWj9yyYTlMwNWH0QrkNxoTKbaWKn3ow0RRsDm0GZbbUeqcCaXv
74zvzFMDKHP0+hpzeWkX4/Vouc4WL1qbWIIORT8GL7R0BQq8MzFp89jcj+M1VhzRrbIqdZfD66Bc
z/DTXsksth+DcpE7HGDmH44sBIhalxzSwbe+565EJB/1k9xBlE6PdeMlP0Q9jQ941sxn5ADhaZrm
4bpMjEeMqJqn2HbajQJuhX4XkGmKsySeTOTiHq1Jjfy7Se1Mv4DTEZnLD4IRM96AMW8vfHeUKaEN
cnbIWg7FMx6k7UVHQgIRbBToZ/2CK1XBdHDjjiNmhDjK2t46gVpzdKP6Cuyj+IGOOHa2CwVwvprm
ej5nWuhf5aNxZxWGPW1RoolmnSECsI45SVP17eIIsHITUtbgwQhEp7hp64wGhKEfRvB9eAPJkt1k
ljCdwWrvLKU+iwg+zboL2iXaD/BijlWmTPsxrET5RG5Dc5+Pzk3sDvUdTAXCaqLWugvxtb5XkvxJ
PD47/7pmanDAT6LaEv1nfo7scbpwQv9hiWzvU9/O9r7EDbXZu6MqA96PiiiAoSHjIRMjqoGAzOTK
vmnbSPNEq9jd5mZskv26YCAc1p1528ZluZ2Yw6KqbCwE3aKZ8AjqiAPMR1OZDNji8QXWZYGuwOnd
dEdH2BcHeAs5OQCWk5NVXdMeTmb3YKvMf07oq1uOQmFe96nTE35qVGeDR9bJmlDfl4nj/QIH4/6q
s82XsfHry6pdZnClcao8YIWwOyJxS8FMAvt+xvUAgDW1bjNmIj8HXHBfZgbJ9ZepM/PhNvGaMLro
miU7i/JMrau6+WzPS3gbQ1uFmJkRQetb03HoLLHOW0oa6WHR2grjukFAs21txHYE+hU/sD6YjvWS
pNvQne1bogOHZz/xwk1UxN5NUAXu9dSPeG1mKkb/bRKNdCWNMLskgdZWm7g3jVuSINyNdPpxy+2S
KyaN03nVFuol6TtnjSPNY9hX5jlgzFPHkbgleM/FRdh8tuzoLB3T9ggc7HwexwgSlczmZm2FrbUN
jTi+aCMHxM0v+8teNge/x7IikzYkcNPCIUKW1eQc6bsdrtC3UJk6OOxHld13HH4GkdgsFROf7mL0
8SPKrU9h6shVlHuFVko4a/rkDAudPN8QOcA6sCsH72Av4KQIwmUTOTW8CI8jfBc4wiSf067ErR85
3o0fNN19SQvEQa+YyBKj0q2zZSIsscMFtcmA3fvo0TNr60JhUw1tbQI/BIYjuqMo7pMUH1qmGGm+
s5WGMu08xWHN1PkMnYesFPlufIPLGDmiwpwfzKYZLuZW6PAVfnDAsvqSHWggGRTb2U2HZE505rCv
VB/zR9upLkSx1ARqFvmwnlU7bvtSg0bxWFrnPYS/2yTxzE0Temdkf2CLC5nskThvLCbcon+K+/gz
QrwQ7qiFaXc0DdHjUAUwIVuoUCs4D+deBbw3mRHOnHAtdoQ58xxI7hgJ+S3wBlr7sseuaM5ilzeh
6LJ1NbkE7cFWJyoaiwpCQIp8X41YwFYBFz7gnHwfpqXctVMdpluOw/HgwyLbQBfCbjxk0EuYAdld
nmpX5C86zNgjUiOc2RHE18/9xdQ4gIC2PYkdPzNdygLH3LVkv/kOLuv99OG/YHnnucsBwmn+rZKS
JOUmCLe5Lq2qom1WmAqhr3asolznReptE6OutqkakrXf+z3wi2VvQuI41/NAak8GB+mCNK3hamn9
SjxyvsGHUJhrDesimIqbtEsEudRueYcpXOTd5fifEz1qBA3IYkpZoEbnawZpJtoFONryApnUgpln
ZWTaT/fRkE9HlbXtdu6zYFqnrR/etpQBlyQOVey8s4g+y2LA4HwRKTWWEzxHvVXeLSFOLeiz412d
9fPRbV33CrJCTWpdXRubvnRhO5Z5dzGRurf3FWI4aNjtQzwW5/VYX1T+Mm3qwK6vCzzpvwEEmfuh
q5tzi7HTvon8Jwq1cSfbZjPIxrlNhzmHZD5kWbYjkQhrPMz8ceBLggXj19EhdnxdMsNJ8YjzljsG
jtXXCUoy1rmBnQ+kuxTYj6OygxoeLsesb4zi2zxM7Q0k3eXaiPHU2EZoaPuvflc9VP2sMkn8Se+E
9r4w2NzOwgk7p1jIu9LKP1VMhOMLldcyPAplfmF0VF1OLoUcXoN1f0bEIzkbWHdlRBmlsUaQHdf8
lBT8UzOuGkaWN3pkunMTAuaYPrvV+GnRKcIOXIlI3uAWVd9w+p11BSfoePgYqnkPAKOyNAVCaPS0
gJ+Wgy3Be3ArwrFqtiPqWtk0ztko6EQRytkPyyzb70Fj/Smf0n0/utIfSH4EBCYNYjFUOB395/GA
xNtsy4PCofbYxZTuLRvzFxJfQFKxDv0W55gMXeFU1mMO2pAnSlQO47biMnVT8q5fo/lgKzjNddEM
1lVheEt13jA8eBpiQsCHrKQAdBYVUrYVXvvdjEwR0NA73XJvewZU1XrKmkPS95SZVep+wb9w7O5b
otLa3dJZFgxS5WGF8rLQT2TaLo+GLQpdkuURQmFIxI7xUEhB1ng+t99ZMuqnvwzqXiDv0qEoLX/f
s83q2Syghx4jeiND750mDZZlhLeL0fYt6igah70flVCj+YsN+TIVcd1NbOFC0gILP7/2wq9J5h8/
dI3q/y/qr58BNBNHG7y6+A3+BsFnVMj43psleZi6XyYXmd6gx9cg+tPk+t99UOCRgwr2IezT1YXA
HjP6nA/KY1LcAScKTFxUzfPh3dOZ7z69dURkpbdCCfCn3E+9dt9fJrRQP4CHALNFBKdMhMqYLWnO
pAQ0aWU/eCNGQQnpiNSPeXMoCftAsNRJmgBjLGjbPr7H1qkFUwBGi84MIpElyfE8vXYm4gbjhIbI
B6vitw9j1DuXMqvtB5W2tM2O5XHxgzNjiRrpQEVoTz2Nn4pkfmCa/zd0/F9480/wpoUR5S/P7rfQ
m/uy7+L/2XzJyu49xPn2g/8E33h4xuC37GoHOvdXOxkU9M5fpp5OQ7NhtkXGzb8gTsf9i5LNDjCN
CTRuz274t52MgwcN2yDjTHZfz0Ro8Z8gnBhYvF/sJvM0pL8mxGQLY1f0Bvz3XxBO9hZAoRBBnONY
wy0vPjxdp3HPihz6oERyuGFQYd+J3CMWqiSDzxrm4My3fCSoWTk+zBl8BaR8xdqqO/+QQRyBYZGm
aq1KKwVrU/E266I7BKwHJ6M2Cx2dyeeop7HPbkbboWQeI7zp8X1fWV46YfOmLbgKhbDGyUzKMCe3
73n70UtXtsSoNSqunHFoH5QIyCaXnbOZibT5bho9EkjxiKvlT1HBI5FhfzsHc3eXlp67hzfsQL9P
++IuIcfsvETkeDFL2iqUVgXaL7EkmzRX03EePXlWRFOxTdOlO3cY/O66FrQizcrFQ3htmvSsNKWU
DXO4GaaJ4ZGcaqa1M+qXAwo8c2vCpiE1o3aPZuMfYKrcVaYlVwJZ2SUi1AsVTgWmZsSQRH5HLBc8
afJC8MfpzAo8L8Bm1ldWs6ojRh4JiTlEdjRrHlZxsXROtpOuIc8LfCjW7BYFFBQJz48TWR0m7AcI
EUHpvgX7uq9dVW/GOX4KQO4emVx6Zwwth2eFCmkVt3WwMWGJh1dVM9s0nGWcNMG6NmLLvBhUKJZ7
1ZDo0G8TaJ/GtwwiK9565DAay6732pRgQFW2y9p0S4dARqcj4oZoJLKFhfKvggjV+3b0azGtGgpS
fMrstjlAx5/2slCMHhMCqa+ngiRDWhOEnnPCZBRu29KKAQfjxD3KDMOJFFlKtjWyhfFNNwTUYmnv
ZFfGnKDf2BjFhJICOLhZmuYSqkFixATflbhB4lwghlYG62qY1KLOZag6r3lGuu7eNUs1MoQMIJYb
qfbzLmkPbklOLPaqLn1JbyeXYRh3ZEuagGhAnU2HrT/aBO9xNJlJ3RuUJT7gTZDmRbC2o6Kf7J2J
DeVEWYbIzjWnyzEh07feYTag+jWnpfWp9KvpdiQJA60I4mPNyrJSwuqMaNok+IGEa6NvAb6I5DWe
4sxNso29SPI2EHhNl9j7kJGigvq7u0Q1/Fnilu4UaQvVmp2krlbA+fFTSC1ZXOHnhKqzqGbzehlG
b9hhwj2G6x4EEtFZp9T5nFrxoVS5sSVGR0Tr0e9n0vxiGa2E0UyfskR3N27tCajFjr3JoyK6ruO5
vvbqxN92Q4V/WkwiEm5GlXm5mK27LUi4ZDKSk/c3q+rGaxv1FEw1TAtZWw4w7pzS9jMBbM4wvwjP
Yt8Lz/xKGtg0tB0jvaib3I1lWMB6pkXT0Q1LVmjTy26G/RjbW6D97q4fpLohRS7ay9pZxVT+10E6
RA/4F0wXoC42o3gjWp5fd/n/Hoh/OhCZYDCf+/8bqz39aIpSncwIX3/mn3Gf9Rc8UhFAKbVsHQVM
7fNmrUZ4BflwDuN42onXU41P+ie2wP1Ln1GvXAsGcieHIZwQ6D3MAzF9gdb5nxyGJ+WtDUsSq02m
fZhJae6Q/u+/HIW+NfRLUvoo1n1G30Uc+yvc/8QfCrzT6hK2NjQ/5m+0TyZ34qRzCvuhZgIWhYce
7iHhoWbgr/wpLF9UN0w3BfKRs5zE2mZTLvQ4vzyPm7ca9n9UX9yUCfxDMiO4i+9KW/3hLgIdEyIN
Jm2nxJUYmsYkMj+gUIQgt5NNO3J+WXyua2Z3KTFBX6KgqFA/qURsgACTH5PBLrFlAiU26EeJ3OrT
BMgV7Y6ojfq8x53hukUKjy90HmKkhPvAto2i5bJvZXhXMDjb/B8uAr49rmrQ31lIJ3fQBB0nSm4J
DvVCoOXkEBtbGIVzlshxfqwFIcqhlYHGGwUG7xY2Rs8j3lIbtyQAbt0lwXTjKXu6KVvfR1rOvIP4
4GU3+BmZlDgV7PyBKV4BPLibFUOklVGQ7P7xNZx2s/o5+NiIkTWI7QE93ful1sJ+7Gc5BgeOr3HT
mAug99DMe0nt8vEnnTbqr59EP8MsW4/RT92qGTG2RQUH8DCIyMSAnJkOKtf6vOlEfWu6OI1+/Hkn
LxGSJot1LX1Hj5g1+fP9ldlWy5gS+80DHOLmlt2hxQwQdODjT/k3909z+yCM+xiri1PWZdCwXTAb
8PGpHRPq0vRnBSfpkLX+w8cf9CqP+rUZ5HpcKAaaUMC+8NumkEb4RY6swYONDcTZIlvOnoA1M888
uLnAwAzbUg/CU9lld/Pg+scq90juS63wLu7xTi9ct75tZjSOK29w21VlaW71QGrcIdLp5IBO8z5h
bT4OEZmKa7EweFpF6Uj8oRPxIVPl2Fukfsmhtb320+gtyeHji4Qfcbov+LoF4HbaxIMHTK3ePzWd
jktaRjMdxlSQ3heVeJ5GhIEZzPl3ZdaScSTKn1PeGBs3I1+MxZsegB/73WBV3S6rmuaqQqKZrDqF
C6qnzE+WjVmPG8zOi2To+4kCYttYo31vMVcEsWKkusa1MH+wzSzYxaQLo5fFgzKOlL1RUTLvSae0
OM1f2M6yg9e57nXUw10fkpLZsxfEh6IK7a2IvORA3t1MMFeC/Y7tWPtWlP7/Y+/smtvEljX8V1Ln
XirENxdnVx1LtizHsTOJk8zMDaXYCt8ggYSEfv1+FmBHYMczmZU6hzq1uZuR00CzVq/+ePvtu9w1
wkU4ChntNdngUW48994nnJomRQR8gObI23UMQhL2DUu/hg4FUK7LdK11qepTU1/vpqSMsxhIOeMX
I4Zlft4WKWy+xCVpUo1uwfJWDxUFX8gz/e25F221ueHq5DhDk8FdxwjKihGQAiaIagr5wCL5Ynl+
9G098UHNRYpTVXAW+2RQAA7TaZv6h98tO41mVqLSGO448SKswsP1ceOYt3T22rOtHaTOmQaDyu2O
eOhrGpIcUTYwjB0cIKFutBpFI/vdCF9upnsBXqmVXyWJyVMz3JSBic4CfARcPe6aCgw1Pbqlc+Zl
jKx0DonUtdDnLItD3Eh430UbZnE2SbQ/DN/cnzEVQ1l4UZJcw4JWfRrFEXOLJ0zvvgFPABaiEl6Z
wvkCXdNemzNSxKbup2tLUvjF+xA9pYstzd8M2im0u0in23fNiihh59yBdlxS0s8uqGiOgOsf7OQs
U9P8U1oVlIPB8vFpmIFcHDLvcl/tLnxf+011k905tq1cbGnuPwM/ubVhDFIftJxvnpuT9W9VHr+D
wMsnUUPjQenFu9nOFZxICVO3c0W5WqvUuWmb0c9C5+B9TEPvneuZf/qwclzSA65Q+jtCZZabXyrY
ilUCltk+L8LpKDSdz1vDtS806v7XFkUoRp9GzllWHg/TRNG8s124GeG2KpSBnJGPidrtpxN635g/
lh3ejmwPnh34zqYVnKh/jNZ+xcMc3AtfjaAVBK+TnUF3ULK4yr014xiKLgLPNgFz7gPQLZ6pznMY
mt4axyy73o4yZZofjGoZ7guFIndhER9U8FmeKWq4vj1mCl9oUkwIeKuJvqCbPL6caIFyaWVsF3NU
ZUxtdDbqkThPZfjlGd1JJJ+3vjs9KGF6n5e6R71lsnuAK6r6XSvz/RUwhXIRlQ7kd95av86pKM43
24iSjKuUix3Ah9tRFTGvMK4qWkiU0ComizRwrONmNtmYCfUTLzk7jI6HT3qppBe0IfkLJWIqnB5T
+worKmiOBshnQtL2OjiAdkiVhNEIjKS5DtNdtJ4F5mFz5awVimTZrpqPTJpUNoUSXbhk+7+V23yf
3dB6Es/cNU4B3dAKUByV6VIq7MwBeKP55OjaZyqgrXOl3KvnvHF+ZZnE41TUiblopSTaVoovR2ev
36ps1JsqUDa7WeRu6SFSYJpZTcJ8P3Ni5XhZhWF+71sHD6KhwPpcT1hPDWtyN1LwL+Js7d/CD4d3
UuLyZRlTbk2PuHHmwvYEXBiE8/lBMaMPMYW93+EEjGaRctzD9YJfODLW1TyOJmBR9E10sWbg42eY
buPFJjCKB3rplcs41LE9OS+5WeN+0dfB2HlmFl1Wlba+gbvOvaIawsm1BzMxNem3mYUwH50DT+PN
YQW4dZRkPzN2mnq+2R7Vc92gunmE1qRg+OWRf6M6MePgTdBYu1zjSWiRoehSbnmlkTnxQDtZjODe
RqFxTmrGuCVnTROpoJNZb0GAKKEZwyO5c6/wVYwpHHig1+04vyoB88GA4lff8IHLz0GZY9czdXMF
vw1wAHwbdT5Rks0cxmCDwnI2+lBxA5+ORk7eIzgDHrvyjT/3DI4CXkCj0gfFggSLOeC7D7mibma5
5U9+V2zjLUT04Zy+rGxehLAkneEvam+NA7RAG4zCJN9pN9TO9Yu1vzks6O0wp2UcMtBcc2EGS3d3
E1eMzN1uA+aA7Y1zK1De527qlLD3euU8X5eVP0f9VnSfM8rRv86LZFOymhn8sz2kTOncJjl1TU3N
3WvHTRglCaap8MRYY92/OexhCz422fT/BKx/FbDq8JeeeELPMriftku/g2ht/sEjEbjijGmaw0NX
hA+I8/cUrU4mInMLjJo2IwI5+tm/R6sM2QMPIjpyn3K2mhhjDlhVpFfxWH9ywl6vrY8not+aVUm/
sUYUBFVi11nLNmKWc2VX75z0ODpGUxvypeoiMfcOHUO6togO0OdNSw+UaWHoxcOkqoL5AWP5vtqk
+WW+AaMFSRZjEQTRRgLnwQe/qoz3xAmF8ETiQ+DazHwiwwXGCQcCQBPZuQrCkilUboDdP0FyRph4
uUtURmN5+1LgOmN3dOskeplckUbLC7JhDFe1ScVaVbC73FO9O5QLz4LK1F241gEmEceyN+VHoA2K
/nFEp756DtZS1c9xfnNGt1lQfN9CEHiY4jeIvoa1Yp55ieoJpn/QKR/yRAdLs4+DGzdJ/PnGUo8C
OGm6d2mi+nfHbabhJDIYBPTc6OueASN3dqjnDOxN/PC3Q2bAKcgE4qMReBd+5u6WQNLBOULWxOgv
ALjQGYba1MkoHVsMZIDvKL0KPVq3yI0doz3B536vlJu3qnVM0sk0TBmQ5UObNFoc9tmeZhgSetVH
ykkQ4c0g/wrFcNA1JBpzNYAiBadGybabS7qa3QnpwkQ0ux4+MIQ0yN+tD0WW8hWATalJ+R+L0AzK
/CuLYII3e80ifKky0O5exyg0/+bJKLDzDU21TIWonY1OfNumsJimwk/MTPtesznNYIFrtk3w7CY1
RTIWj+UcZcxsFxi+IU0hyBQI+J8ArPeCb9HdIaJizJKqw5quibD5JIPl7pjgbrib/c0uefCKeObH
X0+08UICScSBJ9Hwsxv0TE9+YKbA+sAN7NCE3Jm6g7MMypvAmfrJw+u3qiv6nXuRHCFFqBJ2w5gD
+r77MhX+amzAn0r9Pq4UARYB7aqY1Rkdf9HG+BOGUc+mgx5+RYX4RS1GRxAcRhWkV5jijZc8YClF
Ep8Cqs8Iormbe8qcUWi7VWArdpBc73K9AMqmmOvjIoYxzs2xD7h8VJ8z967abC9CNTCuim04eR8y
3ywgW+9u0u1UcCqd2VrOoa6W8HxC/FdqDqgu+Or96COwFK/MCSLT0oIXO7NxWwOzIhWS7tSrnLru
J8igd29jd7OjoIV52V8kZRBryVuL2snMOJjHG3sSGfs/8exNwIxeAnh3Cw0jFXqMoj6y1se34dbx
Rx9peA/09BxSMdehAoD3tT24cyvOg2Jef5H/N35E+yLimD+vx+b+tlvl1YdVQdtl8birxK91evQu
+2d/9LqgdmDvX9ghTj6n75nUD1U/8WsyYjiItrsH+nJ0fWzTH8MZ2cyHcjAqcUZmpPl5ZBtjC2Yr
ejra35sbnijpR2p4/Q0bfb7+N503uM926VZ8By/I0lPLio06MQlPH+a5DnoSvuuATiCD1CZMKJZw
sHCxujpw8ODgvqJUzrAKcTU3/N/XwQ+bqCi62zx0p6jysytB4wyh+qGYlPCbq6cFMRCaBKFK2r++
hqeF+svJKUEdiwHZKj3J3be3zTE4HpprcNcftcOdBrUGdA5qubfXxyLXLvBSzTv2lCB8E7QDSxXV
H3FReRuaEozmmZrReK9Yg95eOrEGWEQxkwZ4Q6OEnkV0gM4AmjGoFdY6UBqtD2glAOqRPRY0G4eS
9InAkNUXWj09FqiSjgX9DUZxaEuAFg9Hdh9YY1pJTQprjHcRV//tJ87YxGmnK7y1lUNTAs12ogtW
zhrYY2gGWeV1jyxaQODpGhAbgTI3M5BbJQxuI8AmL20NOPsZLGuqgpqlvrpKsIwxaDxILycYDXEN
Tgk0N4vcj9RSwEvE+wFqQdjZXF0t2A5eokA+wIJaX4OzCoxPw47LKWEyNgT1EQRjzUv2rAJz/SzK
yHVibmDHIgh74l6ptxcnAhlKG9hJ99tbpCVhyCCD2O6A4fmFnGGyO0BTxyZUNSRNcZHF1fv4EA2Q
KwHwQ3Kjvga3AyBWFDAKqUWg2mND4JueQgRO2tMjwRawYot8skhDiWt4WtAtQc8gpQWsIWtdsQAB
NMaw5yGKvL6JKYTaZ3CngeAVxauXe39lLNA5AnnXfOWeY2Dx+pDHkthsD4vhWQR6a6WPA7TACsAF
boOl/l5wxrSdUAAFL/V4ZqL2AcUJnGPPoJg/mzVgL5AsFJzM7KpTU8BpCKsKIy4BKNbX4LYCX8eW
NYikjkRiTKDimq3Q0wJpAxwCsmckDuprgFqAeU3WIFCtpCRBBk1/UQuORoKNzBIVuOb3/6skYi/o
X9X53cXDf/8XJ5oqHSrYHH504ID9bd6y5yI4xFM2iURSjc2OaNQ+IINAPeoZF9NPGwRSRICsHTqV
mqt3ODLjmmZqiuGkkepreC4Cjp60t2yNKcDCqQ1zaX31tEBaXQxugIW6dZQGZxdwFKTdRU0f66qY
HEC5sr561hGq7zH0bPgSdrP5BrQXRDuA7Cqg/w7+ZVb6yY4/PSNNZ6xieeiCHWphgVKoKP9KuYuc
kXQL6GihTR709gJNg7jLBkh2zIK4BrcWmOUhfUaK+BmTwEro+Unm2KKPhQ7hdg0Mzh6yhJ8BoH72
VBBrQIUCz1Tb3EkvZKgrCxbFJcG1J5bbgCwB/ax681H+eVGBflvyxdQXCZteOg84FRlfTn2pXWdD
en3IGWRdI16fBQ7rwqMb3DsIyKKCg4HS/rHwNLxFQKpfNljQTY4DRyBr2mCh7yDqY04dLG4blQ1o
EYAUVKXPAYMSKu4QWMjazPfrCcRKtMyporDS/D68c2BCxCx7GpIlhpeB/EhjCESx6tQnIJVOdZUT
R221MMCtwHwaSS3oJI3Jo8Np93LECBsr+VbRlifSzcM6D6Ckf0bp8LPnIWkTRpxNdOYsNcugX2lX
lDG+F9aiDcgGZAvAB5jS358okPKp8AhetAVAbsCiWFD/t/7C8HaBQEXJ7gLYiRnixtS79i37x6Ko
OOEz4TQ8aWlYewFicsHaLxUfYAugfqKFmaRyc3UtIklmaqwCl/KYTx6aRUALgoBHSgsagAqNmsFT
lNSzCBbpZICszHtpd8zwdgSHu6yfLLQAkw25xGbB98tsDnmVBuPc2s3GEA3JOurYbcm1oLPgARhx
Or4cLVBm4xeNQtt3wOKw7ILGISntL8LzUE9oo3JZX313mZiSgIJ06/cc27C0AJeefOikEToxygxM
18vWUVXGT7QVQ/OUDFuXtYvidKh7yu0feEr1+4uUbQtTGl7UgDsvaxexCLYDIK2NnJ7BDwBhQGFg
i9JDs0qa6uaA7KLwmmXtosZegC2RnHJrEXr+ki20BAKDbFKjhcGdkS9Nu/jZ2IE+QAIjiOCYkl5f
vXyqZY/FQoHWpP29WXxDWgsvNFD9rBZESglyRTEc7Mk3Po2jiR6wi5CK4kk0ahqa14jrLA1CIKsM
Wr3uBm1esuc1siNgUoEBUvm+Y/7uGfk3FsxTP8zUD+KHuhMmWBUvNcz86A8eO0Ce/952f4jqrGjx
6PyhaIxp7t2UcMV//6tT3K0TyCc/PiaU6/u0/7x9wee37tzr8a0e/+dlsMqXdODDUE8TTdU+5s0y
oZvmf+Ll12WyPG1PQe/sv+9P8mwUzlPU8BeCi6gnV5SnpOXmAeOquoId4bnJC46WabEsHiXVRXY6
Ch//+8XWpr+liukyDr5leW8iUIP6ln1qOvuyfPmQPT6leOoGTS8vmaFg99vgfrftCK9hqbLCZ6t4
uV/mq1PJDfZZWnI7selN9u0NytklX7uDmBpgqexdYK3Ig4fuKmzQirKS56uM6VFdyeRVSVnISr5E
40HwKKde3lrNvSorePGw9DsLEOpKAVmUlhvHQZoF3R3Z4OCkRacPwbJnRRpwlbTkbN/9ePAkcMTJ
in373DY1ACBpwQjY3UfV4yPW66LBk8iKvs5g3Hmm5qbxT1b2u2WQdqxHi36Ql5tX8TJ9OFVHW0yX
F10Uy3t/V6y2286absu10vKDez/wlt1W06bhVl40Z0HR43tWmwKjvOyCURhFsF53bBP9QKJy9Suk
Z7u8L1pURqVFw/nZsyFQl4tCk6zkm9XXfNnzntoahrzoctk9t1rAjLzg/ZvLZbIu4EnubEzki7LD
r5B/tcqLVcdSteDwXyH83eoQ3HeOsRZQ9iuE/8FomUcdCAuLaJFnkxad5VCxT5d5xknZOXbaBP+v
ucFzrve2iiIr/tYPuhpvUtHSYqMYj6Qb1ahNrl9adL7y+t38dcpUVvD7VZoW0Hote2GC2uTiZMV/
8LOH1ZtF8exsawC0suI/1jMBXlqIbRbt19zg+UJsS9uy4u/Q/qooVh3L1UJI5GUfulFlW2qQlfsj
Fq86yP/n0eorbNaykl+Ziysp+suScyf1tt2tSSeLyObLKvrLqti+eXGob5MPk5YfFPcZbIAdz61t
gpWW/WNip1dV/lKm6Qnj+Dz/9EiO8tI/6ybXxF/cx6tl/q9/AwAA//8=</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val">
        <cx:f>_xlchart.v1.19</cx:f>
      </cx:numDim>
    </cx:data>
  </cx:chartData>
  <cx:chart>
    <cx:plotArea>
      <cx:plotAreaRegion>
        <cx:series layoutId="waterfall" uniqueId="{7BDDAF2B-9FB8-4195-A378-0A844B1CB226}">
          <cx:tx>
            <cx:txData>
              <cx:f>_xlchart.v1.18</cx:f>
              <cx:v>profit</cx:v>
            </cx:txData>
          </cx:tx>
          <cx: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cx:spPr>
          <cx:dataLabels pos="outEnd">
            <cx:txPr>
              <a:bodyPr vertOverflow="overflow" horzOverflow="overflow" wrap="square" lIns="0" tIns="0" rIns="0" bIns="0"/>
              <a:lstStyle/>
              <a:p>
                <a:pPr algn="ctr" rtl="0">
                  <a:defRPr sz="2400" b="0" i="0">
                    <a:solidFill>
                      <a:schemeClr val="bg1">
                        <a:lumMod val="85000"/>
                      </a:schemeClr>
                    </a:solidFill>
                    <a:latin typeface="Calibri" panose="020F0502020204030204" pitchFamily="34" charset="0"/>
                    <a:ea typeface="Calibri" panose="020F0502020204030204" pitchFamily="34" charset="0"/>
                    <a:cs typeface="Calibri" panose="020F0502020204030204" pitchFamily="34" charset="0"/>
                  </a:defRPr>
                </a:pPr>
                <a:endParaRPr lang="en-IN" sz="2400">
                  <a:solidFill>
                    <a:schemeClr val="bg1">
                      <a:lumMod val="85000"/>
                    </a:schemeClr>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2400" b="0" i="0">
                <a:solidFill>
                  <a:schemeClr val="bg1">
                    <a:lumMod val="85000"/>
                  </a:schemeClr>
                </a:solidFill>
                <a:latin typeface="Calibri" panose="020F0502020204030204" pitchFamily="34" charset="0"/>
                <a:ea typeface="Calibri" panose="020F0502020204030204" pitchFamily="34" charset="0"/>
                <a:cs typeface="Calibri" panose="020F0502020204030204" pitchFamily="34" charset="0"/>
              </a:defRPr>
            </a:pPr>
            <a:endParaRPr lang="en-IN" sz="2400">
              <a:solidFill>
                <a:schemeClr val="bg1">
                  <a:lumMod val="85000"/>
                </a:schemeClr>
              </a:solidFill>
            </a:endParaRPr>
          </a:p>
        </cx:txPr>
      </cx:axis>
      <cx:axis id="1">
        <cx:valScaling/>
        <cx:tickLabels/>
        <cx:txPr>
          <a:bodyPr vertOverflow="overflow" horzOverflow="overflow" wrap="square" lIns="0" tIns="0" rIns="0" bIns="0"/>
          <a:lstStyle/>
          <a:p>
            <a:pPr algn="ctr" rtl="0">
              <a:defRPr sz="2400" b="0" i="0">
                <a:solidFill>
                  <a:schemeClr val="bg1">
                    <a:lumMod val="85000"/>
                  </a:schemeClr>
                </a:solidFill>
                <a:latin typeface="Calibri" panose="020F0502020204030204" pitchFamily="34" charset="0"/>
                <a:ea typeface="Calibri" panose="020F0502020204030204" pitchFamily="34" charset="0"/>
                <a:cs typeface="Calibri" panose="020F0502020204030204" pitchFamily="34" charset="0"/>
              </a:defRPr>
            </a:pPr>
            <a:endParaRPr lang="en-IN" sz="2400">
              <a:solidFill>
                <a:schemeClr val="bg1">
                  <a:lumMod val="85000"/>
                </a:schemeClr>
              </a:solidFill>
            </a:endParaRPr>
          </a:p>
        </cx:txPr>
      </cx:axis>
    </cx:plotArea>
    <cx:legend pos="t" align="ctr" overlay="0">
      <cx:txPr>
        <a:bodyPr vertOverflow="overflow" horzOverflow="overflow" wrap="square" lIns="0" tIns="0" rIns="0" bIns="0"/>
        <a:lstStyle/>
        <a:p>
          <a:pPr algn="ctr" rtl="0">
            <a:defRPr sz="2400" b="0" i="0">
              <a:solidFill>
                <a:schemeClr val="bg1">
                  <a:lumMod val="85000"/>
                </a:schemeClr>
              </a:solidFill>
              <a:latin typeface="Calibri" panose="020F0502020204030204" pitchFamily="34" charset="0"/>
              <a:ea typeface="Calibri" panose="020F0502020204030204" pitchFamily="34" charset="0"/>
              <a:cs typeface="Calibri" panose="020F0502020204030204" pitchFamily="34" charset="0"/>
            </a:defRPr>
          </a:pPr>
          <a:endParaRPr lang="en-IN" sz="2400">
            <a:solidFill>
              <a:schemeClr val="bg1">
                <a:lumMod val="85000"/>
              </a:schemeClr>
            </a:solidFill>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17A625B2-1085-48DE-83B4-ECE62202E6AD}">
          <cx:tx>
            <cx:txData>
              <cx:f>_xlchart.v5.15</cx:f>
              <cx:v>sales</cx:v>
            </cx:txData>
          </cx:tx>
          <cx: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95000">
                  <a:schemeClr val="accent5">
                    <a:lumMod val="30000"/>
                    <a:lumOff val="70000"/>
                  </a:schemeClr>
                </a:gs>
              </a:gsLst>
              <a:lin ang="5400000" scaled="1"/>
              <a:tileRect/>
            </a:gradFill>
          </cx:spPr>
          <cx:dataId val="0"/>
          <cx:layoutPr>
            <cx:geography cultureLanguage="en-US" cultureRegion="IN" attribution="Powered by Bing">
              <cx:geoCache provider="{E9337A44-BEBE-4D9F-B70C-5C5E7DAFC167}">
                <cx:binary>7H1pc9tGs+5fcfnzhTKD2U+dnKoApDZb8iY7Tr6gKFnGvu/49feBSMkSwtg69ep+YNVVUmFIYIie
frp7epvhf98M/3WT3G6qV0OaZPV/3Qy/vw6apviv336rb4LbdFMfpeFNldf59+boJk9/y79/D29u
f/tWbfow83+zCeW/3QSbqrkdXv/Pf+Pb/Nv8bX6zacI8+9DeVuPH27pNmvon1/ZeerX5lobZKqyb
Krxp6O+vP+VtE7xyN1WehNnm9avbrAmb8Wosbn9//eTe169+W37jP57+KgGBTfsNYxk7MoQZblNK
7v7Y61dJnvm7y5YmR9pwoiml5u5P3j/7cpNi/PPpuqNq8+1bdVvXmN7d6z/HP5kLLruvX93kbdbM
nPTB1N9ff87C5vbbq0/NprmtX78K69zd3uDm84Q+f7rjwG9Psfif/158AJ4sPnkE15KBv7r0D7T+
SDbXm/QlYbKPlJTctm21wEceaU4Ys4m9xcc8xecZlOwH5mHgApE/3h4kIu+qWz/P7nnzn+sNh94w
LbVk8oHvj/WG2uRICE2J4EBsq61bjfk1JfsBuR+3wOPdx4PE4/K2f3V+W9W34z13XgATckSZIUaw
nS2zn+qK4kdSaQGjvYOM3z97i8zzaNqPzuOxC4Quzw8SobNvmyC/Z9ALgMOPmDZE2XzHff0UHEqB
jjBMaSLun7qF5ZeE7EdkN2wBxtnqIMH4owqn/EXXfX5kG2bbmvKtMizWFaz3R1hwhJFC3vkF9Cko
zyBoPywPAxfA/PH3QQLzudkE95z5z5WEmSNmM6WkLbbe2MKC3aGiNNwAufDDfkXHfjC2oxZIfL46
SCTe5m1Yh5sXVRJyZLCEEynvV4ynNstQOMcUcGiyVaLFgvIskvYj82joAp63fxwkPH9U8SarN/DY
Xyx04eC+0YRRseX+YkUx9hFnhgq4YVtlWqwrz6FoPzg/Ri6w+eMwnbF3QfiSKz054uA6NWqnFQtc
NGIZgoWecbXFhd3LxM5B/gU1+zHZzmGBx7vTg9QVN0/yavPtBTFh+giqIgTh9pbnWM6fhCtEHCFS
0UwuwHgOKfsB+TFyAYr77iBBudhUY7LJvt0L6wus9gBF2IoJxOyPwVASCkLhnpmdb7bA5DmU7Mfk
x8gFJheH6Ra7myT8nldZ+JKpFnVkCy6loWa/qlBzJKmyFb2PZO4lYmu+nkfTfnwej10g5B7msj/H
xRe3Q3jzksaMHyFfyQDANjQh0I/H+kOJPKJEIxWgYeYe516eR81+bB6PXWBzeXGQFm11m2z6TXV7
z6MXsGjmiBCN8AU2bfv3FBkljjhyZpxReG7z38Ilew5F+9H5MXKBzWp9kNjM0vZXXsUvhw23kbE0
Np9zxXd/C60BNhJXhLzPCCwizOdQtB+bHyMX2Fz+dZDYuHmW3d404U3bvCA89EgoQQVju9B/4aEp
eM1MI19jL3TmmdTsh+bJ4AU67tVBovPltkrz7CWR4UdECRv/LDXGRorMlkZiqdlnzZ5ByX5UHgYu
EPlymIi8ixOkkl+0HIZoRTPO5U5XyEJZjDoScAAIUWqLzKIq9hyK9kPzY+QCm3dvDlJb7kvMr/Lv
rxCxten1i/rSiHAIwkrK+MIRUEeESttI1ATu/nD9saP2vyVrP1j7v2UB3Mo9COB+XgV/nFN7cuf/
th3AQHGYUJz9yM08dq0NHDw6ZwnuQ9MFbovi/L+TtR+wxfAnMzmMyv9Z9u2Fc9DmCJGo4fo+i7lY
hLQ8glMAM3fv1i3cg2cQtB+Lh4ELfTm7PAh9eUI1GmiOkVILv23uzcx/HuvY+kgYpDkfagOLLA7S
nFwjyWnP69D8B+Aem7hnELQfmIeBT6aIGR5mZ8bJbV75L7rowC3j8JS52bUBLJwDzY44h4FDV9Ne
YJ5B0H5gHgYugDn54yA15jKv/t+0nMF5Y8j/C7arDyxKz8ocUS3QXCN36Z1lIPpsuvbDtJzXAq3L
w/AHnlAN+3aWoDEwD+t7I/OfGziOdhp0a2C136WhlwYOOHE0QAn9I9nz2MA9h6L9CP0Y+WSWmORh
mriLsK7ztgpfDhvUc5hUcAn4/lanufapFFKk9q5yvfAKnkPRfmx+jFxgc3GYZZ2zvH9BpwBJNqIQ
lirOH9aWJ/4zg3+NhgJKdtcXtu1X1OzHZDtqgcfZYa4672+zrB6TbvOiRR3YMm1Q09mt+GSZMFDq
SDOtjXpUs35sy55L1X58no5e4PT+MHG62NT15iZo69umeclFxz5CbQ3RJ/o47/4WzQMKbWkEISrT
i7baZ9OzH6LF8AVGF4eJ0ZuX7rjRCGm4smc1ufujT7M6BquSRn4AGYQteAuMfk3PfnDuxy1QefPp
IP3qNzAs7U08vqA3gHSnrWwtxW4TwEJptECOQMEfoLtQdOENPIeif0HmYS5LbP46SGwuNmF2+3LA
cHHE0ErAxSOFeOwOSHNkI4HA4TNsFWaRTvslOftR2Q1bQHKxPkhI/gzrmzyrw5fcvIFWc5RsBJO7
ReafkY1iNpI7Zn/q5lkk7Yfm0dAFPH+eHSQ8F+FNEPqbl0VHK64MygZ7XQBYM4XUAVKeu+sLH/o5
FO0H58fIBTYXh4nN5e11tanjzQsaNFSp0fk0t6hvPYBFgzrqA2iYVjYaQLbXF9g8h6L92PwYucDm
8jDN2kWIJoI6b14SHInVxlA0Pe/CnKV7xo+oQTYa2z7uJWLbsvYsWvbD8mjoApeLw6wTzPmN+d+i
CO+Z9J+n0hiaN2w0Rj1kyv654GCfjY3u3F1vzkJtnknUv0H0aEZLkA7Thd6mcFeb+GX1R6EwIBm6
Bnf9HAuUkGpD+9q8a2q38OD64yTBc6naD9PT0QucLleH6RygEedFd+Rw9A2gQwp7C/bn1yhBcy4X
1JZzx8FjcC5+Tcp+XB4GLiC5uDpISC5vu81LlkHnLWtCcoQ4+xM2lErs60Q5R+ntqoRF6TEuv6Zn
Pyz34xaoXH45UFT6V6ebtKiD8CX7cbFLXWp0dJp7d4w9Tdggmybm3YZItj24c0/BeSZZ/4bRk+FL
qA5zc86ft3Xz6kuImvWLZqhR0cH5DgJBzy6Hs6iK4iAOCb8bTe27ig+gfAzVs8naD9Vi+AKqPw9T
q/4foIRMG7W1QfFtb2yqgCK8b4GN7tvrC5SeQ9F+gH6MXGDz5Y+DtHif7g60eXEXDltDGBJqsGpb
/i+0aHbhbEYQJcmFf/Bcevaj83T0AqFPh+m8fQxwoM6rs/plN71xFHBsjeTarvHTLHLV85JE4SrM
Zw/c/S006LlU7cfp6egFTh/PDlKT/hxznBXl3y8H/3m0Ou8UMUYiibNzshdJHiR4cLYNhc9Hdj7f
/bO36YRnELQfnYeBC2D+/OsggblCKRuHXd2+YEGBCRz3BAeB7JxpsoAG3aCMM3ven7h16Bbe9rNI
2g/Oo6ELeK4OM9NzdTu86HEEFMkBpjmOSntg/eNaD1KjDHuvUDv9UaR77MD9kpx/g+VuFktIvh6k
xvy5QQCU+c2LntSFrA6l6GnX/+IS3J3UhY7R+16qhco8j6b94Dweu0Doz8N0204qbIF/dYW8W3Jv
9P9twfnZ+Xr/fu3hsMLVptms7045fHT83s+v3oGAExgXQ3dx0l46txp49u331/AY4Yo8HJ44f8eT
AOvJVrnlsNtN3fz+2oLzonDIFZVoYZFs3qz3+lWPeHG+xJACFuibwAlXHP36EsnDbO5k/f313DQm
5o5lbIwFEfif16/QL3h3aT6BBmcwaSYEmvlw2szDMZPv82TEkXYPHNm9f5W16fs8zJoaX8zh5Bbb
++Yp4iGKYQ8osWGlFFZvm+D6zeYjdA630/8j7BHb2fKwO8URkHRlB2GyDqbMuKJpvo4yvtaki5wi
n5p11g7GjSNZO8MwxueaxoVLGn2lOx2fW0kTXwxt8rbTvHaUJS/tsmJOQqzMUVFn3LHlg6PbbDrm
LCWr0i+YE+jSHBfGCl0jW+MqY38ovI6sSOBlTsR1vKalGhyf4pmWTzo3ohmeSUqyiuL6a5eYq1aE
uVMWue1KEV1LqyCrJMXtMZ06N+9UdVZ01Veqg8KdRMecaBLWOvXUF6snHyNGr7sKj5ei+JrkOFjA
b5gz5Cp0kSL5QANdO3aG+chiaNakKr9KGhmnqVTm9BamByba7pBmZNVZ6qyq9JmfNc3aq8Gaznhr
v0mZM0Xxdzu2BkdKsDLXVb0iJb406cACHvufMQWwgeizFGWIlVfhro6Ahq7g1jrw7NppAzs/jXhV
HOeJn6xkKXE15h963TbreWTEPe2Epo2cyZaZ449gQZGwZi0aOn3w8+SDQYfdOqnxyMSfxBvBS5Df
M3vdliCIFTJekcn/HNdmcDzV6pXJs+9jVuanJatsV3hjvOrj0fYdk/g3XmJR8MFcIYvUrFmWFG5N
osgN0ggAN1o7Oelst4pMfeVpL35bGum5hZVMx8VEptNeg3usxkN7oc40ta7uhCQsR70aeVmvCgU5
oCP7kHY6dCtirnpNO9eO8Z+UiA9dCKL8KOZnzKrMMY3aepX76XCuTGOvu2KWogb3omp8GdY0XpV5
ba9VF0Su9OQANkGw2iQt3FSIS8jz98HEzMHBTtpJ+vAaR9UA+wnvIk8MTketbNU3unZVl2NMCi7V
tNArWxXTBSlr41Z19fUO79TXmdMlEKumx3z9ACKjTAXoyzJwWqmTc0L971BySLXEvTqAdGoFUcln
XfDLZvycBHgrdXTNKAiB5mmnK+LwsgW7UCq/Gicg35fQE6V677zX6XQRKGiHUfVXFeMLpQLCuoUw
aWjjHTOyAkrRW7i1iNPrNO/ttUdUeZ7YtVhzD0KbxLV3PmaGfkzrqHDtoo+cvho7lzVFcTyltr2u
4pys0oqDpaQDDX5Qv9G1NZz40qZvWemFbtlM9jpWUMqxZ2/DPsqcrM0hZRkuDn0WX2gbisoIDIHu
gmQdj36yJtATknThhy4Ql3fqxaJpOiW0tdcDT/SqzfXg5G2UOyQF3Dww8bkfkOxkICxed3RWw1jn
7h22VorpW172VnbebEIgAllRGpf14M2dlE8qno7zojIntc/j9Zgm5liyIFn1FsT5TgBmCYeKfwj5
lJ2wEWbMdNBvPpnp9A7mpu0Z9ABiNMR2s+4i6m2KUFinIsBUJwvPylpqnXqGwXqJ8Doc8T89jb/7
MehDtwnsigVtTlljXDuj3jmp2uytCslwKQZxovvo2vLD0bFUn731YjteJwoa0U7EOvUF9DSfBH07
qsAcKwkhy1KWvbVqg6dnMF8qStESCONAp8wJB35igqR2iDXgy2jfubxm0lUNYauqErVT2nV11sta
r1TW6dUQpuSU5IKtrcSHUfQpjFsP6CwVmxOvtT8EKD2fTDQbT4oGxqTgXeeKEtP2OpDQtxRapIr8
NNWwYKlK2NY22Waw13dK24Wycy3fusJ3B+9FBZGoBP9gj9F4Ij1LO6LJ52WnhzCVQ3FcyxD45QlZ
BSXJ3g6SD5etir8bLsCaERpwx2tpRLyKU3xlS4Erz2S85kNTryxsNHESLkpHJZb33qZTupJ5mZxo
r/xeKnycttEaSl84fgh7wq0kPKZVdaOJJdaZRX03L9WXNOf5OraC91bfXqq8iRzWa/98DAc/cqyk
TuhKtiNZ23GfEycbLNmupmT6OxZJ2jk4lJTLNU6aqy1nmqro2o7yYUWLyAg3JPaV8ONkVeu+iC5G
v27Pw54AQkY833M8n/J2HZEycoI8bN4HPpee70ia+Oq4qocucse4IethNFW9nnhQUFeWpXVeeO3G
avL8W226Gx6SvHV8NsTfdcmsScJKTFPtwvz3p01W5ccmjQdTOJVVMreIKuh8xDtr5WMpWtlUexem
zyfrOGFZX1/GdqDVWWZ4nZ4249RYX0efd27Q+l3y1gsMa5yqSqh0yzEuw0vRSXtc+3bmWR+zFu5D
oCSKaw+u2B7PBh7S0q+Zgy8mpSIS6Vn4XY/9msRY9sTzqj1V4TieVFPwPYyxuLBMX7VVziBW0Doe
QtJ//lzU5f/5XOyRIbbUBF1JC3/KjNweTVO0p7S/M3bQQRbG37Leip2hiL///Gli39OUxMZpHD1E
kGd+Osup9y0eTll7mowQkNkTMLFnrX2rJtt57dzuHUO3ruNNXoxV6Ae7Q8of3v7PVZ7i37tjsn98
OJ9x/uMdGqa2h6P/9C7si5sTQ/Xyppmah+8CMTvqZs/7yZt/RAH/4udvz1r/l4vPDAJwnvMjTPYE
AU9PZrsLHO7G7CIASuDM83lXO7oL6RwCPEQAc20ax6tgdwi2TZm51PMjAqDYVj0fmoNSHbpBcfzn
QwTAJJJxqAlpbPcR2NBDzP8qAphF5FEAMPeg3MXBOESUCY5txU9FiKRBQTxrst7oxisjuFI4Nm5s
v1ad4Vl1HpFUhaUTI0gJohNVQ2vEW2aStF/7KWyuahyRj7zwz7nxdMwuMgvZdon1qgl8EhWOTqqw
PmnjqBm8k1iHIgzfCr/v4ApN+NRrT71ywrM+E9H15eQ7fpu2Q/CWdqkYp9jptbIQKFi9a3VwltJz
bONkrRuzPsGqWHqIF/6ys8pr3Fw2VTF+isoJwf9ac79XH3QwtIF5F4ZwVBrDvcTBQmSlrmgzljlJ
W03W6KjR8mLXF3mpC+dOFv6/1mxD55vHB/HfR/+zBthznPlgrv+hNItd/T9i57txO8WRkHMEp9g6
BSt+pwT3ioNc5lx0Q84TZWyczKZ/6A3ibUix2sXaP5SG4twJZqNNBJqj0CyCU/PvzcIT24dcwe79
47CZoeTwSGnmJ+I4d+gmsxXaf+7i8yerC42qjPaxuNXUa1qztguO4MYlRRdOX4Roi3jDLThUx1k5
1iNfNfYggsG1co9c+1nFM8vN7SFW5yYQY7uKjZWVp71Jk/oiEWkBoczjQRTXIm6iIV9ZUiYRc32l
OL1VQz62H5NgUMlGa1F4Nyxlpbz0ZVgivEtpWIMUXsCXehdQ0vTZyk9EFRdO3os0fUvVWIJkP03p
+MaGuxh9t+oux5hHkO5hEgprT3iE9cjmBuZt3mYFdkEiHvNI0TRsAxnoW6/Ps6g8bVKe8NOEd3Wl
Tqfab8LencIC5/klxAtt7/jnj58zK0+fP293ZDjeCofxYHudWXgAU8R0LYkMv0U0ZjGisZwJFjjG
2FYZHVdD71fNqgoanweOxa2pyN73nI2I6CmfZM/OGxlkdezkOSJgeon6VYlrPyfyqbeA406RAMaO
WVSPccbWLJZPeTQEoWUHFbO+SavqiL3yJ+Wr8jjRvGFwG6tGSriMxGtQqHpQt19jMz8Xph5duQK/
EqHZ8rlFO+Yqt5j+5iPsqSXyDUVSfw24Z2e+00dhG77LPPwuSuMEQY6zp7dmcfsLG3sej8zWY2jw
eIV8ExJcWCFwWLKa2fIo6eSLLrTIELBvlkoQprqiJ1JsoEhWc5ZPoUouQ4vm9ILF5dh+imtCpsBB
ojgBU37OiH9SgvVvXoFxYPP8qycLBypQgZdEI6m+cdlD5Y5HKicaH4uqb2u+DrXH5d9VCxaUTi3R
OPN3TsauMusuzEnR/wKVp94cpEHYyDrjdOK59ROHSy2kAWsricY48248M2WiOsnLIvXGteWltRlP
Rl0NEJGfz58uLBmeifN4oCVQVPgo2Ky1gMJMkTBFY12jD0ml1umAdRsKkQ55gN9ZafuIT9wN03q0
C2cwNgMjREiC9lNayGh0ERBV2SeTBmmVrUqRV/bHtAuz+vrnZD715rnCik2wgRZ9fDgRDdqysCVt
7+mKlNNwPVRNBSEgbUyADxl6JixnqFhnfSpshNRQmqbP55ew8Ntf4PMPZqF1DXt54b8YzRmHaXvK
LI3wuBlrmV9nibBgwyNYr6l3upE0o3jDEDTGm9pvcfB1GokMFrUq0oqKU21FVhc7JZI6d5Z/DDAq
C6eke8OHuMjTX5gVuhRr/DYPGlJsxJE2EJZy4dQNrM8Kk03suvZsaaXrqKmLpH1fTk1YZG5fjiWI
s1Ta4Vo+lmk+rnQ8jdanvii8s9pUSeS76TSR8U0alFnjOZkhEk5WK4iVfJSp8afUtZkZYBJtKxpp
dk4mk+Bb49Dry/IXakrhJD+xGChgIiFmJEHdBj8KIRYWA5KZlV3WFX8rkYtIuAh1BETR81pjKpdO
yoJp98at9UxajmvtnTkpqKdxaegbJstjpGt+rUN8acXRWwpnRBgKj33W3YVYxENcp16QF38XFbSo
XLM61vzCpgEb37C6HcEO43XJ9CUNhnFUSOdWfRm4MPi9/OiXk2edVimPpi+V1dbyUodydhAG3iEl
dRK3YoYnr5mBCI2dEt3Hoori6cuUyLiPHZIk86IVgvuzF5yZAB8yRHjTF50OA7BjIhrxUk/Eb/Sq
EDWrj6VqZ+ziwQ/hYJR3jzfat8be0fkQ4StyOA+gPLSy2TdoCpHGm6GWWVkcm66i3SfOUBZ4W1Wx
VzlJklZ2ikSOlw6nPsfi+lemM49/6Qhyp+laaR9+RldmOVyUn9uGpdUE9xWOdcOxFFxJ/NLLQjSY
N6JyYYrk74mmdeU7g01UUTt9HuXJGWvLHobi509cWiN73syPHMfslWLtXj6xrkgd9Cnr/2JTOwtj
3/LZ/Nm1irF4y64U8m8vYhOEsLfbpvYvFAwL5PTnZMwx4BOlYPgFKFthrcAv2KCAMweqj5fRiXVt
aRmZfkl5lqJy0eStsG7zMihhjYK4zui68lQevu9q7cPiFIHI/bWvG7vLHWwP7ZPOaWy/fJN4Wn4a
WJXo0al7KruPjbYIErliGvI3ECISOBHhXlg43JN0VvYA8drHvAvgXZx5UdzMmt+hJ/jd/ItVxeiw
uGJDd/LzGS/tmsYubzL/1IV9dzA5AuOnM46lF2R9WavPXZsROLGiqmw4sR3CuN7hcLL4aUD7AWI7
xIbhxW/uPFtLFrNIsxZ5RO+TN8hZpO0ynNLqNCxsNpvIcqoJPS5RlqnDk0mMMbTO69PZp6Yj8utf
KkVLqNHPp2QvLJuGB4TI24ZVA4LoFFiY6pJl6ZRHmf1ZNwGDbjWFPxPQWKydVfdOj9HaMYI2Lxhm
FYetnE1KVZRYaKyAwo2ng5g/yssYm78SEyl+GvbJzIdy7HN56ZUD7goDNk9x9FEhO44tVbHjQlcd
q5GnzwpM9xdTW0QAmJrBOX82jhxBAySHv/cUrWaIqUrafPzM/G62VE1VQrSQBg3zm4bo2M6cscnL
6Yuys3l9TK2cApBBpok/rqdU0sY/Nsxq+8/wUiuwo1eo2WXnrJtgTbLQMhAx3ifFbN1amM3TECUL
mLUGHgkeGDYewTvEWBSsSH0OVjSNCqzGFUkbQSUCY0d4t+XPbArnvXM/87QXOoo8Llo84GkLjbCT
/MPVpf3E5ShL66pLVQ7rsHVvkS4duthFZBn42a/MwmI5mh/J0d5tEyxL6JpbBl4kyuG1FoO6qlsK
CWlGnNcQnmDtB394VPBcIIlv5QPqmgkbwfCk8zK4LDB64FJfDUnzXqEG4EXHXsM1jAEUsvtYobcF
K0BqQfGbIcNCtYPNL/sMrBwSnUFXoEUzHH48zEBYUUjxYsbIdB9JnuagRMQx1qZYNnOc+nNuc8Oe
2kRMfl4EYCTw81HwgpaRDdzBGqXiYbwKglEmntO0MUNNAAn06FIiJVyN6zKoZKEdY9smCpCXLsPy
nCQtG4RTwNux3lR+avELLw0Uc8s+H/wbEibktPdaLlexyvLkG4+SqfqY5jLFD0NONOnf8Y6SYVrp
KDOicEv4j3V73PdCd5dVGXhD7siUpKiQkYqaVZZVhrrR0LSV5+SDLiek87Ou4oPrD3EHZeimqh8T
Z7BExKNjY9OWf5JJM3LfJQNt+/akMH1APfhvnt+cNYGCZ+aqKemnCWEtRLE4G+LRa52yLiJ53Bnl
s5VIrWG66mVuh19anvjeivHGpu6I+DQfHek3tVmZ0O7nhFjin6KtoUHtlPTTG89khJzQngb2MRLM
OiDrIs5T/nkUnR9bn01OhuFqaAbWXFh1k1kfsWKo9puopKw+T6rzsxydBDkN6g9mmJL4xAuR3Tie
cq7T3DFxzuzAVdVUl/qappHOvgV2kXfDCqIylrembfqeuHHS1zQ6bbysFKgJxkQk8sRLrVheGqqs
OD7pZGHXSXAb6Iw14PJAma74xcTyDiI90aougg/YCd5Iss4yXhTqrDVeGCRvMzHEpb+OOr/pu7e9
8PwwPPZ42rfio5fZrDyTEQ98fQxZkSx2im4iWNaTWoe9cZCLl2WzCrxqisaz3q+tIDzpUUSSuRub
nsPAdkXYiq+51UpRn0E4estzewa3hV62BbwuNBeMTA/yXWIrhZdm+6EVhgmu4TdUOB435TUvr6e2
NHZ3Hsmq8O1TOliWUu4YibhVJ0MW0TRxBAo2WBeJsEJMx2cCi8pm8EZsgkcxMjDCfzf2RV+o95Fn
RX1yrGJm2cVZ3I5Gd+9kxERonNKYOSehqkYE8Rfle8gWv+E8qcEpayxhsi9gtctAvLGYV6nkLQ3L
kCbvo6iPtLfuIxgCf52H2GNXuTBZM0ljZyXEXhM/GMNyRYo4qvQqa1Biy77aqAvheWmUGPO59XVZ
uhVCb3DW1m2IFcSlMpi/BPTDZXHK0sw+PQ9qzN4tApoxeRwF/cwxhrYUvOR10FifslTNJp93ja+V
a/omhwBMGfyNk8ZUKe4rtlMNGjGBfWWEEzQU1pLaw9OSgCLIzGg4w0MLHtjiT5oMM58zbiLkkqzW
qgCFlcU64LdliYCmPK7CEJ6Wi+6FUZVuqAPRWkCQt2X7pYmyNszALyuY8pOgnTgdLnSkZpJDIF1M
nyQkC09guFRee9YwC5isrBl5MVr4LDHpzJquo7gVS6wue9DQ4fgEzHE3n6pirLxGwg1FOlcMRS4/
xYKjTury3iAB5BQqoODFTnq8qTb4ShVZ8+Q81PPwUraQmsrd+bhGTGJ+x2oRXzASVtanHaut7e33
TN7eh0yBHV8ou0hBAM2soLuOQ1mE1UmYsRGTLu0Jv8fr+DbzQ/IJAbifG0dsgcqnroGoIfJuK/8s
o2b0hEPjoBvlO5O2ObjU2WmCW+wCObbKRZoD1WcnJuPs9PopzkiBjiqflNdmy8G8gAbBrm3nFNgh
YjS3yDPZ09Ox1XN0TrbQbsVDenEC/kgeYsRaqGSe/CDHAHLq02p+TMADiQ/HvCQq+DxZIW+bc8yU
zezdCtLUji2oxCTnb6FhVWMc2hQZpKtugpn0LUOtqZ/wJk9YztXaIiKLo7MJ9aOhOPHnJBJZ92Gb
Q6dN5M+Zj7oHvmGn7PKaSj+D+NQCHismX6H7Qb6rkcuev9Du5hfe+RovSUZmdUgnMdOftdIP+s8t
+ov88DjzNb43KBn12Wlcj4o2b9hWVsKoNo062bHcRF0FcoaQxfgSrAA5Hh4VYYx1vqPlJMlneG6R
7lZFaTVZ6JLa9/BwEQX4FZdVkxTIbSZIGCBlA5iC9kzl/qzOLdZXfBaPrYz0cQxncRjPmamTIT9t
eE7S1E0Mn4vpXu0jbYgyWov7g6as8QKnUSSXadniv2PaI28nSE+RKiqRy08uu7jxkBToqwhPp4Gf
d19k5g2IArxxmmW/NzDl0fHAShsWRldB0up1kmKJTdeDlXmmPhMGS9XwF5FDBHvjJ3kex6e7dHLU
JEEVHbdBgnj3ZuQ1foPhtIgCsOOE3elMmesEDKu9PvamLyzQed98LtGc0svTZjv1wfg1WMSKYYox
o9jv0aUjJ0Jh5ZoKte1sRYdilhrkq2YR3+ZPdR334AC6Zub5NmFo46WCgOP+MkT20XLCZEJeGT8B
HWfGQcpilOkFK9DkkK3kSOcYthNtDbnaJlkmKpLKO26zsvLsMx/1OnzHtE29eQjLkTUsBY+RovRo
jNA3TRE7ZW6TIDEh3qSxnPWp4X2IJLwf6wamkklvxJpXj7A00TEi25l5bcjmVIGNhgDk4qMk8zEc
P8GEWf7Vwz3zrPPeq6sqvDQsmpOU6AWC+VGxx2TzgSONNXrr/8vely3ZiWtpv0q/AB0CxHTZwB5y
2jnZWU7fKJx2FQIhEBICiafvD6dPn7LP/1f1ue+IirLDOcAGtLTWN+FYF3h+TFeV9KYGdAHfT5kB
BEo/0yYOMZJjMyxw87eAbvhU6SD3bUMmbH/cdKTB59bvV7KbRyDRcUvaeLletwSywUex2TV41mim
gSpsEBSln1Fv8XwFq9pwBTpK9s/A1BCg+GO83FGqHpqOHQsoILlSn9PC8yl8o65P+0uaTsqzI41G
Mwd/rG3YOXbAjhb3SWl64N9Blfdhpl+ASK5i/kCaqWuaiiU+5u5pzdDbTN+KpV2m6BUyH0ATJy3s
IosK+gcjXjZqIzqWFruDw7AfhiN6yixLChtaPOWyK6JqwT8G2VJCYYT+s/7xSd7v5aQ6AMQViGi/
f6zv5abvl73+Fb7Zqwm6/33xtkbu3zF8R+9ZF+3/loQkwHd4yBHxB4uBTsgDJved22h7prCUG3SL
7LLNPlSHDgt1X5WF3L/y45FFT4lKVMDehS+9Q/B7OQ2aSjuv46wMI03yB8uzZh3LlQwA7KnfWBFd
rdOwr/Im2HY40IAnwh8Ubdl8NW0Ezzcl4B8uwC33MxctmMbPPw6U6AJb2oRHJXh+n9iGtoNgrOwG
ZemjeC9Y4h1onBCAgqch6KcdhDQ61ZTWspHTyEo+pTZ4tm2i8JmhB+zwKLVRs7dxnDocI1v6/bTs
9wUXjAL7SMkSuy9yFe00Yz2sbn8mM7ZFoi0TbgYpD7zrsRqhhto5CeDAe9ETiGbF76UmDLobHsUQ
iv0N8PXLQA8sB/UBT3CE4gbRya+wMp/BIQCvjp75OKY466xpHFbDOqLMTgHdV1C/AHjh5dJO+7n/
zXT382y3Hx7RWXjFw3vK9q84q7ZuDFaTAap6L40dMGCcBeYArKS/PtQvADpWE4EyG8cCZIX/p/tY
/yeGas3FlDO0kv94Rohw41hNilF6j6Ci/ekuUr7fVNt2uMMj1RS37Edx/Otz+RlCSAjiJ/Dfnn8M
OhzPefTzubAljgDfds0zMhBQxtok3PtxYyDtPmwjWue/u87/ekAYUgAcQDcVAVwsfsEVBdck7CVh
T5MbsFE0kEvOV5kXeNR+rOy//oDhrxoUvJljZ792PXuEINRfgUzXdxTC6T59+lExVr7toL1PY58k
R0dNvhw7xTb9aNfYd7W0w17PY43SEJiNYj/6mzP6+UnHNccotb/JFfL7BLa2X2kxX5BgzXw8PfXv
i2pFX4c17qxgqOttvrS4BZxC4hfVRYzNAa1FwPcT6VQ82a1aJkz2x0TGY0JKh9LiocJTE74d64OF
FwhBMU9W6zufpd7L7F9/iF9vI24cJTFB1Bwg2RAv4fr5ucG+O82RC5YLN2KvTNv3RkiZZLCPPsgt
Rbby/x7qSkCAwKKJl3t8NzvtWd0/Hy9z6EbwYlx7+bHtuYZDpEhGVNax1AaZYf/e8QD5775QLAzI
7Oh3/+6f12i8MiDRS9td3rclNMn73chEj3UxmGnfMP76gDuP8yepFB4I0E97ijL0KHQ3aPz8AVe/
uVZviThnQ6BFUmVSZvHnVGPB/N0S/NdD4dblYPBg7sOQ+WupkyyS3jZpc35vRZYE6Aieo2iS+OOv
P9UPKcafPhiwQhzq+wsjdmI+/7WuEwJeJmu5gU4yItwcosTtagSLeCI7/mG2ARx6NZoG2GpRSrZh
WiznpJlDeYPdGs4ViGKFAvJzG1FgD+RBsqRpxrNHb5CMF+ZaETpfsQiU06uZJokxSHcRHaaD7O0W
zRUZSWpknesEUNtt7MIxTh+Kdz5PpBhG4ns2yHByd6LhSwHJjF3SNgQm0kGqccagkbWy7oNO4Vb8
aFCyAD/GS/HeVqBDz7FZpN/L2PuoIVaC0r1yGaF0YzTc24B1gT4sOI8wAvSXIbL4BrRYqc0usen3
Zi54720UyFGsdqLycGtLYWYZbuVgdDG0daqyvrPlPyCPCdsmL380Mt87KDBrK67vNuX7Jp5NC5Al
zBYihYI6H3FIaG/3ToGArWibqncSgU4n4Pl913+M0fYW8SX1ELSpqy4lwQ4GmEUDZ/Xvc1ixehNP
NRdWAnYFApOBZSg7PucjqwI7NiuR5YT44yR6KKZCZVDzTVjc04fEF8s2fgDfsDNa6AGhc72MswGJ
8KFVQJubGiIkyAmOXE9h2FUyRNP5h8foafLrJHVr9DlMnJ/zC2Azph6HouhEdOgGExBMwkjCdnMF
ExS49MMwetzbenXRpv0uSgfaV6E1C5O88tSz9VYUZjZbCTp6bTFNF7kGL9pyYk6U9PP6lhIpPK8Z
RcM9lDIbpP40AHkJbJm/U24/atEEPrxJb3OJut0dB96nkUUX/b3PAvC994l+mPdN5/3R6L93g0PW
C4xsuoAiRpWLJqkMUcmaMcNpREJE5SqCpfiAIj7mz2oogv4o26RJSt4063Pi26SrfbuyU0uX+NyS
eLuS2i1nIBnjU6ZTuIeKhF+ydu4JMONFf2B4qM8UYkSo9GnE3zqt+k8NacfaFSH0izlcPScMu4CU
oiG5yRX5PAosx2FV6W26tqrOKOe4uyTQxy5z9NCNrb3fuh6acHTl8yH3JO7xxKbyK1f2OQqputE0
aG7kYmAYMoCgoX1pzstoi5oXa/6YKT6B11ftt9ZMrO65akpPh6FOWDFd51skj54NYIEHlVD86twP
Fe2G7LjiV17lmMfetBvtKfKcfZsK0Z+EC/ut9EWXHHlHxmdFgc3DmQQnTRnEY/NxdVv+pQ+GBKO8
lTD/RO2BRDO5pqTgbTkGQXxLAdMd9Wxgue4y9gjwsIVeaY6LbyGoHswzoQqflqjj7VH5ITiERs5P
ZqEAHFAKauOdvY6N9qJM5JpXLCsYzz+1S1T4KygQ7FcT0S48jFbNGHNayX254N0Hv+dzksk6YIG+
lgXkCDUN5+7RLbHAnCTHm8TM4VSxnI9fSGfUrUN01Y1Jw/0JZcnOoTbLeu3Qzt6RTCxXQL+D61bE
PKpzVL9v4bpCnLptecgxNqvgdVXT+vsUBK6K2nD7Ykw3RlAUKMgHodnHk8t71ZdQTGlbq20V7jq1
zdSUJFTtxYcZCjFGqmpZ4z6+hu21V9faTfoYKRvdwJDgSiC9L8nqvxLL2IWGWD6LsXMNaJG0ZePk
ktWJH+MDzebhojjVr1459GQE9HYDf5KABkJUWdvANhHYmH4BMz2WcdQPpxFAQRkROT+6cBCPhvtZ
VGKem48T99Mn7ZSMyslZV7FQq67scH5gXHNgblh4jm8Vdfn6UESG99WwLd2XTqpt9wPKF7z+YiqV
WsLHAiTClYp0XllN2DVtB/rF5Km77YD3L6AdKDTDM5tLZoMJE6ltbtM8GNuyD0XxRQdoauoc/VlX
Jp2ZHtI1FUcU+jStinbLznM48gfodKDtWLn+GI2DOi3WhadOLekXHbOPK+bkj9skt/w0KerLbpLN
7x4X5MTnzNoD2kD/DD9RwkpNJzC2oplLwpflKi2EOk3oQ8OyyUzxsRjm4i12Kv7QaTa+Lduy/W7x
gNcLHFV3FMKCE8FOUU9ump/RXwZlsg7LbaCN+LyREUalPmRQZgFOvnBPKPYyh4pEujYHHpSI9JyB
mKmUGbqTSKz+CG1XjPNfouuQDPGxS2PzClxueigGrs+h74tnKfV205huOrgMJRdjsGwvAyXztbZ0
fYDDSH/QeU6/xmJBcYgmv1yol1g8wLTuw3i2N05n61W7ungEbpMPJ5ZKCg9PCoUlYI/iags0u2WM
68ctyvnHHNDJ67Tl8wds+M0Ziy2728JghoYpbY99wRIYy/owrmZZ9HW++SHG866H49YE44MABP/Q
uFFNFZQh5KjXbnpVs6UNhuttu9UFtTcQKgmgA3L80MRbIVGzpTvEmcjPITg/2C83ep8vTQxkXgff
AhZBg3brE7q1sLNKh163ziwg7fxWJPGSwcmF17f2c9kXit2ugWoegLL0l4D64aWf9Rf8TAOgtw1f
jEQH09msu7iig/wyUWF7XYwq+mwDZteq5yu5g9THfmyjZZlOPOpjWhU8zG4oG3V+LIgcimvJc1WD
x6VbuYDvrvNikxksrnOxlDJmw2UMwPff+GDKcK1Tss4aRswFRE/odLheDXSS97GjwWM2FLBVpU7z
8cALpZ+6pl3kAZSv5zeyFWNbB3pIIEJkLAxO2WLM9uTzQVt+2lsPUheTwzvsBa7auDbiWmAm130V
ZuhcqkRattwBLelMFduw+bBm2+irkfTpLeR6LKzXEC3izYxBfH5JWkx/GnVEqzlJ0Tg1A2RF52VO
s+skcmToPmyxZ9FSejeRwl5HKHbkKqdgBE4TLGC65otJ7HMRNAL2xajpCw0fE2t6UQW0cM9tDNVM
GXHaP44+DLbTikGzq2CFjMjtWnRuqCINHP8u61FOawjktnoEsnXdRTPMwmEmrufAO9Pd9z5Iiy3G
5R+IkzVwGil2lZaKEnk/z7TL59qnXdpHANjNiPWQg96sbOgjeaCh7fktvJpdWsoBMG+1zW4aylh6
ED+Z7cR5aGkyHhoQhXeiBUxad65157iBAamG/4hngMQ6HV6JRivQkXCH+jJawX6nczRfgqRwWSU7
BrdxRkUMKA6Y3UuoAv1tKdCaxDBMRKdxZDBMNAuPLIy+qePBWIGbhxRtLTOePvmAjhkaM5v7tq9Q
SWd8w0iCFi/5RhGa8vTAVa/KpJlCVxyEzMKMH1TkxiS5C2HbsB9B5kp27qacfmmW5fO28eZjw9Xn
plBJV2JMkM8rtB0HeIX1iWDzICgSqQb9lW03vY/6i45be1y4Lio1qU2VGWSaqpQykc966FPYF2E6
sXlLUV+XWX6dG7Yds7EHc9U4BsMr9pUqdGad6g2bDX0oDI+fMwiIdN0uwHrwPOCBKaGHW7+FoxKP
ahpMfjBZ1tyacRif7WTm5mBds7AroMZNVgbSFVdy7KY6Gqb+KCaWPA+ChIdi5uONYElwFwlHbyIF
0nJsDMjrAmNRHUUMbzuxmT1tLor6Ei+b7WVNimUyBxWm4wX6wXW+UnplZWFW4qpJNF1FU7Oosggl
g3sAgkh7ZVJ8uIMHyP28MbzsDl7xfjp14NdqjUW5lpsX+oJdHpt/m8JT2HboL3AK7Am7Tnu0SCWo
7KD4S9c24Wcgb+4I0U5xGkkhj5nKuoegI7paZMo/kUF+7DsowRoMbscsYt0rHMTzWCbxOL7CnKiv
bRTDbMu06/KqBTh6zVSED90QINytWyoMu/F9h7HkelnD9qvgcfZZwND4SYTxegsHLwQKahqvYkDG
LwDfI7HXNKfKGH7Hu5SxGH0riuP+ENKvVOzDsB/kvmu7yLyNSx60hz5tQYQCTB7TqyEZ2rEyunUz
uKZtBFiYrV1YxT3qSJkGbZfc9cpEb5zzWZRRj3Mouz7jeSXweyvAX3gmuFfJlUxtlNUzh5BTo9cS
zbVU4/ybwtTGK6HimHzGxrvqsgjydTkHs0jrWXXBuZ2S6OOuGziG2yJs2fpA3SeJ697skitsD5g8
j6NlUEONLIlvQd3pG+UhKil1g5bm1hmr3mAvdm1lADMuZbv07us8e6wVLErMaVYBxfy2gLVaSjBy
y2HolvgaIDX8omvrNjTzkI3+jpzohR1lxucb6jG/lQHakbnu2QRrazBJaH7JtiQvs+n710wtDkbp
2NQIcZjIxa5Z+Ax2LS+gCkIPV6bzyvvTiqbqGtVvWA9u4rxDK1eg9YSKIxgvMV/DoLJsV+J52PbV
QasFDgMoUvAQVZRL3lGxHJslBZUiRdUJNGn6sI+xS8X81EboqWEb3z4Nxg7iPhrD1dSYKphASUNw
xaYqHdqm96eARN1A71MbwwkpwqmNv/SQjQZDtQS569gRhJlw5E7wMYWjGNO2o6q0G5fGVhk23MTX
HPxV3pcWam7q62HxTIobn7MoJpWBCT9UD/0CdAghEZB5F/aorZraT00j6NjUK5YKaBS4ceJBl4ub
4Eg7NujVhivLbSD/MBPsucmBQ/8kh0MygWt7ZiQC93JSEErNQ609DUj30FklcB9oALkUMh2sBQew
QOaOj/+7DIqM4DqabvB1obhLPiVgmfjzO1gbqJ1wmPtih0ajkDl1g2ivnbqHXmDnQbAOt+xbQxlx
6Qm66g3rbQphGH+1auUBL4ccQFeAyZZ1a4otAuV4frEcgEJ+O6OhdBfSFcTTysKaPInTBnYLdwtb
XjcirwAZH4usk362friJLT7eVrYjVBYGMRsmluw5nhPVpge4rnkbXxNrJz9Ch9TO6HEwOzTTUam8
Qz2GW7mGYbq5iyDmQuuuClRMX7RoonJ6audMeq+Awi5AUtsKkirbr/TQDI4ixUStUNwUwA6GMb/d
0PrlBxb0KQMLtrBC2TKkU0EPmd9iegLvJ19UbvuPAdQ1cxmNMJ+V1GLtHKA2kd/IINBlQf3OtTiM
qSl4vWjoVPYkiQnk4wa393eV/XXRNssDwNLlDBy4vR0JiysRpfauC72XBxVLiLWWAkSwCvrnDn7r
7GpCC5eV8aA8Ld2wiuGkZwIVo8vViiwJsohviM1gAqWVSlam2EdtPcebfzJtsDo0CEF/QAeKCZF1
KklOOqWzrJnM3VuwMedVGTbrFD7lohVJvSKJ/qtGNIYuTbdgNBi2YME0oruQH9BOaHO2PBHLtyZw
O+KCjjoaqk3w5gif1sKCo7RhDnFONBVDxQgdxwP1xJxDM2av/dLTEEEZLGrGCoBim2BCzby5yDwl
to5IYudPkD5ANgENK1R2FTQd04IGKYygKwK4dWkwecuSTujD7xwIN1euscgOmUj766AxI6TsNoG5
Ato6JSHdiDzyIPIhKUBJwXh6gm8BNyZzTVDG0NadJ9VPXWUBmL1tECzg2WDFow3IiM+5qWMaKvfg
cbPr3cRaHDpoK34PIF4CeNip5jZAGTafMVyu/BGBCnrvuuKoPaODSa81zZDrgBIZ+1O80O5pXGN2
B5lk863RIa58vm4OcjVmgYxsW+tK1ZL1Y+4S+7DqnuMjwMYGdjiTI6ppJmFWEEnxFAI+zOqiG9er
EKBFW6/Qxvy2xhQ+wkQYeh4oAlemVSfPE2vG4xwN5FOqTVgWGXSIXPcbFPpm8yUsR/4CT2XU1pE1
CLAo+wEC+aJdiuWqSTXUaWbYIAdt2IqMnrXod2kEpuFKDZmPjmCIwLOSGMbCulniBaU3gN+hLWeV
QV4YNwZm3mbw5i62yt42UYjoCJI0KjtCCKE+rC6boTqeB3xKqAGyz1TzvCklGvD7Kdg7XoMQtaFE
T+3bMhWsgBwFMQG8xobeQXkFuORhk0AAyi1VKj2IBQK7OiayPWyTw880CeR0kI1IVS+x+mM1fDhE
zLhqnRP/mqFaLDcOqQaq7qclfzKJni0OlyQTBoIWKJCMxru4Z9FNznuRQSbEvCx1yIqbIODRm+9b
ce0CZR6g1esqaMCiL3DF2AE8Q1b4qk1Mp6tspa2v7eo7hPto2KkPlrd5j/qr4/6mCyOfHOd0TV4C
xpW7ALlC4gyEHNKXvZLha1tA8VBKCDEuIxQm5JCtsEBXWxHB1TAxksiDDDv+QSROrxX2TXR16M9r
Husp369ber/GK2DoOBrZJe9l/GmCyqIpF9u/xkaOnzTiH0rkrQF7hKISQqlmwSPf69cGcUgNeisX
VAE6jzttYe8xwF0+D40NrnSHRV3rVmT3s53H6zmZ4PXQmbgFLpCdA0byFyDGbYbHoEnfVLTFiGwh
5mnRProSeOlFVHVLvu7dGpGQzgyAeDJj8rOJ+ZDWWxGgcZJt4U5DEi39E9yyba0BbtUajzqtpjix
B7Qv4c3gRw5t4Bp+4sy7TwWbw1IZS2CdRACIzHv2B2TFpKYJnT/maPdPIWXh2wgF+ifkSvmkDBwu
HCT/n+C5ye8cSP6TWmasutx+gUB5flCWeFbm80hCrIPtoWgCgY4mpPKE/UAPGDNMXOcZxCn46dt1
ivRvHcCOOncYVCZEcW2l4+H4EuQ9fe54TGVFgepfKTWEoMKgtBRx/NVboP/6IBTwIP2GDUrIpQYH
DhfTJ0y0o1RPmpqRJvdzxydUeYPXFUKbpCf4nyEScL6TE7gGEI7jPfWQ0vjTGsGrEdXxSNzMr4jd
85iuIOT280fWujX5mgx0FOduzOVMK0Y1mQNE8CR01SheAmoWcFrQR3RF2KaI05mncEPbmBOPECaR
auKurHdAMcs0csmR0mHNP6cDQq/mclKidz3qWMJJUqPPg06hDnzaNBC0UGisIEfeY0uOzsMLjUUD
GTtNIAXlavydTIHPTA1CE0K9g1GrFxyMZdsIqIVUw3YROZ7BCTRI0zUbmR6XOJ8xwrSxS7V+GfOV
LV0NIjbH3AfLUOu6S9eNxo61WdM8DQ9ExdZMb1ZsS+hL/BbV+modKVqyclMcleHMYJPsigqI9f5J
aNqQoj/xxi3Z9JsNmi1KyhYpB/gatPBZ6m6C2WBgvum8YX1aOSR0ZMvxb+i5nw0iIP9goEYsA3pM
sNKIiviFxh0IZo7OqeIr6eAi+cF6R6lIQD/pWDZQe675MsiKSKqjrMx0DyNS2YNHMdUcDy772H0n
uv76vH5ml3FayFlIYVdFrAXIQ3BFP5OhbeJhTWra7JsY1e5tku/CDymKHg9iMIIu+xui8mdOfj8i
bNy4Grt3GJTv9yi7P2kyABrmM4Ff4nf5fsTlXVUTJ4MGNW8yTi1EcAtxASwfbQey8v1W/F+aw98E
IcLFAy7/f6QA/xLnULdm1u3X+T/GP/4DqlQr3/759vY9DeL95/+RiIhYh11uii0dTVIOLdE/Yh0g
UP/PMMzwzlWyM+whBCj/k4eCMPyiwCvxoN0F5w+jH74EXnlPRMSXYN6GAxOJKAm6GHzp34h2+CU2
AAkoBG8TpXGYRJD+wLzzi4oBTlYRcu/IGYqfSjZ/9E1w7zy76nIo1NfhLFtybQg7FMx+CgX0HpiQ
/3TxHt559z+nS+wpkz/pDPZTwNoKkcwIESZUKD8vrTFJ4U/JG3IetScXRj/5Qt2aRRwGeWwEjNhk
nixmv2YoaQ9sSzWIZgEoc1ijVwxD1caRdRY0dwRjXDvmx7kANpiFl4mnrKTJUiJpqg6WBtiq+kqd
xDchmG5ADIL43CEmb/+rp7REO/PRQJkO+3dpgoNPwEyO897sifQW6W+DLzcC0yGgWhPHNRG28vHw
4nNRwt0Sw8iVA4duSqA+N41dsxIaukcKKzJYTMQV5sFdknTItZpjczDilgb2seeDPThABFFQzI9p
8RrGwcE02ZfN4Axkh+42hWw9Baw5gfzn/GDHvl6crLQVT7DHfejQEh9gyD0ss/psEX15AhL10JgM
HdjwtjW2mjtRTenan9INp7HOM/T1GIgkOpYTYEJferJ+HcB0N6k1t4NZE+RYohlODQ62HcHU3Tc7
VvL9rv9fcfmb4hISAg/X/7+4/Ff/5e2LhDTonykx7z/yo57kFC9yRoAq3J3QA6FBQGX4kbCa4+20
0JQhIymPgMqjcPyzniT/SQCrIlyVQN+XQrL3z3qCFwIgNQR5TdAw4cXC/2bC6q9rOUl3cVsIhy7c
eP+yTXahiqiJaXAugoB2WAF+O9uCmg9/uib/j5rx826MqoXDZBjDChyNIFLjl5KxheCxwRQGZ6jh
wg+wZWE+siS/lyss/n+zD+OC/lyeEhRnFCcsW8hAUSV/Lk+4F7AALDE7+3As7kmqlzu0LWCWN+Ie
VCrbv9Ndofj+yyHxnpM0TAhMpHjnyf6y7j9LvZwwyRRmmp1brxF2x6ZxvgXb3YBLBH+XYJJZixey
bzhHgsw5wMg9Yj1OKQDq4TQlWPTJstAVQZoDuv2u1edidEELBYImbwNUXeDFTHHCIF2c1k23J5n6
qIIlYLjGBCUfewEnfh/o+WM4p8M1/O/qiFiO9sL83F5og7SHOm4GfvIT5pu2MXAZzkY+RhCZ/w71
yPbCBdUvmUJRtr49rFk/VBbM5HmLYnFHKYRgFe9i+xgZK//Y4m283+K1+xiRFpmOhPXHZOIDJk+5
VHYcVqQyMtj2tyk65QuBvA4+30PIAZX3qKY3WTiPF+Aj0N1j1vhCsImd+3TnPnSwniePJrukrmAp
et1o/Gpy5AKlm3Tg0TduSzKtGNB1To/ERPq1FUGxitpxnRkgLH6FFeG1SKLEm1s+qO6YDRmAoJXh
Oa8IRzIK0AI5vFmdqdcOFq7fukJETwXaaV6txBTfuhyexBLeBSTpysiPArKq1h31kmMMhVqUvwne
5whDHGh/j1DQHOQkRojbDL7HGw849CX3GxznrNVgU3ZVQ7dBh0CB59/DRfDEXUsq5jr/xCHRP5iQ
6Ff4b5fj6Mh8zJc0SJDzm8pvWkp+4gP/6nWn6gb655umyCH2CbeEy4PBxeED6++mXm6/IUcleIyR
23FLNmjtS+NCASpoIUEt2o6RMhghKkdC2hWDKxdt+WAOsW/FLeka+60x6fwmQt/1h63Z0uEQzG1x
jUtgYBlMv05zX63gDy5DT4D1Zv03ErsVYz29YcHsSoGk4MJgWJ2Y6k+ByjEegYDClL4OcPZQUsHD
mJaZmm+6QFNA1HMDzSnJuy+QtzJ8c/Y5ZjaugX970Pjp9MTWPrpNuXlI3LqGZY6XsOLRxupxGMIR
vkOh2wqX353MgmOig/kOju3tbUb+VIU7m7wpiD7ugVpA07rN89MEf2EFEdUT/AvtwSbbp8Dq+BJt
PDpEfjOXINu2w1qk6/MwFLZqwmI5ekkfh1X+lsVsjM4tiK+FljPISP91SFsorNhiMcOlFoq4vvS5
ipBxDNSyFo0U8MNE1ovK91O63eZr791VXxCEGlUcnDApWYCp7UWYFZ4nqCetWRtciHGqrV9M94HC
mdRg+4frIl/WD5mf+aEITdZA7QKgt0IuXJuUyUTSspjzYTitC4SGn1xA4QGFIDoCLZSvyFps+8Dn
R9OZdqJwnM0wBIl1a54WkexuUdUuzSWdwJaXI3R160MDWimPS5VOht8ULFigRIEXKHmNFMQGEM0i
GZMfYMUuopcOjpPkCFolyb5lDowKNE6wM14Lj4Qb/SwkhJFAOQojXoNEiedike1JkwFleJRZcl7I
3L9kzAe7BSNivlxtGl9D4Ylg0nVbVlsmAS9OyRyDMorYdBs6l5wjGZAMSKQHpCW3IvwQ8RHRpmba
/zljKXv23q5fU2R45uWAXO4jCOb4auwhzystBTchbE+vlCHDNZCH4jBLuw3o2hhgbDBk481EKajw
bMnCY5iasUZQIEgRVczVYAiSfiEbA8jEWPH5v9k7ryW5jXXpvsr/AlCgABTM5d9o3zM93vEGMTQD
7wv26c/CUAzR7E0dnWtFKHghcqYNXFV+mSuxJeR+rbTibmblzbCv0DqUvn7Ib0bTqr5YbFMveCNx
uE1JuzA88/J5TaAtizYN/IMDliLvKpOx/Zrl6IrEQntoCq2T32hD6mBHIixX+EAi+DupqfwNq0f2
aOpqvM4gnpPqnvPyLswjzFst2xLBzSOF6Ao86uva/99V4N+sAl3YF9+teH7dYn7JXofXv5rwlm3l
15/5tq1kQQfSjMUPiy3WcwtN/xtoX8LghwrwzmvRCTT8tQqknNjkf7BysiS7zmUz+Neu0gIgIHXW
gAbJIBap/2RX+ROXYNlWLi58YiUMRvCR/2yOTxPQ44Js4X4iNvqsElVUaHcmV9/IueWPTpOrbVVP
11lpzIsDCHa57nisQfRqm4DU4rZnzuI5iDsmBEWR2hB/9OHLqOxFwYNr7gYk0rNQXReutiT+sg+W
Rqra7OKKPKfX7iZTx3Y9ehgl+BLjfQD6/C6BD3gxjmo+Z4lUwH868OxO3QbIg4w6jkgyKeRtxvpk
pfAjLmNjlmrNCQNhAtIAK6k2ymQ38OaMlQlZ4eDMcXAoWSzdFl5oHXH+f0icWnuOsxzMc13YTHbG
YsfeLNwAO+E2yGrgigGEu87H9qZ3w89SS/mQzIZW0AZuLGNKt56XRutJmuy4yYrs9DB9qzCFkNT1
GBMWOg0FjBXR/mpVbeuZV49648aG97SKHXUJZ8RcdQYsb+He80y5RNwvVtFY3EEdFRcjrOVVlhb9
yuAJxB/5RTnlF5ZbPQc56vUs1MgdN/wAx/5g12W/ykzzJp3SD7UEse6U5d2YaPNLSqp2XZlRtE7d
qtuiJPd+HBc+p+D9aAabwMHsg1K/vAXM6JJfjXPK3Dmzo1+ZqaZtVZ9yq2m97BHMo/UoRhNH3wLY
Z5hvMqrizojcWq8inYHyXF3jyZ4RLrWjIgH5Wlqiuece2iPzM7b2zSrbYJ5lbj3IfeDO7sqVqr5C
dG2erdS9t9u4xKLJile0E57IgDHb7Hhi79W2i//LfcjmSiM2Zw4PzIzDowXCw4EEvixukUA+aTrB
Uh+fqHmjWIid87iO8HMZ0ehCkKrnDTv6O1MTOOuaoonWRmnetpnytvBFWDObkY0N2xarJO7jdZRp
PWaTsfZ2TW1W6SGsBK7IeEI0xxROur3HHWOIsTuFhH7hazSafHCIlp6s3NY/WHxwfL2YtPI4Ydwl
+S7LrXAbvMnmOOmnYWKRcigTnae6TNT0hsN41nZugwfqbfKc4TIzGsT1sIAInzmx2azgavsVwsPd
v9v9926Wv7nRGzCO2Gv/9/3++cvw/45fmvbL9P2W/88f+3azN9EQSTV6lkX3L9ve7zRESRMZHEPq
rt5v6H/d7C3QsKgAIPGkR6aG4cL3N3uSbnh8+Zul9AeN/R/c7Anl/bxdRUJ0pEu3Ovy9BQb+43bV
4JLISbuyy+y12PSLBts91S1NesI+JE+j3tT9XSjpWij1mMw7t3d1E1VanyNACRa0TdNnGFJTGPqM
WE1cy9xsjQpXahgGVnzj9a2+c1I8ryEBan8eteEcoluaa4FD834kGvDMxuQ1E5MPgj2/7xdvmkrL
+YaIyn2JYkj+v0qtVQkkpyWp67QME5L5shssSSVF4opbQIcwxSqlP3up4LalabFxW2BPOLZY7DZl
Tg8BURdQa7ajbXjAjmewke1aaELcklZFr2s1740dJCvNqlx2M30+N4ew58HC9jOtXs1eqM08UJ8x
Wy0b3eWLSonFrBsn+sjxj31Na5d1quibg0wb3NUoyl7pJ3l3mNPE8h2GOixLJbAhXHjVtDyTvNx7
6pO5Dv0ic/VnJ1fzpV3R3iCNpbgBTM9eDRQd9BolGrNwB+bNpMa3bUwJwxCXZscS22sk+0kMSKuh
Nec9O4UuXxtVqL10nSnvXJXk+Qq3kbho3BY7xyBF9jgRPnPXfdgJpouY0VY4jvhtGeC/K7fKtLc5
Gjx/pCXjmEZj9FnL2vFcQQjbvb+/dnlXnNmkYRL+PBiZ4mAACOsppHGKYbuUQ+w6Ni9+6VZIkSVf
cutOlPPMPZsLR8XGReiKDttsp9J0uLCNIIr2AS73eW+j4pvbSDppvDOh4XBTDVCIC1LHR1j5h76x
lLFSSd9tVRwaz5WGorIV1eTqO04VdCuVcy64VXqkbqVd8+o097StjMkFsJQo8zkDYWhmd1HVTM91
FbUXIHi8+2Tu3W1kGo0NaLA2j4XswlNQWxFjUx7/zItgx1QcbNdOUh6PSlJvU/Ih39t65Gy0xU7q
nrVKZc0SxfaUvRqTan6Zi2HauRbKTZYZ5hs23gHWE3v6ciXMeYzWoZHELB0SZmjnNCs3cva6DMMH
6WUKJSz8GnG86psS66ki5nob5N50CdITNBexxfWs9OAyR9Fi0h4O7k6AE9ri2TAf4UGkO+w1WrnC
/4cDfVRx7u5SkuB3qrSepcq6i1zqT4XLnNaf+noAodfN2rzp0+wyx52q/JaINVnSOfABiFV+p6fF
MQwwSa5ibH1X85yV1y2yzE2rgZgYsA9dy9gSxy6E2wDKINzk6HP72bHVBtTufIysOsVlYgymP2TS
fBihuhBumVgzBI3NhTqy3rTalAvDKGJOqiFIt4Xqx41RKpI7bK5mmK+tRobBbC8700uuRtdMT4U2
yGsSf1TrRD0bZt1pdeoj8ozdmKt51kXm1TFAgVF3noHxxZdEM8NFU0lQdctDM3Ho58qjgwV0/sDD
vMQpOAHOKIBZ6aj7tcdFryXNWOxDYhZ3tadXCWE8DEld1Jsxo4lifhgllRpzUkfn3qya46xXDNlt
bOlG7YATglFQUjQRVrq2KbAxENnKlEWp1aLDdAUBi4EbhVhhE2O2bdvTiYRaeRONc/vk8fnNgxXM
Y3Ko8nKZRc8hjtYgibBE2N28SgmFK4zaMubz113HmMUphe8UVeM3mRHd2yBmZn/MEA6wkyWnnkHD
5PcNm0pGt3a8Mu2q9RuvH3cRpnZ/mPLXklH2polxSZRB7ZxZ8mn3aQpNk7VqNG+9gRwgL5Ep+qvc
ublu3DQ9vnezlNRv3Bh2z12ptbvg5f3OUmOffPPGPD1mJVeoIWahf72KKpub1oip9LEZcszjmJ/0
VW9AcETQ4wnTlDZFOiG356rIDIvLYTBuhcTJU7LmH9eF0fJOSPfPl4M+4EOOBs0rzjztp3NLJxCE
0qUkDJfmfNmQZj/9u1z63yyXBITs362W/j8Y17L4cTry/iN/rpTEUjFh6dh/YekvBa2I9X9ui4Vg
csLY5Gvuni0pm98/++dMh+kIP8UOm3Hs1y3zt30xqyiyr5gDTY7iMpv8BysliHo/rpQwREje17JO
0nk/vyT/8xoX0JjaAxCsinwrNTSDyjMWINIu9VNZ9S5U2aR21NztUihPuf5EShM3R1pUeXtv5Jaa
WaMzFDE2WUNYckiQlGDUunexXVRIrn6XFLHo/GoYsa2zj8Epgfw47RNtGDTMhzAk8v7Afjlvexxm
uLpUdVlkU1IgMcXIvDzxiguJB+PIsKHXD0lsT5eTxTorMeuKWKr9zCKl3w30zS1wPgB6Mqkukhyz
Sp6MqEVSpsZ9ZNPU4rPcG7SVlw9YimBvehvQTfWA+DUzzLAze7ydsf6+6pWBTkanX38JbRtLtBEp
7t1N38UzkchQz3bF2Ge7sWePtpZeGR/sPOQO4rEFSvx20hGKNY1nvF1NaqeatGdMu/CZo9xK91XQ
DNtkbpwZw2TBL8ZMGIx4OIL+ypBB8aKGSdwOAPD7XYlYsY7aFgU1JC6C4hxO86pN82adyLp/Vo01
PQZz6dh+E9bVeBjp6VqsqpIPis24M55hrNfg9ES2aw27IfiS9hs7rGqxakVzMcAEXGKrpJB1ktLV
Kk4HebDR5x69ZBovDDWgXsSJVatt1DbEiHtO9TWA1Em/qSl2MpAG852pssC3SzmShkoUw+Y2STTm
PoQXVyDgm3Ktd/iNyGLke9As0ZokR+dujWEYKAdJlmG/0YfbiZQpX3RYVdIXbTa8OUGsv1Kyhbgo
uRq3y9BhA2dmes2pmzC2oOPkrivH6k6wwT0BK8yeS2Lpq0DvxeAziFcQNmlDWRuNcwUcqVlzbw82
ZK0gwmE8olJKF6PoN2GY1dupJ9IROY13NcqaYGDQdH6Hf+oYecHorEozT+FAmgQtZdQxJEi08gAd
xDionFQqDongA1cDmUcYgN7HIO8FY64WVWEXqtq4D7K4OwxN7mwJOzjUIRRBe4c/8pM+SG3dT+68
hrWO+5ErID6UDn5l4pIji+fQdsVFbmcWS1fpvizDtl3fLpYC2VK5wmabcsAW3dhct0F9TxK4Odeu
Pn/MVB6sIZ9Nj0hR+T6YEaxZ1+sexZIaTsG+0tqrqRyLcy2BBq5UmSTxyujjwJckYdYiCsoHO6wV
pYteQctUHD4pBjJ4VVWQ3aZWZfjtTIiyV/lOlaAKGiewkLWtVL+RUY0rATSBty0Ly0DgkoEITu8O
806q6qrJA8QIW8++FCKdDswBUeMWcEVPgxYalPqU6LG1BtI2+JJ80X7hEhJAMV7HYXqCjCX9Ig29
ce31htPQimeCPsiALdOC1tnXLKaCkJcFjNVNzddJ7L9q8d+ICIIw7O+fiimtdq/t9wrC15/5Zhrw
/mBwTfsHBhubEtXvTAOe9YctIM3bUHupYpAeMsG3x6L9B3ow4gFqrgFjd5Edvj0WTfqaBP8ag9Kf
ja3/4LkoXZ6938/Y4UDzH+wWBwla/to0AJLW4LTurIPMXDLNEopLw0J9N8OAPmZhLfeMsehfKIdh
+gwswLmQqUXuxhViuC3LDi5RW2mvmZOReEGdPs+wsO5tLiyq4iqbSpjWcs5R1re3E+ryfd5KUvld
Hx/y0BYfyiqAd5c4yRFnxYbOg/oj87JkP2puE2NiGEaiA101fwLdqflxQPcj49bUuEPsTY/Ye4tT
4JjZrjOpP8N5fVnKZa+YBThCkzw6ir4lfhrnUPxyzTbXhhY6R3B9xNiDbLwqKzfbVZnrXUwtagFh
v9G4GbXOg5SQ6pdiionHstrvV31p1lvD4ckiSiN8Fl7snYWWXovR7i4DQ9wTBSjXwsanXtQkrVi5
V+abOU1Y3POJ8bfoC3pK80ZBGxEWk0DgMQwLcMM33Cl3EufP54Fn9NZskNfruOHB25XpQ20lNpTx
zEp2VT4me69VYAOtgRyfMwlfCaN7Kt04uFJdNNyoMp4/edMwPRNSMW9CEAl7IqfN2TaT8UbafDkg
4uItKk13IphTf0Q/GtdkpZxt1Wf9zhEpHyMcRxpjiwy+50BoPrW6z5pnruJGTr7pVSfaW9jCaOOm
g1cMALMs1q1kB5tW+UFztQPe9nSNtZhRdt/Uu7ru5VtIxIAYiIqJ31rDDspncDDo87imVGHm6aYl
1PPhb9U25px0J7LtyWM4xd6LU9tQ08F4kvJjpFtR33XvIU5dzkw/LpmKElli/hs/AZFuL5JOz+6s
0qp2uK4NbzUAFd7LMXOSVbpI6fPkxJdhaM3byXFIbTLgdm4p8RA8yBR7w7g1+4VvoV97DecKTb0U
yiazlX3q4A6dAxqS9gAdzJOtGI/nlU2eyXXiRYUQ5yKs5A3e8Hk/Yu0761pvnoxBLpC5MrwCJ9mi
UZgIM3mbHXKtYw8ULNnLQrr0GFfGC42o9mUdWukBsm21T5KMfEpOFnE7WJG8yqrhZESDxelYN3uN
Us8uCtVr1GGcJqWcio1RBc5rbQ5fZD3mh3CqSGhPuTyUdWBtHZcm2ckpjEfTSj/RmVqFvhZaxovj
Fvdlb86PbVtNpFoK/aaMbAp+xwgYIqhr0phoofo56oUU/gBz8JUofnLtUC+KgRmD4ScMy9Gu6JdW
4DnOHtxYz/3e1FjC9Gl+SkIO4mCaLB87UrQuRM07x2wVOS5MLiuVinu62Q88wexjiZm+ALzlMwPP
aRPNkvSG/V92K4Nsb0+DOtrBXBzwseO5rroUn7xnvlDfGR8c4IlbUn31mgo5xIhiTG4ZDVtfZlJy
vpmyyZ4jQByEl9JnSDjjA9tq7aYyGI1xQB3IjFEK8oCkzrXWjNshs+tTjV0k8T1vK9HidkFLZh6H
fEYG/KanF+5ZCwbyY7YpbhI9NPcFOm3rs/Xvz4XeN59MRUgIo8aagK2zI1g4bvpMdFQus/V5VrRk
VfBq5izG0j6VKGxTeDW3ZbrTmJaxppqk4zf9aC9+cdCDIU09bH5bthBlt/Qne/1DOE94vrLUI3jC
2pjbXIt4QL5eP7H6rS4npnsbIbTnxEgbdxWGrIbizGPubtf4OZrC9ukRfsIUoR8ynUQI68p6ZSRp
+TGDqnkKysi7keSqDqhw+DhhH6ibWGkpkB5mTux/Xm0YMDvmHe61DvFFMcow9XPvljrzQvQ6Jl2Z
vYEi4T16PDXOM/CYJ4w/8QWi4wcPZvyeJ+Lsk2npz/TkxpxKQ3LRJig3atK8i7yzmmuVBPVlog81
0ZY4I76cV5tStOFWeOQiZyOqNrKtzad0yI29rfiUTeCW22hMjC80XnWXAx1Er5ZZLw8XuBXPUZ7F
D3DJ+2yFCcTbmokX7shqkr2bQqoARRBdC4GwQuRVrvqwHu90JMlVEcl5PU2q2rSj4Z7cxc+/HrMy
ujKdZOBEY0HuaZaEGqJ3824KzW5XEA4+pN5cPWQdoB68sfQRB/N12pvWpuqpxlpNSp/Jj2mFRch9
3C7zv7PoQ+PoiTD9QACEHmsDs2sveNzGXOIneneqPY5EsO9p3XgvqW3H67wY9OcswMbGnSk6BMpY
T4Ytr+cu0T5VgNWOFb0bW6Ll7ZWIi+wgLQ1CKcjKm2wa3AckyGArqD+/i/qYfGLvkASfQBBsTTYM
52aqPxYEvj7pc8ftv2vUTBBptMIdfUBiPZs4ToxWO8lCN4j7FaSiAU+WA0z4lSg6SC95Gus3y+6B
Z3+ShPedZCGCbAlVwUfIVTd1WGf7MuKSpszUSVOsOA0JRSdw6zcPBMGhzyIDaX/QLmIIBxAi8uu+
L9K9kt0LMVVcZ+WSFnPxcX1Mlf0C7OFVD7o3J5tf6J25LQTBI/jH9CabdX5oCKBtAPTfI3ZWxypy
nHtqsI1H+oCLT4yhx6cm4Af7wtY41eOJfe6xCvkU3bGq27pXO3bUEEMuWWqRTCKsCS9+Ey9qJ/nT
OLoYMQcQ2Ro797pW9WQ/t3bw1gHnc9mzDRw4XCgGXj+8lX5Q6jsQztW8ozOzvIyrWitfKm6grL28
fi1GxNSaGXF+dLW0IXaSGBAhUE9FOBXHromdFznJ+oPuBGFyHYxRdnIiybyWEGIU7LI5zRAIQBQQ
QaW4RCafqa9stQdZB6PE3EdLA3ZHYByHmsnkutB0im2pad/2dvuEaWlYNSPt8FSFEM0LrSdyEMOe
umSw8LnqzvzLcesxn/DBThzjxrpgAo/NT9dKuUpDnjIEkbU9a5GHYqaUO7IN58gTBA60FodQjDLh
hwVyH3vZ+txwNI8zaryK4uF1of8eG8/WVi0u7p0oxok857LcogWng9RuNqc4PqTBFogkGPwyUHtI
Vpaf1m68a7Hh+lNg3eRz1K6TWgsPs0WnATCi4NjkRnxUOrNpkdGwCNTpArscWI3QqT90pp35RCmn
XVz3MXHD1ttABmJzHaP2D4FVjUyhUx5kAdKr5DDvO6QVXJFGzkgh0N8sFN7Jr9IKmgVKjyk+0zJq
u0/o24XTfuosp07lA8MKVhx+XGcxPO9/pc3/jbTJmBY18L8Pgv1Xqh8J5f+YJfn6U9/UTSRMYbpQ
J5e+vGWz9pe6aVh/oGDqSwHKu/GHDeOf2ziLQl5iJvBRKE2mOGOxhX/bxlEsavILHVf/qn2KfyJv
/tRaRsgbz7IBWhlwKzZzY5Fyv7ct86CDQNR147kYTDoDB3KfCDgA/v3UGfobXKjTMRm5P250PVUs
laz+IbVabsutV9RP3317/8EivozZv99TvvM5qcEkR4X7dHHE//hu8ORVqRd1PUvaQjAuZku46pwS
fMXYs0pb9YPVvTioMfGK4aWqfRC+qJTUATiWT2qn+OwppV/xOyJi3FkmHmapuWI32TL4ImgjGLe/
f8cGW+1f3jF9LmBoMTdia/9pjm7FgDjAZaszfRthuLZpDXnoLa7SLcsz7lr9NIpkHfP4Ie1tEwSe
Ut3c5aROBQCUUn3m/tkKP9YquQa8hGtH5RHuWqeRKSD+Momu0w6OEnH+do09wHtso/pEw4gcN3Gr
2ZdxEzGT//2n+vUwkJzDugUVnHODcqAfDwNtw8T1q6w9U6vnPZaMa3liUqDOarPoxmu21t5dFYjs
+fcvu5xr3zE+uTE6rDew0Ruci/yxvK3v0nNSH0OrasPiXLizONOf0J3BVdJIEUSPv3+lJWvw8ysh
kBDVI1bpOUvh9fevVCGNzjXq5hk4ofVKgQ575kC5k7FKq2jD6CybfVOfXKb4phzyvztplpPix5fn
RDGIby3BDu4OP708zo+YkCDe/OXOTRFjJ18Z/fIeKPVoN8TdSwI+HPrdkNXvu+jS+QIvgz4Wytsv
RttsdB/rPSyrxAF5YzaVgWnanaYvldZXa10DsuWjuFvNnhTX3H19HPzXbtSfsw4cKMyK3DaIwCFB
oTX9+PXpdicLKQPtUnRB/hoTEw9XSBqKxSe6RREehyhOP1LhAFlwriOG2RZkGNbKzpvCYF36UxQ6
BI6T/kvcmM7nXrJuOv7+EENA/vlbRv/iJEJAI6jH1flTCMRu2Eg2wBYvkeWrwHPXyovm3dL+42Fh
YzpKNlq/6fNJYqaIIrZKokD9b6pdtui1aVbntxVdx+PKyYbwaUjy8oBMrVYVqvcDVDh3HcBvJ+yw
iMGwQRCGg6QtzsOiFteLbhxiIE9W8C2Qk40+yvfQw7JbIwmvWW+ZI/XeTn2m1PxevYvS9qJPC0at
3Busbp5X+uAmF9miZTOksI7Rom/P71L3oEdktjnpYmSTRQwfFl1cLAr5nIyfqrZWdx3w+EVEUg5O
4rpDdzGMe7xvA71Gjobozm4l+Oi9S/FxUWsfukWfr6qWQDz4wIOovexz3Fc21/2i6cfv8n6/KP3Y
1dCsF/VfEA+8go41bkho11vxPibIUA3B0w1U4/j9MknIW5OZQuVdoQowZgDyr/Y8aozBp+KDkZpy
sucx16OT0XjVnYS/suu8RDOQvfP51bXLZoNak8zbPnXDrUaE/BWQ1PAG8JchCHheBiLF+3BkXOYk
5jIxmd6HJ80yRyFxku8L/inZvGXMwoCFkUvyPn5xAmJ/zvtQxlrmM+b7qKZhaBNay/hmWCY58ftQ
J3kf8Jjvw57RdMYLG1xGFtx0Q62w2sAeA+32OQoiw5hf2kEbF1SG13ArLz8ZU54ozHqd6rpKP6tU
QdAFxVLPO2DBKoC6GuPdToysvNMdzTwkk0mLfMcxCMCP6R64kChfEp5BwPOQ0MxQb2jXDHVG+0oE
VxEZADia6eQMuFDHzFMX2GlMzqghYKc7+B3Pwq2tRUlwxb7RtEOfNnlW18Iki7gtsrjxVkTMAYxs
RlhcGNs9FOvVFDBJAq0coIRGHj23SBtORvAkYFWwZc+Sz747S+6YhYHc5+dRozH/wqvZXrexRhNA
Gcbum9b1Tqyv9dJQoGbdzj1Lxg7BsTAd5cjEL8a2nqd9y3ytAc0WRg5lDm0/10yv2iLeTpmdT3u9
bfMKkxS4C99hUZ3tGqqcNJ/DajxpVT4LDJt2ypQpzXXtChiYBvtTFcUTXigvP5iNp7JNSk3A7dwp
E5Qk4BhxioaoJefjRMwwd0HTV8UdD2PzSI7fSLddxTvYlCoL540rxhk5BVfQcJm70GI3GpdKA4dY
dMeGLvhsjQk27NYO3G/mhA5WllVB0/f8hZiTh37FG8iZ1VDjdhCMbfYE1FPbB9Vbm/iV4mA9d0EK
A2JoKo/WqwEHmUlVwQx2I5m1E0ErC8dTAC/TiTyn2giqestDFIsh3KSeFTHX4d+RXCL2wukTgnAf
hxjEEXQu7UMDnWIic8t1ZJzFTFIoXrm9pZn3UzYY3dmuPNToAorDpewKHknEUlN+wAMZZW6pIBPF
CxaNIjrW1DKNW6Knc3yiBVHdW4T/X+UYgP9xBScvdSxQnTfYgxgIg+NJoF+b1D/6gBA2MRVcL9kw
sLJIwqS/a6U9fKyayNz3zhAGG5dOcYiEOMbNrcxKStiKphdnSGumddMqKe6FgqeFsY+eN7TsyUEb
M/Ik3jejYaDc4/81rmLN8R4LvV5OziSp252TtYSJxslSrk+EjGMTDQVvrIQwKk48wbxHxErO7py7
ZLPGPzkyu2y9wLhOiO+mt4ZbeNZhtJKhu1SjWhaf6LXXMtXscVMiHg0HXCYz8SgDTx8YVGf58Mtb
H7g/8b7AqJzxL/IpuhrJEQdlmc6+l/ZcOlWGMHBT0FAGIrBjVRDyd9xTDVVEV7WwJsgeZhXpHG6C
N91lrkVQcpASaqB4i9l0g4vLWG4aXEw+n4gbCEiwZZ2sivwRt7V3pBcgxmINPInzYgrt16GAeLUa
G5Jophr19hSyzE0wNkCrv3N5WuzaQieZ7YX1i4XlFV+3FcXGsXRDrztRKgyhZWqcGpSfM5m7yuBr
XUCV06c0S+X12LVAjGpc5unTgAGg3QMHzN8oMVruIWxXMVzbuCOQPKao3RLO9J40Pci3+VCFRPks
bnNTM0S3MYzvEwS2RK6l0Ri0q2TSclYwIb3HJiErvsmMgstk1gLTO1hFKeovOTfk6egKTqkNXFfO
kUSCE9sCGOs3PGSG+iSazsDg7WWq50lr9jpL7zr5gAfKu9cmlunH2VON+AzEeWpXOdbhHkaswa8a
c7GgfwcY+IeKw4LoB56EssC+V5fj5IDO6gkjuk67t3IQHvt5WJDe0BfbmdERvu/Lwh6tC02Bp9pE
dZH3p5C2u8h3ZZtH96xE2s86tHZMYk7c9qs0wn258oberXkKTPUdUzYRP4sS3axfgZ5Np4dKQQ7l
l6GxoxJDhTlqQTV8ZLaPbz1zWpv5AB0CN6g2wbxrOnAlm3heLBuxoRLzekThkefcrhYsZdXr9qUl
InjbE6ubdjNA0USMdwtmdGB1cu4dbZttSACMzbrPyCTtZrfm7E+tMXTWUwByy0fXsOsnQEHiPomY
ZXM5xN4j53reXhceI+1tZ1QeHUt5hPFu7F4o0RtcQZywdx4k3MphPUDytwALZ1R91kHrwd8LOaM3
VWxyNNk44MGITczDF05TReY1DNbMPtBo6fG5xhHQQNpo1bDOW2B2aPt5py4zRn1sI2mt2raRS3ID
a6B+mGqL634ijx3jDImcy/dV6b/j8L8bh6MiMkD+71LKlv1N/Pn1h3H415/5Ng/X/+BX6JKiGZ7l
8n3P9i1E7/zBJtVGrGFPAmdjGXp/m4cLbGI41DyTX0ahqPmXox71RRrsYHCKsYE3bE/+EyHlp80G
ABxTsp1jFM5D3KR/6MctUcjJM7tV2e0NWL/KZ6DCcgk6vndhdXTCrcC4FhcE8uJi7UVYFr/7rq6/
bh2/53H8tHPmUYhaQuzc0GE6ITQt7+67nXNdhzOlCKPaDZ3Rb5wptynvMzImdnG+/z+8FJ44ol0W
IPafizhw4PdC5FLtiPFQ+GAICgJbpifscuv/w6fiq/RMmw2n/Yvzbhb474F8oJCPY8yEYK7XjQLN
rkanO/z+Uy071u925O9fIIXEuqWbnBS4Cn/8AlGXujSTfIFeHCAzTQZP4c5+G3t7HRYBhr2SVNcS
DPURDEr/9y++yCm/vjgIhuUsZkm90Ay+O3qKUWlgVkqBJLLsJekbbQph1f+s+4aPKHEwUktOAbFB
+uSnV2lJ87ZkLDoEecumg8soWgWUtnb6TVLlbFB//6F+0pDeXw7dUicWQ6OObS0f+rsPhe3OMCOh
ul042XQepM0XaqPeXKzT5JXykw0F8m9kiV+/RnyQhmdIAAwkZH7OLwYRIxfXpMSBWSKOJx7pHCyv
3Pz+cy1f048Hi1dhTwsnCz8/zUU/fi7EePA7ddrtzLinQ17TLmgavpqEQVGGnsu/+Uz/6Vv8/tV+
Omgox7QkyKwDoYArPCCDHfY5CkSSItNipFw1afrx9x/wp7p3+X7kXMRnqFnoO+g8P37CKaLxZBi4
7ERkW1cYIrLHkNaFAyhbZhNlSNiyvnXw4fl1ZrWfbaW7x0qa+y5syl3fef2mG7GTNYNTfRpHUztM
tuWtjEDVdzOxEdDFoS/Sev6bG5P4D8cf5BbkDXK0jvHLGee2oc3UjMsoHiDVrawlOL0iKN5vqOIg
YtlSeVHRYrk2+fY2BmPHD/rsjNeAQqsz9l3TD6vQu2It+ic4578KZvI/vjXuz8sVLn8VVBMvQykA
OIv6FIF9jOQa2RZmtkssgpLi9oF2Uujug01Mo2TEdqSiqLlgy92n63wkKtnDgkZ2h10MnnBlsv9b
B4WrrwojnAAXGc3ZsGeNvBF+AmaK+HycpeKbNofHjs3fo4If7nvsI/3G0pwthfCESszGBRc0HlXa
ELzQMrhDgfRwDMlTZKUPLMLac2pN5moy53TbENNdD5q6Kj1n3tcxxtyJQMJqDLLgQoe6+6SRGdsl
BXYryh/f0sm8VQDwgH2GTFftSF3xm4vt78/WXy8QlzPWZLZi8Qx2nJ9OViDHspMAknZxG521tIuQ
i/WDiMf7bg6qTddRh/N/eEV2Fkz8FpaX99MrepTjQPxO1a4JgoMA64Y79pNXWP/D3pksx41kWfRf
et0owzwsehOIOUgGGRzFDYwSRcxwAI7Rv74PMq2qU0y1ZNXrXpRZVUkKRGBwPH/v3nOvWos+CTuA
l18f7+/vdgTorDYk5iyRd58nDDIOhopr0+2yGYK9CSPmEANw3fhmO69/fai/36Y+Oj/XRC8RLICz
5c//smbHPUbhkaHEjmxt5yS0xjiIsfd+cwJ/ehTb9SlT6BlwDn88Cql9WtmRFLrToDW2K3JFtD19
Cv/21z/m82iLdYxfg5oQNyWTBd5+Px4np+dh0M6Qu2kyxJoWWLZ1p5IZjSTl3Ua7TUnBja97Fv1M
/5kt5U7Yefq7ZWlpM//4wmDoh94fs6WD1sj+NCFqGkEcx+CRB4WUbDPSz9vS1Om29tilfmjZyj4w
jA42rS6+F2L0LnmXjbvY0YfrUikwGDkhnb8+NeZPvxNjBoz+wKOczxVHbGsahFdL7mCnVge9dTaB
3rOBR8d2EyGMChOvr78UdDXCAuzluV9AlG4KtzPwK0Fvq/hO5u1wk/vTWqnxFXWIGTZpV9/P5IWv
6i519g5hzcdqJl1E735XXPz8B/yBeKKk5/n/NEEhhyfAMzZyUpP5EoN62eIKjR9x/PDSb7xsHQHU
CfGedbyx2vJIj+zNT70H2brBoa+jKAQbPWxopQR3QnniwYeCpLAVHC0/Cba0Hub1mGca74quICEd
0vCvL4HxaQb0x93JhgVI1Z+/4NPdOXaAwGMxwzzQsvgYqaA6ds5UrTNNX3dpyyLfQ0HIMv1gLT5D
WSPn+/VXsH56FwQ+nmIeRgMf3o8PiD+zljD8kEscQwdoHpzRV8qqW8+WFZZH/V0Uw/TsmUbyjTFc
1w9xmAkTbgBEXBRNcmvqQFFaly4M+ThjufLMvg4TDriDt0AaRBYb3+fKMFgqPTR7+cbRM5rvWvAM
PZ3cnsHRrzQ8F3slxJs36PfuzIGIDlm8MIF0fnPO/166ge+Gz0UQI8Jqdks//l7H9AlizlgQmqx4
riIyYrJirSkUikI51m/qxJ8s2y4lNztPnJHUip92FJJYtqpl0dnBQPwImGHy1kYnbNM+/s2Rlk/6
tMBwpGUCbUMV1D8X9hDBeijXDndSGz8QUxE/Z4Uih62c2U04+H0xA7qaf4xc0rp+fQv95O3r6ja+
9AW1plN4/3hGuxgReJSRddd78xcGqLeT11yIbvoovO4rW153/evj/VF7/u23OmbAxJkNN9yTHw+I
WV1Oacotyza8uvQWdc8cWeu5AkZikUJF4/BBpMW0juea4sbG/z3IuEXxrH7z0396MzmuzZuFREpm
yT9+k7TvBoc4H7kbfdGt9dqDGcLkh+xuEYdOkn38+pf/5KWJF8DiMiPhx7m/fJ2/vJpdIgrjsp+4
yHM77eLaiELV+8lv9og/Pb8GnQzuJE6v7X9aEjJpxIK0Pbljj9yG/oBBeajgDbsR2mxc5jydNKph
JjdAO6IY4xuCQsZF2kkBPv/N8/r3TTnTeXaFbMqRuzifn9dxBtBFMCxfZiAZkJExnbpWkTo1Axko
ie2oZVntEg9LuMh7/TeP1ecp97JCsy66nGzqdhQ8n+41CF80zCu93aG6T77WHiCPFZEA3VmmhsPA
FYs2kaM9HwAIKkCSMrhN4az1DPnfCttgkoejNo/XQ2IRcmJ2XW+EBC/K91/fGT9ZaHy8IMAVdeQT
kIV+vDMSzU9np3KbnTtF7ba36WzbsoFmRZDfb07JTw5Fb9j2AhQAqI8+937SzJB1Q6t/16mo/LCt
2btTVQIpQXP1/8PPogYlyttdWmp/W9XqqlZd7dvNDltGe4fbxt2K2YtOWdvRRfxXo/H2z9Xjr82z
nyxiHIm2CCUiYobPnQpToXUUPUdKoQ+tI7BH9/gUAcLp5HqSmQVlVhCs+OuD/vRUsr+GCeoaNiqs
H69aHOtk6CVOs2NKM4QleDs8K6W5bnVT/uZQSBX5sE+rJpWGHgRARNEHfq64fbJf+lgZ3CJ2qzdb
F/kxsprEHtWaEVRVhG4Lm8KlJi/g2A+jtmXn2E8bxfyuxJXg8HClFj3GQyTn4snE75GsyarxCXMs
CDNCu9gkb8h0tescPqHcxkmxkNiqRf9c8ZMwiLuC2XUwYG7fjsh/5tMfSDdgmZ7aIFTBbB/nifHg
9iYz3MKG77fNjHJyN7hGEvMlII2p/O6SyMtAm8gmNzkBe7SiBfnfJo+yEMZ8KIjpIM0wNUqy7vXa
OJaK5v9O9vkgb5yy6v1ru+vn6M6VjDC3/G9tZM5ELOEEEC7ISbJnDhdf+161aG5Jjcq2vdMU9wNp
bOg84VDsjTZHlDbHrUmOUpI+ldK1iETpUbMcELjGdej3QuTbOU9n6Ac1ioCrbGA7CYkkqEH6SjlC
GWAeNE+kRzBdP5UaYwn6DmVtruvSWYqrFDvym8cQZ0a53E04623R3tcOA03crjKbb8fIG+4JX2vh
tmhN4F10aCeEf2HO7A8UsdO28acg3dqIisnzrGOlQmI5g13V8oraFNHS/iOYF/ByIx3/EYB/ARmg
FFYoyakDd4RcYl/6/R193m2PROeZqKzipdB8/dJVTGoinMN7bYFFWk1w7ot5WzVyOyVedSGodDXY
CQNpJsw7085HMsVz0ND9cLSGeQxNdP+ANBCr9ybOy2yytgyY321LGzdAmyXfofV2LoaJTWCn7s4O
lFhRMStyHYP4JFHNfvU6JkNINICyeMObalxAgtZirUXZCwHhCeHlxsVvcusEZbshODK9zclBB2KR
Gie/LJJrZCJ4MTzUOzKNniZlOTtHM+7SFKUbU93oEAV2Hk5Z3lNUwJQqeEuspfTUHTkCh6azu1Wq
yGtIVX4mz4k5u90e82kiN1nPCaLs2oJI42hAS4mRZbSSNQgp/xZ+xoXR7bQxRj/ZKtViXgAVtY5M
ou4UpeuFIMD6tfKlflUl0FrmrnHXYEHbD1droAB2iLx8GtY7oF7OoS2YcnmQYA+WnpoHOXtgsabh
CIRqC3/ewBQ8v5QMiV+qNNp7jn2f9vMLg3po3DpBJm0fvZTQHluewNI/DL2HXlsjRRe9yEMe+NFR
RhaR0bHwN3pma1yHRq3sLCDChX3DJW214baJW/8iexweoyWvCP7y0PUvHhSN7NtmrPe+1aX7VJbo
cEp/+LBl1yOYge6Yr/Mh7dSMjqqpkKOuqDRbFAAiDTowwX6iViY3z3NpQhtdew37CF6mLBIQS8cv
8NTym2bkLssI+F35uXEArzujyugEKDLln/gvYjPxQGyiP3mw/p90WPCZCyt2NiMbcqxC+PVFM6wt
IFQ0MRpT7HrnLeTZycO4u7fywuzXpd8SnzULtLtXmuZ2OMM8v41XxTw42pH2rC5p0jaIEFrOFN6k
qlgrvxweErr6t2aR4W4uqzw9jBkmcwf1z40xmv5WpMNIIkdDMy5Jpf7V1SPqSfq79cZTenGqecl+
66Qfu5sCSlOYjU5qwcST7r095PA0aO4DEK7gwKzqaNDXCqDKI3Om8qOtW4xVcymNV+QYsGhJYjsD
RK2/oA8Z18gh5l1HxfLgYwT6Mkg+Z9YKtAyd2RyVYD+dTpV9QMson+nCLXA7CfYDAR13QmIFzUuC
yutbU9v5Np+05sVryB0iF7YrDvgq823KDPjZEchFUFmN49qNnLJb99gyyKgwNYeBuI3lz3WdMKPg
OiCLwBxEC3nDrjRotzn7pnJPkh1/H+jP8NRE4yLEcVLDXwXxGKUkPdpNEJaMBrHFJZBJRtaRI7bB
5F4vk2IlPIb8W8np1J6Qb/ATvUVnfIpNxVd18+FpMKd+vI6jKD6nPl4+AMHqWnQEp9qJzafCR93Z
eureD53pqBWVSHN06yQ5MxWvX2ndmZBghHOOWx5VUsNLtVX9lG9HMZHJgt45PhdFPXhh7WDG4yFq
eKi4ujThm2NeBvbZS5L6azvELUldrfEgU853Cp2FOLEKglDCSYWZO5P2YzZ3tdPWX8nJrdqwclUN
arbJ0h1nNt1jsuJjNWS6Rms3x9rIgis1yPprN9fty5BwXpXnNd+EEcNJVD0pTCukB9GRzMUZ0V0n
3wMYNGdbNRo0LBHE5yl10CAg3ijnd5RMNqwelHsWNB5rJMf3yuC1XK9JJcUTmPhNA5suAU3h9z3c
LkyUxkNtzFCPHRE91m4CZ9bpxasbu/ka66ki1xKFpLEaML+9O71lbuLOb6Ba69E6RjZ2WvwVe+gh
06OvZayLcZTurZp/XetafO7hAKpV4jtU4BXszTMmreLQ5osOqQMKjfo6H6NjUnb8hWgIFhPbWHTr
TNWiXymec9pYlXzGLTd/EI4i373YdsIomouD0XbLXd7jk2fmYjr3RGwPTyQM9ISbC75k4ej5xe9a
OGFZ4t5rgcLUWFdjcp7dsgIeYVftS9Go6dZ3Zf+kwyO+pMvlNrGXXTmZEV0ae+BAOXCvwAMRtMCu
krMtOWt+lsy3eqzNH7oSKaa+hXtG0z66IHSyD42eVFfwpPhEofILJfv0GOhMZNSIoOsII1wmG41M
8A8PDC8paD2UghX9FkkMuqvBZHY1gerNzlSJQ1pzo4udsOVa1b1s5kM5DDC6kp47SWkNfB0aSNxp
rFnJGeQsXKHSUOJWs8gUZGK6MNp06SekRVvCr6BudR8CzCcSeL0kBawcmw/84MaTHSPEGEZpfHeH
DBUuj15zx2qhPoSZASqC17vg5TKn/44QRDlcM0igWl1zWlze5HKnj7nRrhYC/IMyC+0SdDqrmefC
ga795q6LKhr/jVnfdMNcfyFYsbkzOj8+R26T7roA52MqfQSWMlmEJD7PN/G93XMDBVO/azVfssaL
fLG+opX7oKL2rtkTR9u6B9yF09v06Jt2QNOayPJflfS7m6is491QFMPedksuDa/NK6u1cxAPXpze
urast6jO5WNbD2i7VPLRxYL/S9Z1vY6G2vrqBDFpRTVKtdpGgWdaRPw6g+XuDM7Xiommvc6JOKlX
SFnni1G20y1FCFg4sChPZhHb+DDFPflx13juUmaRespehujYESHtTUP/h6yl4ZiVdcthc/esjyjR
UFmybliK8bqeateTS/BnNTvRvRuZ4hBMaR+z6JYK9x3DxsZw9IOTdsdhnklq5dm81uOxvcIDDhYs
IWyDUp8SMGD8Rwv1LQBtcci9arrkeITfSd07NqlusKThyVCWbDaVa9Th1NmnacrsZ+pt8rf0SXwN
xmXOJKCp0Fk+NJHwmJYlFKRDJuZnfxrji14l49ab6r0rimYdjDjAVmkj9oTZvdH/K7+Q8qsWZS8n
Cch9zELPDif05tlOQlI85SHXdHKRIw3DSGnXW4ni7pQYC7cZksat7eckIGaZvO8bzWWpC+JLLzlI
70TebY8wa0VjGvM0JI83xJbuE3LbYp+m3tOU6eWOdmlCHUgpR2wYeFCRjsl16tO4EYZ5iIDRfk30
aNySCKvvMJKCcE5hn48DD6OsE1AiOa3CeJ7dE8WF/ZzZDtFjk9jyOLEAi4zdaezCIQ2gfXwQ22o+
T7Vt3ARloFAtlPYDyZtZOFHDbh3WrlMZyeLJcDzvbh64Ss6Ai2frUReu2q7Fa4JJ/bti1GSGdUxk
QJNxG2DxjCGbTRXYg7oGSWCXJGRPNVlyDBBWuG/NsPdcCnoSBt5A4eTHmASaDm83EGxbA1ELPUDp
5nOHFHjLo0gclsoWehIGlsjrb0rbiR4Rw1Fm2APeO0+HueJ36cXXW7UmP9c/yRk8baQnm8Qp8lVu
tc65rB0hQkiFBkOLQh3mWSwRDxqvHaCGOQ8cGQh1PJF/nVmJWKGfXTSVbcW2tADkX6+YoQ3XZLNl
L6VpuzvHoAFPaw1fY6NqWhp9qk23QWQ1VzPNbHZ13kBmL5BL4BF4/C8OJPo286Z9NHTh4Mv8uuAq
n2SFmlzaAhA8A55VNcruir7vvHJltjcmLXgJmJmyz3lrRbWIpR0VNkv4Mk6OBL/s0BkvyFPbgzC9
r4Zyv0etaF6pWIvXgnw8Fi3sll6Bktsa+njTeX15N5O2uS5IgWDoHXQqJE06qSmHpj2K2CE9apYY
7fXg6dLbe7mB5LayXXHWSEFHmzx74kz7Btaa6WcQnvqiYBEShpO9lmVW3ZmNX95hXAXblxJ3u8uS
sXsvpEkqhcySd1L/SLg1NT6wQQVwdNpM3M82jOKXloqH65ayyUHaRybxoLnWoah93ijBVH/hbUnv
TBWAKGj680ciSs0H6mN2pnmZ2Mc4n+R7meOSkr2kiSBnkidye+HGS9VFr7rMDGIYFk2hsFHhymaK
XvGpswm3o1QjiFtF8h3kPAEjphoCwMG5U90XzcTCIJNpFFsv7gaxtYORjkY/JdweidlT4IgKHX4C
0x/LAGHUr47h8G+CGnbe2iMrwlnblc5tVFkEDa8HybdEW4pcal2h0vLYxEwcNEvtSp5S5XTsG/UK
VmA41iMQeIpXPllpuK8P9kj7cZ3YwaztiJijBOiYkGJ8m8rgKkt0u1q7LbCNsIggjuEm4VUXFlMf
vQ7tQARd3JNKuEIQDhS+J8R31TcW7rLRtoLXP0+mM2gxKZiMJ9NQSR1lmmcofN/sJ8TOCpw4tBr8
LCG9IE49fofq3kE/Vu2KNKPdg7IgZYOZT1C5DLpAZ7NxJmPbOco5zW0n7p0RRQWXkHkrERvNArn3
HPohba3n2UmiYhh2JYkeyXUwdMPH4NIbXfUmrp9rVzOIi5wHE2YJKn14Vd5d7gVNFMI/0h8QnMqZ
lCYbg4Pd86P35qDzHanK+dZpFXHx3HmqNOZ/wilwk6Q8u/T+k3lNX4azOGgdf18BB3xP2b2kK77s
Am0Z5PcUA0ixC/oWYXgfwGNGrp1CDyt0np/VyOVU+4r+33HEaQesRHRUdE5i19mBSBmaKC2zFdAk
TUpaJ88UG25ewry/wrJfonArgobx/Sg8gWcIkTpuRUrIAooG+aZoAx+NDCZcUwj9yEy63Y9lb92V
sT9doWVKn4igHx9H0x7+bKv/vwb1dxpUsPt0Rv/VGv4bwf/w/paIHxSof/6Lf1l5EZOi8UTliTuS
YEGGzv8CFXr/MC1CgRCG0Yin2ftPIy9sQ10nLQ22AiWa+xcjL7BnApwCRne4Qhbz6L+F78cA/GOT
FzEKCle+1uIAtzEVfhpI5UbU9KDV3BvuUO0QAzBpTrAJZvbR2DEoQxdLQm6hLSL7rrhXae0EX9EL
fk+Yft7bXm5BkxMQmFxjes49LT0xF5m4U+FvROxpXL/kfS8DAdZOzd2FQgF9fhKPY/OoV00EpndI
C6s8gYSWu2GAz3DjIYAlN7gp/C2bkepQRjOtYGgNYTkb8boqCxsvmO9s6dmaRLkE/V0OGr5dQeqI
rgqrJlSuxzA0u0NzNIN2fMd78mqXnf9uB1LHQCK8nV6n9Wtb5npoO6XL9kO+WeRE83tZBSAzmSDv
1JxMe70W9pYLpd3AUo7Y0JCEmei+0UYgT814IB+37o1y2Drg3/uVmY7ZWUsS8xkT7yLjrdfoiupQ
pol+mRGRXLq+gcDY6c8EdwSgX6f5PFWg8mszeJ4m390M+kyiyVDe2ZnW7O2+NW9A/7aHngzVUM/S
9KocSE923CS9DrTiLegazIjMPjYO+9tTQ1TlrhDa8FXmXnSYI8fa5pVR4GsA8Kcy3/i+qC+JyZWt
2Adm+r3vzXZDfTK9OECjAeqkGcG8uLzYgBX+q2n2DOG9bImSFc9lWj43GocGRsmkIxkHZriasyEc
nrTsPMVDWi8YHW+swE4W5eAYKysNwO+oidEyFVl9WO7Ix2aQ7pbKlvcyGdL5Hh1Ak65AYSDdhTgJ
B2IYrJ3ObmZmYLAQft3ciC92buS3pMKqczQmepgoNK+JBYEGS8vkcBRLbNgT2zs7K2iEg+1L70dX
FlcObfWrZHata+RZqHqSaLwd26bdVlJO3zoQQdUKPThgzVyrP+A/Z5CAR9vYlSBWrlpF/2ByKtqU
xA2I1eSO8XvCRjIslpY3olXC/YBoeCejDqgdSXHXce/M+sptA3g0bWXqVdi4Q7CKfTb1YPvRzvDO
NelV5c3M3ssjxzpOhi3mFPpbWqllK1GawWkoAXGtutpmOz40ol3ouVeYu8YrUFX1ETKKfIxJnCpX
A3brD9ErsfH9ItgDFXOvWkd7d5WDNCRJMmylMM1oB2g4hCfFKNaiS7X1Mj14Rpmaw4z2TnVE0xvT
YLItEBR9HQBUbM3UcL/lTaSOaiqHJHSHxN0tKQXkB3fjC65h61bLI4+ZOSwXspQDWMz5OJ/EqNld
6PuROPoYD+s1Rp5kMzOwuaWpLDYQkmkpuGhYsNjSh6YQuxRsXHd+MfZP9L0EnfWKSVoWEUrpBXEK
UpsNlFMGfol7n5+EURhRo4nVGe3OSHuqHeaNoYYM4STwonT01eMwNRMggMaAE65TNwUzl6Szo+vE
r9pb123WBnjIBxLB3Etg9fu2stR57PUxFJN3ZN5AIEdWmNMhjcqR3aIrbhm8aTTjDQmvsfbne6hZ
9TWsVfPBNPECsWVt1hrp1at+bMeDP6dJdKjgzxKo0ZCOIWRoTbV+TQgV1E0x3sV2017NWQ3BHm30
DRtL8q+cCpJrmQKT1JuAHK9RP6jGeMey697UdlMdGASah1L27io1ZBmy54LszkXetShG11FaP2he
TezzbFrdvQqS+Xup10CXNW/eE7Rs38GDKnG0gGHBBGkmRLE5+Y5Oar1OIxZy3VTdCbjr9Eh+l71t
6ioOXeIqrnXqp5UQLEQBmq11RPPiiyX0ZI/JsQg1rKSb1galtM5w6X3hJajoxgXadwMOymoaEytE
4dt/ZJEmsLal4iKhYNHGKFdEmuhvsSrJVwaNQrLGMKBkluQ81UwMv5gq7q7asrhIeIDQQyE2WW0L
JG7JiFGVI7bj5Ktb3UiDs0zavFl1faQ2duy2u9IWWMqtyV9jxB7WPdm63zFVD5vRm76Bj2HowpoJ
rC8fk7Bla3iVaHazErUzPtcMxkLbqNUFpXOw7izhfkFMwbMB/5qxh09DLs2n6yrpNRYssDX02+3X
vBjYuHpNemNEJG0pXRhvYxnbkNXVIxkIUWiOs7l3BrcuGa0RZ5CmxkSXUvmHMiguxB0fljE+lmDL
ICNen7nAFVkQay8d7sY6j58JqkFT0ZNmOrtVcpsVcq5WWhOPTzp7/WNgNd4x9pP6jzD1YM+6SbOg
068kjuGLUv1tH6f0aQpmBnR289Dh3nvIZrNchhMrHgnoWIFB21DFySHwtUtOEBVzq1YQcmpFcci4
0N+nk9tvYx+nLOMAUpv96IoCP98JepiHSM98HK20l8aaVhcPVLLtS/qTcdeTADEVDL4Ad13FTsvy
PUbjW5Lq9U7DS3aiEe19M4DnfW1hP944sr2TVuncM9581GcbuXFAutc4Wt6h7TS183uv3zSONzxi
iOuPdHXeMpV1hyRDC9LkBMMMhKvte1UwLsHmJY+pGRHDnsb2BZCEuFXLMIEBjDMgpbujlWZ+ofE5
XrGxBytuGdHwbKQpyYNqcK7KOs2OZupsAaA0IZKfMxPKp0mDmqczL9yklRWtPMIqHgI/rnc9Xeoz
rQoDIFLN4KiJvvs50HQ3TpIdgQtsIRJZ7CWC7qvEtscT5Lj4ZQgkmyk5iHWt6FvZrqM+GDE/JGVV
4QLOvHvovc62M/Iu5PvROMis64FVdQMm8DWS9KNLYTN4qMVVgb6Ent10NUeG/Vg0wPkb+vMbUpWG
HQrzYJtOefTaEoiO+jRtXyeNaCNsm8FGDOZw8Mas3xaufB3J5FgFemlsY6KFcjsuN0WfvGm9M6/b
GfG852fqGARMo/O4OE3dCSgLIQC2KIcbu0DxhOqPfozuFY+Z5lb3FFUg+RufV71jMAtMx9zPzkJ0
xg45eH1Dv3Jbula98ye9vWaWwOh9crRdktnlVk/M+Mpj0Ltpzazfx1GW0kVmZHbbOMCbE7swtpPf
Y9PLMieEaPkqQaKFTHmcejeOhjrXo5eFsJCNo1BttXX8cXrr/cgvVpjMKVJyeE5AHUl6Wrk4/taO
UNO3Kk/qVxetpU6Z+1bGQbTmi3yUfdlss7Ii0mOutBYEhO6HZZZre1D0OLdheJQERQK9vK4nk1iG
3HYZBpUNVH47fqcHa9IrUCOvNJdtohPotEPz7EzdG3apDp+RDfZWB/NPzEiE3ZR1AHgv1Wbi+/o+
sjSdsYTvrLq5AFfZofAXbhdv0EO0K0oPyAhFfucwpbRWUp+nUxRJtpqVyS6VS/2KBjHem1MUbbyq
xy4czzIn8aqXYZxoct2MRW8jwo68lybR22Br9N4y0dbvPMiWGKznOGNI2RnfwKkVZwQVLAiDWYRW
lJvbqFKILu79KeozLAmDn4hvxH8NTPbLqgjKB+IA89w+RnCJ81M3+YF4GOeBs0ZTZ9K0GYIllfIq
a5nVksNcGN4QVmy91wxHcxykcFLWGvDoDsHpPH2HRZG8jwHfkBrBeeHfiFdgNZAbzaE+RHME9dUY
UCUzikiPPU7Z66bmbwuSYr5YPHlWPrdbjohSJQgIWYwZuad4JaAj1lP13ka6cS3SyT9AxlE8wVL0
N17vPijGc6umddx3u6glWZWeqk+4JcYlsKO9tISGrDKXNDKtrMs7fSReiznIHMP2Gvu9XXTEODNq
XVP1mWthU8KYoywZRaX53m0Le0NPzzzplaSrqLeUAPSWN36RTGvHnUsLBjrH0/NaYBUZ7GdJ+2hC
tVCXNLIMDdKqXuC65sxdRhQ4YVp085fRic5xhp1lRbjgdD/RwV4PWQy0uusVeNo6NkN4ZHLdWoDt
Sajx3Z4+Uu2ffd7CC14aaAiSQGpkWVflcSqz7CH2CzBQlJ7smQAuzpWK70tHSSJLOdnkoWU7crHZ
fTkgWm+0aBhbmmkTNHWwF4c5k819FJV6B+uAv9qrwDnksq0uXRwgQGiM5qlNWuPFYJLzUon4KSo9
/co26ZrRxNG1vWXWDOMqwjdW/aCfvKCs75lqymodRXXlXdPEI64zad481dItrtVEiLiWEHsBopLX
fqpim3kKvbRzXszFc0aKx6OfjdHOJ+c8DufeMHdshbrHvO3H9wFNQFjT3aaNFddrvlG1zdqMh3Bq
K7Vq3c6ZV2w9qHUWIvIab8/4VVH1UfFrDoheMc23jbf4i6ugSC9tzBxFJ/ytAQHfmxvpa6BXPaRV
Y26nh0Sp7ApdKZBjko1v6POygZ1cbiZd+1r4Qj0mZJw5K1Rl/DhrZtHQnXyGv4kTjzt/1EOVeeqs
zUKtC4TuTBaG4gJrhpg9xX3VKkQrRqMjOTfzFNamyegvDcS+yiKDsQj6T/afSyFrOO2VY1FcMxVb
up0q3gRzM0KUkSjVmhfRjX55NvJMWogSXDZjjcFbgJExduqwT1ypj4wAXPWuzZU+3hpwevdugv8v
rQZtfu6qqZ4e1KhlvF+1jg1vx1RFWh7p7r1nejXc2HYaT5yS1kciEZMNH1rSEGBb/7O04brbnTbd
gMPZRZrXPJBIMj39pf3zE2XgHzH2fxHO6f6CZwPaRjgjHgPns+q2bqYxKyyD5CpNOmstMEn7M4Fz
AcjVkLNF8atZWrshM49W7mw1u906ibHxPRLve7WRgtSjQdsFKmNAn+5+/eU+KQj//G4ulk5E3/h1
PkO6SmNoSF02x5u6bm+8mlqR7Onh5t8/CIL5hTYHUdz7fAIIoJvY9A7jTWrioOM/rlZsK09s/zjM
/7ckf9eSNHUdifX/3pLcfRdt/CNe0Pjz3/yPLX5J7Axs5gIkj9sWEvx/2uKdf4DCRi3lYTtcLNT8
0T9t8dxMvLm65L/+w9L/gQfLxv6OaxKTkvlvueD1T5ptVBjkmvJhOqpWBLXuctf+RacemAJmi/CL
veXHX0YSxFadZDSCb+GFFJL7FnxntUjR/NJ4YcpqbHuPVDPUat0iW0NoYB4ssOcHuYjaKjbHh2AR
urWzTv7GIn7rhqD9mCOM2SJBGicWkZy2yOVwuegX7Q8J3SKmswqkfrWfpttIq6ZNH3sXKPL+7ahS
gi+78lSN6cin9YuKpWk2UjNh3S4CPnR2YTOU51maZHEsIr8MtV+7yP7Iw3PWwhu90JjH/sFMgzyk
LInA71Ae2GgHx0VEKLv42bXZi5uLwNBbpIbdIjrMFvmhvggRDVei/1rEiagL2K8UTz2qxX6RL86L
kLFE0ShA5mDSHEZgYMgd00X4mC8SSGsRQ9YESu+cRSDZLlJJ+lOSUhjhFqjy924RVNqLtJK+kb1i
zvpmMtRelINHhlfAVVK0k9kizlR0u+iygTtfhJslCs4OJSfCr3O0SDt7rZn2tYVMcPKEcQkWCWi3
iEGxCm7LYLwjdrS85BjxrtLCb/tVhskmR2tSXLe1FY8bk/B3qtEmf6GZld7hHbIPltTY3FgVk/ma
tut9Y2nRvWkbzsnOZ8ZsWkkwYdy5DYOQOr1pRTG+RAETHLzzwdNUWjmYWdGjJRMI8ZIhgCTD6/MA
t8+/88aRXXVhMdssTKgrneXXX7w0Y2iWeUPxVOWVc3IK8qR1s4DFw1aWIaRRoNmN9bqlE2f6a8Ai
BicvMHuyrHskTdKsK6rmiDQxJQiMBu/G4LzxK68BM56TI2MIgH46YsPTTIee0BYve/VMRp7/zd6Z
LLetZVn0Vypqjhe46DGoCQGwJyVSVjtByJaNvm8vvr4WnPmiMrOimpzn5GVG2JIpCgTuOXvvtf05
jKiN1rCY/qZ7sfstgrlIqieI+eKqW3N1MlZRCgU+/ajrEJHKFTYqWpItYluk0PJ7vI+P0hyTK6V5
UbkZImOGnkN9zzIV7R4kGasOk72f3zYORENVp+kP5933drD1g6LrQ+pFlOvtyWjzd+JxfuQNVDy8
sqBf0C/EN+xraAM935L1rRx8tYzkoxZxaZpDyJBtdiM/fCMjeaeygddYVOskYw2I3pVpMfiwSgio
ReAbUkUbN8Hvumw5FpIFSVG/x3z+donFY4ZUNiaccE462uBjur9rUSZXBjE0OugxO8Gu/ac5Y3EJ
h6p++P3KUoABznYcBN8+1zT7Fi3sPlDeTE4FYezcjHl1663V2HQZGjT4lcO3LjVY+1mcTrxk/cF/
e2eIlfTPPML5i5TDaQdz5CbiQw6QgcqRdsd5JP34faWlZs+/tpDAHTZCYqH4XRPuGG71MLEaxh0V
pdgu8Xy9oCBrr1O5Wqv7wrBvgKSNQ5WF810gM/tti1FCiwbb2Ncjv9SB/nFGhTWmpYVTvc2h9H31
dpwAfq+sB0fQ/NaEQruv25b71ChFEHNFQrN2zfDD1Tg+TiZl37S/zHyj0eFftCU8tpyh7qlaCGIv
FkI8NGx3V1FmG/z+bRUTJeEJE6DjdVlY9p4gGO5VKe+ctA3zLJrOCDcWc8eI35dvPzD+eXbO0nqh
dm6DLf3dwYXoaQ3bty5drl0ZX0c6oQel+zY2HB5Hs/ooIUxFhSU917lo/YDVKHqMR5Xu5z7eF2n7
y5zck6tjkugR6UvNvs+djqEh3vXW8hK1neWb6uycLTzH+FnNIOsUukVl5TnaKrvwHEOe0UE9CJbZ
dwTZ506k4go/UfMz4US+Zde6J2wC2UkhrwmFV9TUUfpTHfXSDh8FJ8cHMaMdOFWERjQ5Vryzqoyq
QHc0Aii0+LyIuuyRsWqvd7Im9hUgUGVEzWKj/WzKkXZ4utZP6TJ0QakV4qBr5g826PvSMW88JnOP
PisdqTwK35VIe+sU54ccOP0uJbS9nNo/AnqsK5VClyxWF47zUK1Gr7as6mnQDcOjMXv5YnWFgkwk
YI1Cbet+firToT66doY3qY89k/FzVyUWG5FmCDfpJDMwM+LZkswD6OiHbJbFAaKXvp+4CfuqM9TB
XLLLVl0I5NECObyq3huVJcBcVuoZPq19bLnwMVRbqm+O4bsqisZTCkjsQv5i5rjXiWP/TDRsedC5
1A8bH6EvsuxbT8b6E9q7HvBZR8XRGyhrQ4knGu/tEbAgC9hxWbgf6GO+jyi0QE/n5OktGN7c8Kkp
uq9Y9iFbdEdeyXdMcGUi3OFe2Wv0VJRLOwTLqJXnSljXnHv+jcuKnggrFI+IkkYwaUNJTdbAqJGV
We0bHQ0sndDqn52pZcFSaAdZVExOdf050GPuNyzq/FSMb2oIP12teNq72BvIpg8/oMW8NzHClWzC
50nU4D70bNyYWC5Z0BB2aQ242ww3nsXHELNHGb1BBuy8stP9ngTVeXLw6HBIQK60zfFuY/t4zih4
5gxB4TshB0sepz6cWG9poTMTrkufU5sBx+iM4mdHFfdPLHz5kQIvG75lF5IYUXBJWca0zTq+Nipg
vtEBerXDtLqhXZN8jBtOVvoaVqtb51qP9fRRqjL/mODBXS2qRDyTExaja8KIyKeIO3mfYGiNS7Px
QiIA7saa0+g84t4Wx04LxbyJu8W6am4zbJ2oKVQ+EtFLb83KgyVax8t0PJz8EqlsCNtIoT80Hc62
2RpcMWXIDoS9HcvCZeIxOA/VtYLIdkSspWwcBh6YxyZ8oZ2zv2N5S9Jg6Zqy3PRuqVz7yDEPnBSy
nVCrJkhmAJ2wjysjiNv5V1lo2oMoov55apNpD0S2ebWanqQI90Ifpwp2G3vqfMWoaa+xl0NWcArD
2Koc1YobWE1D6b4iOuvVbZ9iP5chVnzh8LJykllG/t3ucmfTteHEKlhRL21Ytttcr9pdo6EwDFOG
jFu3l5mgEJn6XaSxF8md5T1t26r203IkUzM1rbeITGwS1sHbwlB7j55lY7dUy2VOYgj5uOw32kB3
upl34+OSccbLGKN5co3Og0Q+f2rSDq1Kz5R3vXevgtqMn5NN8UFjyX7r1la0HfKw3ig6BUstIFF/
QOUEba9rq636zhO0eijtGW3ZHSRrwsl80et5N09z5NMd/ISWal/nRBMbPO/pjtD2jiYbukhEy6q4
in42s6S+jkceC6w8GJN0CGZ1no/JKDr6C7vwMDXhOYmaO+sJ04d3nR7kYrGNTAnU47ZWYjpmcJre
XZSEQpzsATFiRQ/RLlfvsmJKo5tupQ01FUM3RaQMJoM+P1dRIh4JUaNiwHHVSOJdmnJJhR/n3+Vs
clSBghwVmRnILh392ak1nIdDNqfUmIzDUPkF/RzahpamWP6IKSoZjY2lh5W252n4ir3nRs/buGXB
u7rQhukpBFEcCLl01yhFgkpH07jgdXprFj0Jltq6sy5RKPbp+3tMkMLPafB4aOza/N7NlfRSrVy+
i070lwlBcJuI8WfLljGYTG28OAjhPtsG40gDxbS6ibpHvGfaGQ9Yc484qgQIGASaFfsDKTTcNMWQ
fk59JDFot4bO8z48FkrCFj9VVboJOoTkkfLfEMsTj0qKhXDTJjvVcb+5Cj02dG6dFp2DNk6lL1tj
u280BaVOIvPyyvgR51qHTThxjzJarDJIxXroj3B1fVfxL37ZmZmix9BOqzmdsdethLxR6j6pcH5U
jAXjohDf6bPDsoT0UC6LIc8GgaAbnMDlNacJ8dLFxQ8GUCSFSqM+azP1q22sDCsfMfhHUxQ89ZWm
+LJHYPOwavsecGgybluhtu8cX6xAQ+a7QyJfPM5Adz1JzQc9XaKOXUyuH1lc0NkjFz5pQzm9WMM0
nGjQKs9LPjq118g+f8jKxgYT7OjxdzJqKtDONJm38Bt5FKgugvuauKs4B+Su8+VEKjeOMTLFHfuz
89q3dv2+6EX5fYnJheAY1g2FW7698lXVqfxGfzC9zWvWKFxTRx03RjixyyFZE0n1mk2iWyu7Jmte
SfQkl6xmDTEhCCf43Nkl4rysuIQiDiXp78BTuWaf8BGuOSg01N+xKE7Pa0pq/ktmSl/zUxjXxl/x
mqmy13RVS5Zhj8TzM1uTV92awcLoe2aPWTBntc7dKtTxMVozW7TVYK5dc1zLmugy12xXu6a80jXv
xQt7ZvALfRv/w5Y6NOeQ/w6I/Wvr8/+plWBPs+Ig/uetzyHPk5JE4d970X5/0Z9rH/sPzpAaUD2T
URDP2X+tfVxBBSBEjxXu4oK+Wenyf7rR6I6A7UMIRlg2L2L1kP25BrL+WPFJhLpdC8gAbRX/zB4I
Dtnfu9FAsAFbZA3EAmrNz7urW+1v9kCJlWDaEV18nBtGWY4idCGYnChPdWNj8KEVwSC7yZ2kzhoi
M2tYnUfp6JgcYDou+X0rCigtTpVbx2WxjTDIx2qhy0VV5xvH48LYUYQnlVvmpu1rg6HZ9IhRRBSZ
hzmB11Hr4LlOhdNschrrtM1QqAubEPL6ZzcFlL3ppnY5LGLpDXpIKzdAQ9bbYCSoF3v6VJF67MKa
26WjNN8pebV//J6KesfFKr+oermBhdp3nnRMzfRFNBna2dX62O/cwrpMBlNuMQ73jojb1u6gcmyQ
71QdOUckT3Waytscq/21jbTivo74ZWDPFWW/qTNH5qY01QiNP63vuVkzEEdQcNFh5D6CEXbU6hbm
cuzseGK35JOqpALEzSCsdTE27X7SMuHPJmZ7o7e119zl+Zfobf4kNALVbmx8RCRjHsxKuj73Fv1x
0NL2MFbS8GOhPcbW0vmECe1AkTxp5lrJH3Vbya96Od1NFSXTzHNiY/Vsxz8IitQ7Az6ix22UIqGi
IBlizc19bFnlb4Y4iS6IjcZ1ikud1zYsw1mdgkarqmtYt8WvdLRcsO4Ga0ATIFLU2t1ds9wfZsgj
QtCE6sEsb/DP8x/c8q8ua7ZNiy8NXLJ5HKeKEwFRxqe07fS7PrvzSa/t6THpVHJyWfw9hUP4aVbW
5CMVnDAkSd/Exr+xCH5yCKbDbazm4olOdFqXM0ovND2Dr847AhU4u7V52l+VORs84NzdM7fWkNO5
Nl8lYVa/JqceCJNXqpBJ8dUxjL4tjo0JO3dWEnNaVvgrYE8zpNS1OOlxox6lOnzl/P2HaDDyG13Q
eM9ZIrp3m7juzcHxi/EpTDFdEtq+GgpGtrRGR8hIxuwWZSjvqsYVbVtDf9YywzjJXNvUrQ4XnMv+
UkHKfMf9Bf5B6fv4aKSx8Iln5g3zy2j4TZZNO+RaOPrNcLKgkx7V2LqMwIpZhFklecCK1jonnVHb
SvrUUQYJfs0qCc4hZHNnLf2Lgg7AUHAHPqFuQ/tkjHjQObczegzpY6y3Dwp7HSFbqqZz447ilAel
U//oats+FGn1IleIEKePj8Ju8y2+6156RaKdTAPPEXP2KZdfSsSZthKwiZZBfTUGl+lbuuG+nkbl
MjmuG4RDHfmparxzM+weNHoutwpeSPirkQnLtzNeDJJuRLjtDrtai3ueE7GVKkcboW5D3OCdtFQT
DHbR7nI2f8idx6VPzn3Rx5umZxvLYor+YWDAlrvhBFbA40tBIE91ss2mdPYMBLA7mPL8VjtmdAAp
RKYYLf4AzG2+FXO+7MqeYkCCXsCRs9m6GO1I0kSfDi0N3dSyiW66TUb/wnSt7JVGmlesijHsdVRr
Y1IZ+BUjd/1G4IZ4lOGkF/RRm9eidb5XTWUGlrW49HzLegvTMyMJmYSPtIMlDxwuP0ujxqPTMLwv
ifi06tEExtmq/UfX8iOTjq39ts61U5SXGC80k0tajXJvLIwcVS/OHyW33U08c7+D4Evmxi7lxzLQ
rkaBYehxwO7PiZzlhytnslFFojZPTcuWQgUUHlGu9lCxjYMG4KJGPkY0Gx/0GiUcj6yBxJebALe7
Ja0OdTaSTkzKHgJiXbr3PrV/1RWuvUgjazDFTo6VxIEaD2wEMZ2C2KIKPSMphhm7xGBi8awTS9mK
hXSyo/XFVsbEQbi5Y2Kbh5c4l50w9nIs+2NRqvHAs0VpfmQKgTKI5imIiznGivGQtU7FGruanX02
YHs5z0Zr3WYe2E96G/IRySYuPfxJo/nWiaQ9xksBGRx+pPm95+pPPAHNDvedEtoGqdnavjdAE5CG
OdAeKw1aZiNDZdu7aRntw6Y/SNgaD3E+5E/kW3V7g0hi76jm4MJ1lyl+B4PSBaNmFHuRRPGng9br
boiig9iKZG+cI72lzMM2akxQywSpc6zxN0z6OI4bFAUO49zaf5WZgSALx2m69GPXPcpZa1RCnRLL
xMJEychF+Jb21nkZXlWCT59NqybvPJPZNxNNuDAnFg/haLq/1DkeCP/noX5XyHa8KkDDr4VqH6DT
YE4udOvLLF2TUpRYbwYCcyMzBRyHg1mNh4K7rddxfpC+zNvVVB7yLmLPip2XYZTmGUNS/qWkasqk
M2jgUKw6mW70m1kvPEfcoMbtuh0wtitYfuw6BCYq4uhAV+D8I0PLNrgZRSwUsnJceVSc9gsZK49J
anXwE/WifQcVkF31vI4iruLesD3NLRaEpib7Mvomu3Nmf8o7+hBwC5ThAZtywX4r5sNaV33zsDQ6
+RRY7I7caJAjaBHUXPVS5/H0bk5y+kmfafPhGOTZSiXF1qBEbgRXs5HKsRXp+AhdBO+O3rXKD0OV
0GPJpcEHI3m6Rw6r272tTPWHG82l48klpOxV9Dp6TZI2GGbsIn2lk84wNk6l9/fUQGwhoqc3LHfq
/MBnjiTLoKm19KSBr4NX7ga63arvoduHRlAmajb7YlToWMmN5B66tbrDvmx7JUZVVvwOjcHcnrH5
mWLEV5xp9pnu1OYo6M3wrZpCUjkOHcsjLjg7rxcPmJ4RNCr7I6LgfQDCxKWouKtvYuh6vzNN95wr
I2OIzYTkz3ZaH2jsos2gyMv2PWvTHotYNFCEBeKqesskakvQk4iiBTNtlp/wWvRLqOI51jXruxHF
7rMdl8VnFXUVzZJsU31u8SEVLGPGbA5ghTuiOUv1kNiqfXEXw/4YzTZnRVSz0NYic4GJoEv9uz2R
DuhDob+4bDfg2Rf6jB2qZX1ZVlq1J43D/82WIXP2JAnl3cnCZvRmLRafozuSlSzN+gNPRn8zXVZW
Xjpr6vuwcIAMInUauJbUbtigE4kvt8FNHISFFSlHBr7wjSmvfGZ9Z3VbvYzn09ANEjeBohAcbWlw
KBgTD2mUPaoQ+t+a0r5GckT3LEYSh0rAdhFLsezdm9G76hVxIfIjt8B8bqLTPZC4U2jiiOxdw9he
b8x2NL7DbtUglVV19EIJlo0Zu5gYAIWiC+mJLlGJk0bRteu1hWXqQtFySrfzYpi9v9R6vh1UdTgL
fN/W0BY/41QbIAkNlg2aB8MhtS8lfECrb58jsijfLaMKt2NFw+SG3+ay7tmM4RJrc0Zfr56xGA5N
JuqkjVID+oiRftXsYkqo/PynVuKcW4s+XSrMwq95OOffsEXFOzUxFeaDcDi3OHnx3gEsPmVt4XqR
yhmxmKKjQ6S9ozKkGfZO4lLnCSg3e+tQwNsNaQG8n3Fismiua8rD8cIvp0wR9XGyDHHmJ8zPmpEk
P8Il6ZFK+x78RDNuI1cvD00eUQaeLa+1JMjgCU20nxG23Ee9abBEq0n7FzT5v7wR/4c3Qsfb8r9O
ya8/u/7fXrg2kn8oYPzrV/51VLbtP2wNPhoVAAK2+985JLQ/QAi6ANEhdEAa0/4muKXSKaAKMg5M
14CwV2bWn6Oy/YdwV5IkthvVIPDl/lOjsvMPRh7D+W3OMAheQ4flVf4jCoygcF6m+LG7wh5OsBNM
1nwAkk6UBBmgsHoyydnA5gujHyAX8uQqTaB+roppT/hV4ZYSDva2BZbyBDiRrh49d18S7Nu72FUi
IjuDW52q2Wy2g1XAz5+z2Dx04WKDi0sx1HumYkzgZhwzNzdGZlr+6MrMNzlN7yn/PpZONoybFuYV
qp4TPYuSQhyEPnJTrpWC5ppeRIehboXqyuelH9dWFEwEybiyTDla3aKpEkdaugkIzWU3BQRc85Hk
QtjcTTLFZ75EcBBV7XFXV8otCeu080mvT/tWb6rLMuGCRyJUX5e2HbFRqPJbWEt9K9suftTcjrOm
S//Jxs0JDwcaG18/EWm+tVBdGNQnWTxFsWni7ye/lXb8sa024uSK5LnK2EzgdWc3ywjqoMt5SqNW
fjRWrJ+7xOifsjq1H+nQ0m8hwUCywVZriG0lSWoYuaMsvjtQGkBA3Ai0GnIWlmKwPyhxPls6g547
l/ixYtubcNZfKRGqOcfFZ9vAeiqG+CFylrH3NakauW+TGCLGhiOO4P1inHuc3CEgNavfOIxdMLf6
vTuV/bPRYX7mxLuIQBk1cP7UhRWbtitNfh/mcF4cbd+n6ntC5NQf+FmCLOxfQlJMR3dqn2UmDc+V
avnRTqnkwV6zrpBO7GMmDCJBXDlPo+gOvkQn4WZX+cXB83el94lJwkVgtzd1gVDNM9uCqqWEvhLb
xMfaULvJpkoDM1pt6Uv9s9f0COUOLQBVJYkel4kRa3bJ7KSW7rHgmjnwIUfmwgIEVirhTej9G891
8Be9nR1iqw2j09Sr+XibiWI3n20UdR/q1Ay/knQUNwsWACXxjf6ELJb6Crr/2eyIoGDuKXjLSCm0
F45DH9NsDFelJuqjTepPoyw+sIqgshRm2TC3GcMmhwD4QE5ZMCy2Eqk7iodvDNwAl8YwD6wmhJG+
FEDF96rByLElkA09Ly+n6SOO8IX4Qg4Jzd5KQ5QoS1voBPyWA9PuC9ID3aiya2BRnamxeq6Btune
jPP+Ntba42SKd9KV7yoemlali7W11aLeu7Qju55hx027o1NN26mRZr2aofON2fgnewASAilnMFxA
mMXNfEQxiukvxCEL+xQmjbbnsSXufIdoY9PUce2a5MQWcDrMoiRngo8fEv0QdZN26dxuiXYOJurI
G9r6vaCWdLi3WLN4SR1daUP4OCKwsnjOqIbHm+R3RBM4FLioZXp8yLJlbG4a/tdiT1ECT2QHPtsp
09U0o660Zrcwq5V56UwdO7pexYe4CEXQ1P20sWxF8UVtOa9GSycjA9WppAgPH1AX7zInZ2lvsUsz
QzliWJHTFvIJdQhznr3N+FT9Im2mE4xniHc9++5QCo5dHUUAHC/NG77TLCBTOW6sKSZtxsLJSxmL
j2mmL341DPVuNDposciJl2k0J96BdFm+EaUxD2bvoPGpvfLCjiceyNaoWeQXeQcVI1lX57OiA7eo
TwxTb1o4401rO+3AqmgJkPTqE5ig6iJynVSkaSgMXE3VaIjrIAbtQ4bKx52qbW46waBvQM0J5Vk1
0TZTUCol60XicAWB4rl5lr0vpGQZ0uyJVQkGMW4QHznhik08DrjtQMm3W3x5gkzgeM2XSP4CsTTy
p7ZNYC4C2mQn9bCbw+6HARAHp0QMAjC2SuEzmxLvIajvVVXY4ucaPniwWFtY1eO+hJTEpzSs1ia5
eposr+Bk9EMredoEtmF3Z9L2LPIi8RTBM9jrSqGeEtWuvbZEUczXnVi8tPuOWP9G8IANsJFy5CQb
utfaUj2o0hbrxi0+WBPmJgtL6snqJzoOqtbZdrWqnQcg+ae5tJNg1vJ7aCGH2B3nW8w4nbMJ22Tt
RR8oT7Ud8gdY97xJMBq4utYcGleAseEw3fjqrD+2ovKUatYk9h1DXuI6Sq6kTtGy85rG+iVzfRxb
4ij7hsLDoTnhF2oCdQFIYVYtSn1RT0EK0+tMi2DEfsqID+3ifqferzhEZvtFX9oQDNn0vSiMATe1
FNiaedyINj44LZGMYcp1dlLOdQQCRbuYftULjXwZqEXWQUmxbRUUSJneMUUrtylOGWYtKM5sHPk0
5tfIBjI2WxkcGjYvpEKtNYWLE7/16TpnZjfHoafuYZbPuOrkZhp4X+/NkERs1NNeDheSLFEVaDw5
W8LOsw5bSNUldnljqqQaWNTwgt1lPFye2Ou4ytvE3lNSZmxTNZqYncbCPishK88Z6T4iDL0Qcg+k
8sm0Wyv1lxGs9qbLcuM6ZqLlsjKFvtHSFGaCKhgfAOnN5kYdluZBqzSmHrgyy6teD/Pralc62n0q
TmSsIXZLZQKzUuCFx3qZjUeVBCq3/rzkPRjjfi9Z7wcsn+u9Q8rtU6YOdp9qSI8jPhedMIJd3B2m
qGOhFh3xSDPAgTERG3GiLxa1QEL7yXzspNNsJ4dsqY4hgPGUmrUNxYy8QZnMZtLiUfRiyBAvakoN
S1uvxiS30I19grF+9NUFY9KEcZOIKVr3BJak1k9tPRRx0GttLbqNJgcQZDy5VGLmPNs2jozZtnY2
3Pwlo/aeNVUZQQ3sxuFArcZwyuNMOShNY3HwowYWxVI33AeBexQjQb80LCJNeL8VrRStH+uD5WfI
5e+due59QRGlNydum3vqwqqj/1TCy1sxqSwu5m3rqNZ+EfE8bppsZhenSvbvG7uVPbKB68LRd8W5
SJ2CxA2//Dc0cGNrdSZmgBADZLL0+AkcysP5ehScrtJHGi0VdGYl6aJAh4JyNaRFCp0TEITRAvXp
YCSG+hqGMfurGtaGFw26k23peiox62S9ilmv79+4eS+Bzpt0qlzxHUBBxgfbVIlWct5C1iE/OW/c
NouDieQhhpbB1LweBxn0FysuHlB6HeFZ1EgHvRlfahOfnYvP7jyRcDpYscOCpCQsc+vyllh8Z5b5
zijhMrr80o4OELTRzxmSv2b2OR8uZ+5nTVr2KTTiEj+hHO1zp3I0IwYgIvdSqKbuadJ+6wvQfWyY
oo0VmcY2VxY2DrOpHlpNLi2uudR612tjnNiCsetJdJv7QK65lzylwVkj8euRJRGf3E+TYzKRD8EZ
ab2NI44fjzHXDlncJzF9xuqibaK+aLey7PX7AL0hoEYTb6y0s4A4CWyouRjw3IzjabFx8csumu6d
nbFuK6fZS02EoYrK60+CHWyK0GTQEChatDa1qFtEmrH32NcRm6K9J1Cs2NrCX7G/tFKbz3WXLFfa
/uqnehLI69zP018k/Lpvbqnmb5FQ88g3ZeoeyUGFxwTX6FEl97vFVNCc1CaybvrST94El+GgLSr/
AMTRjWCRGUj2JZz9IbjSMz2w5+uhaWd5UW5ZqJq7NFfKA4gzOFhuPn0DDalvFYxgfd2kD0nEIiJN
SSamtq2duEkQDy5iPiz2qHFg4c6nZ23ixUpTB2T3rEAaoqjw67FuqgroeFlrpCcswIiOhdpwgOpz
nCMkNfc2O74gaagGo49++rKKmaxLTbrqgvUQz/XUGv/KRvzbz/+nSk4Y4X9Tycuv5LME9v2Xb3f4
+o9/R1lfv+ZPkdz4w3ZNDPTg+Zn7bQbvP6MRzh84YFBgaN/4LXb/zeAv/rBN12a6t01hWEQq/nbw
Bz8GRhtN7C/S+j8z+BOi+W8auS54FaQl2Fo62j+29g2otckSz8oKg5t9qJX5p5mCIIU9pmoQiHE6
ApvtJODmQeF2kUWaOFvgri6LFdLJKWgiC+BrjV822JKHBSvwh6umsOYiWi1xgACD8ucqZIdVLuVH
YYY64CKhPWCWY6BMUWgvGN+dxcvSAn9O5+YWBm3nyQZsdG/nYXxQx8+iatmZISy/9Hgt36uMsd5b
Rp68CJL1/AkrhYr0pFPkgroWkTmY3bXbXO/pfeLI3WTfY7Z47CHaAryWhHyJE0gmOFObmQ1g7g6X
NUNBXzAeTLK4reZQqlQ5TEet7qaQqJ1U3zWUt7M9oGLhrOPjdwIW1glRgTJnjMwUGrZXmOJ7xU3x
OnRS9QY9p8vW7aYf5L/Ld6NP4EMhZsgTYeTmJus0+tRiDWU81apNgbWRBXXtASBXMdk403UBtvfI
ZFGRjXDmBqxUMdl0ESbZ1dGL+Ub51cJDq/dlVx1sewKVSC+cN5YDcEpD7iYtsR9xVLtUHOvFj7nL
BXJM4TxapiCr2qf9ky5xJyZd1wU0sej7cKlFDgCUHLfZ05+aymU4ATtMwsNCe9lxXDgLbNQIViQB
0cY+OypHRq9VZP6iF/XwNFBeukk5fiwbmOfiLaHw5K1XCE3XkwltsXSV87RgkOtLhP0Kx6w3zeFC
p7wYXvNM1o23wrLPU9g2J+LH4y8X5Alodtkrmd/l5M5Ho8wDZtcy9cvJJUAtiOxekLMZdl14aZ/N
bwcZbEFzFyUFhmeNc8dHylk5X+FgTb0eqKLH0qH6dU8YL7nHdaa/alGR3NzF5F/TVbt9Evj4tkMT
GyehcVgihVHFe6TwCPMI1kqtH5v9JMV4j+ICgD1MxHeljNqjrhbuTzAdLLcsFTjDRuiTkwREfNw7
xo+Fpy7oTeUtjXTrMTYSFFO60ZRyw+yb/TDqSncxLeAVjtSl8F2TeH9TiPIbv8cMEzD7JntOu0tH
7fbRxrDtBqKa4NaEpQEjREaFz+VKn5DeqCsNuMJ92vDnooqMC+XqA02/VVFfU56WCa1rBZ/yt7kU
qQGYMHI5emyymfgoFu8xUfmfqhRR329md5SpBSjDpdr2XPLoK3vEJ6VfsDGCnwlHUJN3OY26PMbU
j+ybyXoUTopkZdgLYRvEWbCC7tOc8+kJunnI38OQQL/IQ0Yke4Cn5GW1VsEo6cwnUJhY9WQieq83
ZIM3OFGvBgvBcw+saGcAh9x0VccqI4Ny74ZjFjg6lJOWz8s97CDgUDE+5s/zb7naGno1fbQTXO6u
b9SI+U/G0hFcYRi1SvOqiUbZT0P7YvB4vSmZswLyV4VcRyofo9K6VKt6zu4St+WqqHOgljdcCtph
WPX2alXeHdnlt6nVgc78VZcn+qW7DKc1v0iKYDcAMBOyr/G1oCZ6WBV+Fal/TI+Ei/lOutLshtUN
4GILsFZ/gIlRIE0xsQAx3giHtZD+202w+gpiOGHUIeA1ELwtW3v1HyQYEdzVkUAKjAP56lJIFxFC
MOBuLQf1tVy9DLTe80uWX203nvqF9zDs1VP62wAh3Ezdql38PP92R2CTcGyJXwLjBMZpilYS7c4J
nWM55gpk3wdrStPHHtsFrlsi5fJkr36MQq2exoR9YDHbPecrjBswc0df++3mAAjj7O0YByiMkZwU
dbf6PnCAcOjs6LDvTv1qDpGUwO201TAiuv9k78yW6zbSLvsq/QJwIIFEAojo6IszD5xJUaJuEBQp
Yh4T89P/C7RdFlUu+6++9k1VVNnSIXGAROb+9l57Ar0iLZdxMefzUxO6MubXq+anaNT60h8HzgS4
WS1uo7Pi274ww8YCgbJYVaCa7xHljL1k0rVuCSZfTe/uFl2KfuUtlpd6mvw74smEpMGXZLfpYo5R
fvPqlpF5SuNQnOfcZ3+oiRyvK2ekIKovCMXAe5/CBxef5AZAI9WHix1nXow5oQqnKwj04HJ60Xya
07BbGw6EEcuPb53GqHkksPk0uF5wUmD9AUOT3/dZENw6izFILhYhpzQnNNz+7DN73KSLkSgbg+do
sRZZi8nIWuxG8WI8UosFCQZhvm5tddKLPWnsuHWo8/rsLNYl6i6YTSXjopnzk1qp+zIwWrzzDN+l
ymecdjad6LtucLM3pYPiah62ejFLDa3EN9UsFirWGOMiaWN8VTVC7B0ptmxTL7YrezFgOYsVyx91
9CLf/Vl+qfXaTbs7bsLsyi/N7AamK+HxxdoVLyYvIcyl7UtuFrvTMV+sYJln+xujW+xhg/jq9A3z
MZrF7/PFRIYiC8kVfMEOuRCPGcvh4jfrTU7lktqA6d2P5izU4sWiZvSY1Rw9TIRi4vGoWl6RYzqr
o4HaKzbvm79/5mR/OyejnOiv9smfY/1SFjouftwp2xQG8ad+3ymrXzjoWzwjFingZUf8r62yb/1C
iaKi8JbJmXQhJ/9hJ3XZRdsWXk/+CdU5P5RrSwt/qk1DrgMGhq02n/X//u+HvlT90//+saFnmYD9
EcOX7JEdTKSmJamktARh5o9mUkuYUdo5kTqj/zeHJhfjjSMAZs7TlM7rttHO31QC/dkHMjTEvCpg
iBFl/viBKb91hZnMOdsOYVCwCuQsfUDoClffgfic+K9i9r/+gmSwuV6+TxPRz2Viy76EbaIrwepE
6pmKOmKhSSIeNInPv8EGMEL9+VryVfNdQzMwXfPntqMmGqKwS4U8E7lwnmM3aQ5OCwwSP2Qortp5
9h/dlCxdwwvl7ofb7k9wCh8Hne+/JXeSw93gkVjHC/Txqg41J2wTD91ZW+DrcQNCIubN4G1y3vF/
VxEpsDn//ItyBwos0Ir2cOqdPn7aWMJLdsdYnoeSM8/KrRqzB+pqZoj8rYsgVdiET075OJKGnJqo
11+kKLFijllsrE2E7b8pV/v3X5+ZsacUREkX+/XPx71ERBh12AqcvYHh09rPQUKYRsp//P99Fhtv
x4YMILhxfoKBhoxIswjS+dnWg7jqpEGrAce0O15J1dNff6vLdfz4cNKlyDHZAUBKWM/h/P3B6d1W
jaHozzr3QfSmLe1vOwuE+V9/yJ9dOxahpQHXXMb4P32ZJuM5t7UysiypLs+J1xO39/DursWcEkX+
6w/7qZtzuVGVaVvu0jFIw/c7OOHHXwk3pyDYIuxzYsVYv+yezxSBQVo5a3T15NWp80x0j4cU8vLd
FLX2kbI4+1fjx4dV8MdV70/uYAVv1rTM5VGV/6YPBJawgkAR4Bm9diGMFEy464BmgcrQ3KG1n+fb
NLUaheG0g/j8/vA6yHJ7VpDm8NcX5c++AQkyWlJ6jlXB/OmOSjPsrHla8fD2hJpNEy/hUJD9llXz
d4WWf/ZR8GI8RxBeIDb70x3F9rQpG7e2z7HD5fX9kEeWShqWek/xTfz17/VxqWf5lhI+r0t3psXH
/dvtC2if+oC6or1nMjkWGAZzT4zqJH449N8sXVTe39zLP1Nl+EgXUcrkFcx9JulZ/PjEVOlMpSap
jpPJyGovPZj7ZAz1eKcGY7yLqf3O0b3pDGEwYD3EIY8UJeDl2TXwstISoOrDXPP6e19BWpkC9Zpm
i6R6EBmki2IBg+CvLxI7tA9P+VJ3TSDV5UZ8L4bm1fjxZy48+hkAL8iTzkyMwovJltSxsQuFpuSi
NPMJGy4ZswZTbplUk8IV76jbpjEy7JEJzCy8CwFfZOCE7etsE3cHlsati6zDc2XVBiuvCbaXfK0Y
0M6R1OEYRN54lymC2NQyta+NCSTehZrYbHRi2cfBSuqnFnvC2QulfWoSLuBqSmlHA1tgNFtlW/5j
CycgWUeABcVBaBB8K+2SLN7kfgS0AEZBYC8IdfasWVHzGR5XmrDBdFPXHqFD2UPqRpGrxJWOSu4Q
OhaqpwlFet4b1Paq01DZIBDaMAdI14giOjHFaV9TDqZPboWR55SLeLrj+DjeGFZLHnkhvMVfxeTz
lQG5VQw2Bm8IHiGBc++1qXrGDs/dLvFuPE/C169awDhmwNc7z/mUWi9w7a1DX7v1HQCqfO8Mbk0I
IiQ4wPrbk6LzHd4wzBzFA5FQHtJ3NgLY1TXuRq5oAIsCRn+8D2xbcxBtvY1RWuKhnS2uD9BG905r
cpdWT11l5WOAXuVq8B/F2OjXNA9RzZQNVGDWOCfXHifSx66a+LcMAM9HPyj4W/Jkop+l5bpJJpgL
T5E3asGbeldpRQfClEdNcoBj0dKV4Lrc2TJCNmPmNs3uKVo2Jkbijjfkjf0LM7GWEpGJZB3sCZga
DGvEFcQt7hrcBc6zq1KuJp6YijFh6U3EIpcOrVO1rJdG74J417Kvs701WvwwIHHSfNu0vBdVGfH8
lURLqeubPTpRjBzI/+RAmV6DsgGU4lIZwnA0DcA1iMLmXsak6T9qM+Cv9VpYFhgAxptKeLyLWlwr
427KeC8js+FIWxNLmi9nl2E8SNbcee7JQz+rqEMYBPvuZwxJRHMf2rN1oEwb3Y8Usfxa9H3x4M3x
dJnVKDQ14VKkUE5OHiManOQxaOVjmE18jM7GcT0Ucwm1QwcKFNYM5JYyAsQtl9TVFdEyagZlVFYr
kNI+2AyN9QTbF0jDeaLkzXS26GtVdUrNCagE92S0mhlu3baV9gqIvV3+vYRy/0ZPdnlkmtpdcYxF
8Jmo18E+krIyreeMhYtpTsNFMKbqC4iyRpPqmdQLhQtio9uC5L7mtL6jj9MdVmgl8UYkZbHvS2Lh
PnaeYV3MOvoaLvl1t2xxmTB02tfFFJzF1Lo1YM1B0fqWtwy9qpkWqQGmg8zxGKFCzF8LKJjMjCw0
c0b/zcYLnIUEOxRfwfG67aboI71JTYg5y2aUSedYU33ZNLmxrdkDrno2L7uc/MCyMAV4D1DVOqa8
xyKtq2PSAGGYnG76HtAfso2M2Lid/DL/Eqc9BTyM4VZVQU1IUqM0MWZ7djm8r72YlGwADm/d9Q1A
F8ZdSQOFXJIAY/kni1wycrKZ1iqXcHlLrBdrEDxmPBAhooYeKwDRWCYOlg3JfUM6dsBrF/BBBEMC
cnSYB72yIq6NV2YzlxMWp7zsPlWpori8L/Suw9e1LiLzJXPxVwOiQ/b26QfUBu3JXcbPQRVKfstb
aYYxwvJ+oWS90HlMvlE3tJKLkrjrjdkS4sgwB9trQ7Eje56CVlwZ9DbpFXE5Kl3KCinhTBXtMvGl
/61mss1qGDYmC1I5++JhMmduWbPt/cfGJbyx9TqGo9s0jkZC/wCD+xUjTipILMconwCbjjfQCQ2K
e7Lm0GJR8jAVOUHMPFpia2yoD8FNMFZ6n8YtSxCrMRuzqmS1HTlHAf9mC6cwGD70FcW4kOkcUOyj
pLzSEWn1VBFV5kdzCdyDBC2yJ6usQ/ZzEaqqsPGA88xHusq/Mk/3qrepIj+uexfzMCXXsD9AzHzP
vaGm9Tk1nM8UhRIOiXx9yBh7YjwewxhnmUiib7pvn5OKpnEHQG24hjZQ6y8Z/jLjPp4Rng+eFWEH
aRKqQrM43UbDUB/Aqc67ySuqT7MfQoHwXTl8wnuZ36mwerOy+csIOek6ba32wLoKd8TyoWTIrrJe
wzYKX+c4Hu7DzuWb44lPtnWfEkaQocuQoI/idAIXrN2TcmLK3Mchq0hnKNbxddoxLT60CM5nWZfT
Za0ZMqt5jI0VtH3ASIpvgZZ39IRHo+hJMI6izS7HppHXc0znRS1kd5fH8OmbUmA36o2MWsHZ/lb6
CulTVYyv0ayYRFDHFa/xska4VOYBpbbOWC58YFtkj+UJWftbUBnDPUH4lExBB4kBy8vXdFCwUhtY
TrwrKZtd1ZMdXvlyii8bPGEnwx98tYqoqn+24qE646f3iT843VnAUyTH12pCUIIlbwcVuCPjJiwr
WMUycPF6ZAVlCGlVHXoI4vcV0O8Lc+rm2zYyS9AC4fDUZW2Nt0drGZ9G4icOmSKTrigvGLz0So0E
FvZ+1OnDon9ewGUsP+EPt/y1kXZw9XFEmMCLuXmuBt7wbxD99GVXkfcceRGei0STpYQzFODSExwv
Iha3fSqJy6wrdhYGuBC3vw2tHvcF+EYs/pol7ykdWxu3buZcIBezjOKW9VtKhnrqHq2ctk8Mi6V1
2ZKZd1aTX8O78DIo+wyMhu+lpbpg5xv1vAsrEEZS0oRsZ2o+6M6N73Qu6k8E1fSjl4Fb6cc5BTiJ
QSB1FaKpGUWL8SxxN4S8XJJQwRy9mnnLe6g1IesGBhURG8mluulnzilUN7nNml7A+BqM3fjJbAbj
koIxpoXAY+ydZ9gN4BMyFrtauw4sJyv2NSr9ML8FwFE/V9SKvsA5dV+ZaKp4Z1YKsC2TNmZ9SZm5
zSoA7PQ2LzYZsFfz1B3ctnpzojG80Ulu85aLdXuyhxHQf1kWNa7jmJCNdJtmnfJ2vjaYJmwtUwXt
xg/Zs4fzNI6UJZSAMJ1OtiQPOtA0hnT7L5GaSrolwzm5NgHqmiuIpNk13E9gPzgmjNvIsPnWfk2i
YSBbcmmAspaU2vt+/R8t9G+0UAvrP9LAf07WX5VNG/2fzTNdPR+MA7/9wd/kUF/9ArlQmQ5aI2gK
ZId/yaHClJTAKCTSP5TS39P1710vSyZALWd2ogP/cg5I5xdMtiY5eNNCO4Ql+t/IodLl8z9qLi52
Bk4vrgWxUXJG/ngak77HHnp0rYvZdGQ477FagU1aDJy4uPWlQdhmCxqY245EfVKv4EbOT4aVgeXH
1HjQfWVcBNjjcBbRyhbi2AbIPBMdDotD1NjdiV2vu2FzgfeqK4x7LHjVuixC49zSYMcRKFf3wDXG
Twl+R2h0ZWKg+NeM0TXkdKU1oPASzJlV1zGTVbSRfVL7jD74M4S4wwNv+0tFFI9SFyaeUR0ATqyv
yX5tXK7jSuaVONS6shF5PDr7gAAICV+6w5YZhfVrxxlx07HrWOe8LrEJFNMl5KEQJ5i5wcb2EgGX
Wd5rxjZAR92x55j3dNAi+oXW3oAN99mf+mSrqzTezFgXs7G5bvDEb40wbZ8bq7V3mZtj7XFwaNm5
4vNzzHtcKWYljK4Pk+7iOzeMwMsIMR8o0PVpBIWiPrB+41lOrpvJB3yo03mL0CdWHUESFsgKNhZG
MeZcrMykKqmyQKhkxuVeRoJUhbDzO0DsS0TC3ft5d6hoJ8YkgTOUjSY+fzs0N1Zg7o04EWsnmh6d
tp9QNJdfokrbTUsPwSabOt6LOAS3mdd9y0Fc2XC7TxXvyDPb82ltW2zVZndnxFmFZ5Qamy5VBqYC
Ugq1ow5+4J8Y1ZlrL8WJEs+BQWA7LnmXdA5cW/oH7G4cd3CRSUVD+Dta0JwfyPXNRy2oY8AOwYxo
FEQuMIZsGAjLDYlQRYQ33I8d74oarX/rC4CHI6IS/ZRHmDC0ZVGIu+l0Q1I1C/e4Gdnx1FW9yTJj
myb1AyDvR2+cLxJrcFchnPGdwWh6K9iy7t0qf56prUto5t4nWJjXQwJyyvQZ49aW/13ORrJh38mu
Am09w6Kv2LatKHC+9cuk3HUhm2QrDJhqh5wiQbisJXLHijjEsbYS8XWSs8CBp8+jkX7DPDESGfaq
LbnM6eAUVLDMc+GtKEbihFWAMoJ0Lw/U2rAdo058bWb8fxhhvxi6zTepOwYbRSgA0+RU74XHN4j5
gElqgqMvsJNPjaXCS6LK+c72vuFkMU9jyEHfqZTxwPEyB7ykIrlxszi+o2PNgzumzFWSgpSqYr95
MAuoz+hM6d2MIXqj9XwJAjLb4QqAyxlg5pvZh2wcXr3bYgTZ3VqGeROrZsbozPFYUOe65uRgbVA4
4Vm7iToK7DvrOPQwbVvhsXV660w3WrcxrKj6hJ2dq4h8urFk4lKE4A8bWGP1ynQWXKCTmJ+mQJqc
DimKy3v2GC3Bk7XfzRAd5rS4Tw17ugmqzjyJVkNF8xXNSOvBwOOJIX5YOJJq3RHywf2jqZZWDZwx
o7D5F40LiCrZvkzVlSHTbzHltdAXaPJAJsFR5fXGxp25ntWsHabf1FMS9nijKZHDO3H6EygjprWq
vTe9+NgVvSJDCLhENs6dCpKacy1tRJE/EqQfMrWR6BaoVv5L12Z3BOBvAtHdZB0HQGqdxH6Kje+5
nKdd1sznpnUv4oF/X7vFflB4sQtZFFQP0oOSIyhvwNlq6pJsjxqB+LkuKRwhFHSvS2s8uGzX8bq6
BhoRfm6ociCiYsh1TVFzS4WquZwsd9fl1rNfY+H24sTGKI2HI7CikAgpevxk4JkVlOjI+ntPrhnV
aQqunAZblZkJcaIYId3RiUNIaOIkR6PhUuece4eIPEyZWV+V0hdJKJOjdsZHb9DUqsa4j7PJVsfO
jIsH3+8JaKKqVRVRUA4u6z4A20dt5YMlurMr2+aq8qxTXEJKp7ozu1waOwqzuclwzmwCGxsl3qC3
punMTewDoXTmrtxL2dFii4d0WxNCuJiyodnLsSGYbAf+IcOhrW2suRO0q0lOuIkKnAKKUovemupd
6+H8JJqcAw4kydHL+Ibi24tE8BIaKQAjye/zPIsw2+EdxohOEwlsMmDr+G/P0COOYYNdCWSXgc0W
4ga6nrlh8K6esnT8MgQdu8nJfS07fHpRmEU7usqGPRVg6KJF4KzdvPevCU/cmCG7xVrK5QcfLqta
g+B3LDo6gzskxXI7sHUdazQbFjS6ZyLjc+cD4K+N8dWOQefZWdcdvX5uWGto/poYCxxYf+NT1Mth
H3J4IQxMlXq35Ok9oH77GBzBjjOevbMyUJijrMQ+dJPPQw/Bi97Jh6nVZ53iaquM8M02KvfE2Rdn
MTLVSlbwJJ0SILOQuXnyyF7gZOdNDqgh2DWqKTeDN8128Y2s/hJGi9tAp9yzBr6ww0gVr1xafWuv
HB7bANc+j2JNASpkEe6+3LsOnMYfKtivyJw8ZGWSI0gdYMKAk1u7FWiWT3Y3LDLUaiLj54VbR5es
3ulSzjqgexRW4Nwh+7gKRyJHzxk4L2Ma12fX71HQx3mIKR7V70XVkBm8/Gd7/b+z5PoeJtb/vL0+
lsOHbTV51uUP/L6tNn8RbCCWYSGjhH9tqdltM9ZXjPfQsJi6/+gwsBdglYCHB81q8eKyuf8thSvh
ljOTYOK4zHbffQk/OQr+ymHAIOvDltoxfTIf+AswCrNHd22bpsgfZ35T3rY9ySJqsut8PBsJy/KQ
WundaDvpa1708xE0HagIejrARqTvBAk2sE+4+cFKBK42bojaA5uAMNDfSOIRj+mMk+hcc9p9iVqK
+I7lOzgiKLCaremgDXedCGDYjJn7ODntcEvmzqYyYsoz+uoTL3vte3gYfd15j9FYJnA63oEZ7Ts8
o1g4Gi0muWgha/QLYyN5x22od/RGsVA4GMdn30nRoRND6Ej8sf/cxrW8gy0CwKPrq+CttaF6hEZ/
mdL4wyaziJOneaF/yCDsP4+o74QadPQGQxpEiB86wLCb0b2p6L/DXTzZGlNROKJvN6RefODAb25u
GLdlkRACcfs8vOoNKziqdzxJSCQDGlhpywsrStJkzcxNgMYYaBuaK04fmQr0Fuhs9CTQckYCorm3
5+hvsw/MVXY/iSi6xpwISqQrw0M8sEsE9OmdmBn3e7McK3sz5xxPcgKZuDaKKHNZQ0AOoKFYHSgb
xqg0TxLKfZ2ESRx48kharmFIwELym3ZtBWl96oI02SZaqHkJRcD0rEf/3MywkJDTVcHrtPLItZQ+
HsPe7e56N1+MIVF5oFRcY3gOvHbtx3lWruWsqvs6G9oT80eQJYsOUL5LAsaiDoh3ocBbNIP4XT4I
HZSEbNEU1Lu8AKSQlwfSBbJDsCgQpCIQI0KImdtsUShoKYPB8C5bUF9GpdS7mGEuukb7LnGoRe3w
kD30uwBivoshxqKL0ACdyRVUevYEsZzbl6LB4XgI2BA8Bt2YHHu7qLezPyX2sSpU/1yhQt+ooYFC
sYgy/rs+kyxSjSh9VJsxFsP13OoweaxN6Nf9Le+aGGKomGFR7V3Rx3fD5EY3tCFOInvl27UGuY7y
JubajrKgkujCnJuphKWu3Dy4CjVtebkoaTeRbU+nzaCwegrrU+jxGYGuN0k230uNkMwLQzhrQmh9
cQgKsZCNQYIA31LrHncNWT6Z7mhqznm87WY9cZyqwpTdUEG+i7l3udUm6mfdimCXRAijBp4DmLPk
LZvQzjdZKs5W61MQZAoY5qW8gz15yAbTuZgrGawnswEiZBbTQY010hJv6IomR/Jim8JruANlUZtX
Btg1xWa8I/3ckJiMIYme0OVICEOZO0IwGy46m5aCgfrPfe1AWFqV+VwzlKy7E4VY+d0k2ECu4lI5
e5UU7Z3h69s54sFMSeBAufwkDCo2My99ZZIuNwm7aOrnE/1gdFZ2lQ2ju9YFUIx4dMR9I1NWLY+6
JizQkJpMBdWKbicyNEPoreEOoSJ06Q0dXY9MArN1OC/pLuTqpA3vFDV1sMVFwvaNArMkNhk/YnX3
Ds2saJZL1XK1y+HBtG0GvOC7jm5JrgstgipAK7HuVLWgZLI5JYbTOEfXkflWUZg7rkKpu0sHS+y2
HhPS5NQMfbYzKb+4uZNsohT78FhF2LC71n0gztGdq0FlZMJCzZqCI5LNUOwExguxTSZfURrO12bK
0wuoObmZe9bGlLajQzlLeegMH9KpMPxxG+pw3AXW3K3bwszXg6Zqmp6m+irvsGO5Tb7QRqxnU2Gf
pm+v340B0VLHr9ttTsYbujQX5ZZGcdIZbJJwp4cZV9uyEx5U/J7+SxxPvEQ8uwdnFY/tuI5woF/E
ALuuE+3ROmQ6UJSLdMbzbJlb06uKDQ6YbsdeKP+C8dm7idqQ/FrI1/8loUDXcjr69NKxuBY9e+Yp
C80HylGzNz3J9skVobx367G4reso3E6iNndZBYqln1vvmJiS3VtGiGJLP0jGohvF3X0sbYo+I20/
25pb2rbr4QJkVHHpiUqDGXXEtWacvuzzOp6qYboPRa68VW6I+IpTNiZgfOEX2qGXxoycZN0nOqX6
ymPJzMJrxtrJIabrgLLRzvUAHnsuOCs73MA1Z74ctNF8MrMq2uWkU+ifyYJPETVqEcFeR3/Faco2
cEZPvrAIxh3AVNfwZ8X4LW87NGm7mh/s3obPEySowAA3W/Lvtf5UhwOyGQyYCxg9EB4yZSbcb3V0
56hO3FMDbNF+kXAoG2qQdPCVo89VXWn44gpHhi7J57Aw1Qfe6ONzlFLdR6UFmclOiXE7DDY1XJac
6Zro2hMT09u2A0xMFMAWZBrNWi0+2gm3dGp+mSguKQ7UkjbxZ4ntGCB/W6qON1FqUpc3lxEFbAUV
jNtOENWe7H6kYcEc51ev7eEppIy5oT0jkUe2xDnRNES0QzKj+8HMH4ZxrPdxOoSUn5Ag4avMACwU
2a29hFacwj11oVFtaqrMf3W4/CM//438jGnZwob4n/fH5+dCP+sffbi//ZHfd8jyF+yRLFWm50jp
fxSerV8Qc5k0eBhuJb60P3y4mHF+2xXbYFzhuwqPxJtid0dH+X+xKybv9m+7Yp+0jQeUxrE9C+/i
x11xHXCGTsJRnXOrIkxrUTNE64oAcsYgVRtVW9OvDaFsWKW5XQZXZTHxCm4cbJ7+Zm65K+8zRrpG
Dk1V2c1IxHNsZHDwAu5oIlr4S3gqs7m6SiNUd3eXN6AHh6vWXObBhMVcdgdSE3UOd63OcnXRy1q/
pOFwC+bahf3GEG2NccTdZZJ+yp2uw01lzdO94c2zuJhbShrWZP8LyFCsh8m8B9hEZRB6V+aAgjFh
ZLkNTSqHrPa6+oZi8PS+wWX3pLPZJiDAS1fwkPUJdIeiiciuTf4XA/Gy5CMmNW9hmWCkqbDMFSt7
KrBulbF3ndaFeqqRQTeGXw5f417yxsE+vyu7iXo+Ou6WAJ6FKFTakeEx+DagoM95dkwYx39V2qm/
WNommSbK2H8pfe8lGxcjB9NhyqFRXPmP4LLvlH0dO7F58DHcbtvE9tcjESj+Hduvb7ukgCBhThMc
noEiBU72FOat2DqzJIJ/gAogHNgOxpzfdLDamEblIL+aadgD3Z1ufW1NTFGTJfwWs3GF12XEB8Sz
+JX7wblNUsSRbU92/5r+Uni0joLwUI6CBFlbPEQc7vez15U3vGLddU8VH/thzIyXEuHws4HyDYu9
tuzrUobdxq/YLucugNA+FvM5ax1oZ3GHfCqsotsay2o4oNvs7MGeDxkTfCo5g3r+akx5tfOwfO1x
BM1HGVnzC8k49xgxVr2fTcSuzqjLi9IIu3yPDDxdj92sekFrRi9bC5nh9/8mYiT76NJAnalAvprQ
1KDs974smhPzhnAoTsSIhoxBRRvUib+zGoMMh6BccNUPVFKgnUaQHl/+URz+N4qDbQuJUvCfV9SH
7yRMf1xQf/sTvy+oi4DgW7YvFro1CQUEhN8ywMJEd7BpCmK5hAHmLX7s3yZ5rKLSV/wjS+EOldZC
r/5tgbWcXzzbcZAi8HL/mpT4rxbY91HdH/ZpRwiLRZ01H5MG7kU+6+MKC1TGoFKhNOlPsJrPPXNk
7FzTiwfh5GoWRo3JiMHTSGnJnTt4l1pX/RfVJ/U9oKz72mz0qcMiBbTRnS8llU7HKbBVgKEqiW46
MlLPnQvs2lclQXbpBcvU2rFCfVO4zmTfShmnVr6kaIV7hAPiWdgnKLb+pDOoGNBl0rm098yVquoS
WIFJra7ZD5TAUsbQU3TEgpAmcjfPIeyuVTU0Tf0p84qW3Tst9pmg1HtUpJUs0JNbN2Kjia+CNs9T
K7FoIrgX6WKyhMMy+duYXJ44QYWxHuXEuY/9XSlKTnQyGD0OC+7kHLu4dKhFSCeSCw/BZBiQyYSb
9gzu6bh4TorAew3BTbib2dKjrrcNzH76Zj3txub9ODfs7Fp+BNxCY2mdPdOGStgpP6KoQtAAM7Su
o3e9mST9lm3g5G0gNR7yEGfmWMSAhXCFtJhyRo+JgOc8TbRDsJEPowNlXPfILOjnBL8ua4qKDgyp
HpMyZvjZDmAKc5/B5xBGM60OYfSZIzt7s4muT9cbL0vZnKOh6z7rkOxYl7HhBC7AwLKnSLoP1UtL
lpIY2AAAiMISRg/rdMR3PqaPY88MdkLgP6GUfQvR2LeU83a0andQLGcj33dcUsMG3OTgs0ROiVwQ
ucWe0M9dP8ePKrPeSnbI51mXaDhpeMVp0qVGp32Ch3DK+7I4pG0M9SS2NyMlOis9VaDcK1Psmnq+
icIcB5uVPlb0gm26xijhKvTfVUxyM1dzcDP4JSYfkxeI39FSpBlRplOX7jHXvoOKrq3EhjrX94B1
BPM3OfTRBWmJ5tJrB2vLmdDk2EiXXzHiWekM8Lqzrr1vMcr7noqk+BvE1fE0NtNENtkx7jgbLVj3
8HuAu+7aMdp7p42hEgM32nPGx+IYV/GhSJVawvZqRfkX6InC6RgaOPLIuhDtGpw6uzB3JGNWw9/3
CneMk+bHFsv4JmDtWBEqjIs1PWbfELTKdY/pdhuGDTLZApkpSxKYyOMLYghTkGOi0AkDY6BnjQ/C
KcxVk6WPRka4ey4GRucVKcHW+OxMgUlP8ZicotrBK1TJ+M3unOZrN7vrRLBvSAewVrqvGaN2k5le
MPxDvFItTzwTgHpj84qDxKEYjPWEu6g/xvkebpqkh5g05XC9rdTskBH6wb3PMJDf4GjAkFTjR1/G
NGq37GG2AdKUXousSx404MB1awrwYHFSWqeiC5t8Pdktn8aNleI9H9qXLqvttRn0/U0ypGLd99wW
lKeRe/fGcXqtIceaW8Kj06lr4+LAsGQa/H3LrTWujUmZ47rmp03hXg/tm6jrAb7XEFQ7NXZd9DYl
GqqsR+icCYVZV8OV5Tkazg13iwXCGUs6uFrzDHw23w8x3R9RbQBMo5KSYP6AcTxRezcqWSVG0L44
fo2tY1PtxlmRiuSqtrd0jGR7GrtobvQw1iFvP0LLGq+yxHjmkfpszTE8qoxCy7xGXTNqeZWYVrpp
MkyPlL+9BtprNrFVxY95k2TlClhJfMl+Cipg3s1Ik9gIbuo8+FRnVuqtSIP5FxUF6ifhtztAMP0F
p/fqDvnauE+ldp+t3Ik3YepTr5T7RFKxevIYD6NlbQNqlfEZT+alCiZq54JWb8K2bSnGisotf0+x
Kw2TeqHlqcU2pm7zubd3VC6xDcc4vXeZTGVE4LfxpA8DIbvl1A1kofZmbzUFqrgd7OmJkIdzkH3u
vzSWvnVHGQ1AesD82F77RU0JGotpYji1+yPF7N4GZ6Btr1pRtW9BKeU2MVrjTOdeBFyxE5vCnPGm
LEyZKfTCXSAF6wFtXzGWuevZMPvLKYbpWkydS0HMaCEmJTxargXFR1pYAnyJ/WqwvLWfLMxv0ew5
Rjeswe0lBGeytDYDVt+iXstsx+LYppLE69AAeRTDXecx5U29Mt2WMmeM1JX+oR7HvTHVuDbB969B
UlF3r/z8hXLlfmsu9P1OgKarmJZhRyyzAFKmBeQmTrBVEEDe1AueXbf10TcAMzRG9TbW7qc8dml0
94duZ2rqp4aJ/hpDIjJGxciksMvHk5HWr306X2awlM5izDJmyzCU4SoX1xY7kwuIS+W2MKdkN8St
eZyJVOAldP1VXS3cgqKI1x4S7oqTCFIUkYOVlaesd7X6OrPtXRUAb7dR2n61yjQ9O1WAwWRC6Avs
YVpVUyIuuAdwxseSpqw0fetU5u9GbNVhxd+azj5rWTI5/8PeeSw3jqXb+l3u+KADbsMM7oQEPWVI
KaVUThBKqRLebbgNPP39wKobnZVdp+v0/HRHZJSTSILb/v9a3wrvoF+GREmlLP2wxb4jz+FakXfy
kUJhuI4HowVa7w1s7shFHD16qwzxo/ab38Bu5NtccGAYlP2K+jBeF1nbvOQev2qWNv3HXnU/ZG+T
RY5UN7BZRFduO8aPlcjTC4Gy9RJfN5+HrOMxuNm3vgh1KonMLlap4dWbKjaMznpKEgfVf0TIVao8
1nUnyb+bBMetC3OqDj2aJbKcXGTQvlZuyS4szhisENpMs70Gm/C9jYF9DVxxsU/wHkaC69GONB46
f3MGcolMg910EbHE6JZLHljN2x+6LH1j2mfdXTeW3nPjCn4WzeUTSssD5UhSV3M/uvR0Ph9BDqdv
yCiehOMgZsyje9us2r3VexE92jit6XOGPGjiZO0vvshILuBGRUPe29gz+EP0RC5K934Yp2BuCHFL
6MIY66gyP0WpShFMfM8kJRrVw0CyyZ7Cp7t3lfC+jVkLllpXH2kddg+zbqEEHoZ42GOYsB5E4QyU
6FMU2EiUOjw4MeGNwC3iFWlejAi9uDaeL6jd662+ZtXUOGLgkV1jqafGKDEILxM14jvFOrYQ+KSz
q2tDMGWAl1Z72frUU3uqFsEUWahpJ4SSnX7GKpp+bRHVfS+j5piPcTgHaYVwoYmsT7rL4ql0EvPD
iFINeQ0hDBlgsX7hmVRkYCZZnPYknUzqQ889xLJV3z7No2wOIYvn3YCzY+eXziOpFmQzuZ0bDGwH
am9oc8pwdgb3k5ZKsY7N1n3wO5G8ovey74w+EYEsxnwjEqte11U954FsXCKsOqu6SsumZMalur1X
mUnulh7CkEVX2sNtwz9UBINqpwc87/kuMiSYUHfstgZ+w03N+9qhUtd2KaifYtcg3nllNcte2eL6
r5Tm9acs7aiYpm5y0MXIiTdsnCOBkyTBJ1pLBCjFQ+APJt2CEznqBeTbWB591H3VKgbzsKmT3D+a
jRxoqyjj1lWpEcBH+mbWW3npZtW96rDwPkU9DnsPpMipStPuAay6/FJZQmIaaau0C6wGlFwhFqtl
3MwvNMcKMrIEhv7nCN+tT/ik3VPm8WtrIeHS96SFwXw4YQfHCeIRxPNlDL3Z+Rph0pyDwVPsrB6o
ESaipPSBY4i2jZ3Zzr0DjYEsjhERWuX2T/lMISlo41K7y0uVvIWFKLcy9AAiF7PKD4Dq9QW0Enkr
286on1CALkgtUMBU+U/30BrVESL404j4mENY038vi5KUFnxFW6ebo5MsOZLm5dB0q64YimdQmzHy
NtfcwZjIzmnVNluawnFA8Hy+rrU5b1dC1mI7GuV4yW0hZSBm+kvkcmWbITX6M5QlyJxmWu57l46b
WVvhdPUwMlUPVD6UQECsKABna8+FZJp8FnXsT4Ar+94E9/zJcTMhLxIpdTPaT1UXORnOuH6ChCTb
ferHBSCidBqojKglgKxNjQ2Vs1KCqIhZR5VH7wN9nLXvYke8mh7ZGAF+otrdS2Tsxnff8cJA14B7
nIGzUNdgCEvEzV5ETc+kGwxHyR1ZfTpZnYdOq/c99L+rajruAiBadrNw4mDoiDFoRlkfJGMy6Dsr
OdepwNln9u6PgobTh07WxLyiMN2hOSrq5zbzw+TNwA6wLgjKveuYj7BZ51kETut5v1VeHe2dvljo
bx2pvg0l7Zc5JdualuiMTLBFn4S1eH7XOVifxqleaIT5feWSXFDxa4+z2XSXGpPc11jZxZVoPXGc
iY1Ym4VdByI2UEYZMWGZUdZSciPeAv9s1u4Uoneqe2l1j9Adpy/v8QvGoWLTKeWvZ7g8m4i9jsN5
MwEdld2mz90DjVsaoFzcr12U+FuZ6ea7wFKyLzKJFiBjZcLK5yGSquJdEoHJlZXwzlYC+n+VtfH4
Pfe1YYeB5cFSsf+p08UlRwMRXKfTsTDNad8YOVrBvo/OGVdatcLnPW4YN8229pXYNFPG/YZBiTox
TeLNGEKY9OEzcRvRsm9gbwnOISlir2FvDLSRnaQcAXoiDiKzStO1CceEZW2r0KZD6rvaAzqAibCC
GF1Rhokjw9slotIC+T1i2yAKJv6trh37DtsREv66Ibqk0pi7VPBUXxO7BYtkPUvcnjLrBjadcbog
l/LvqfplmxTe1D4jhoDGn86C2VbVMdGNRw82F84hvG1ruDnvCOTASlUI0DjYNd59pjVyrQo924Ap
sslh9623iEA0WtYtfqIiiYs3rW7fGsuFYTt4Oxs2jL6q6uGTrKQW9r8+E/hKo9Dg4klRVHQ9BHIC
bqbMovrgRuRZzGDXfCveDHxbK7NUXyHUnuLIC6a5+URH9JVcyWW89Xq16bEyVCtlWRuHEjzAaD88
pgn8iaxV4aqIAKFwZjb0NZnzBClKIqCWqO7mXNGoZbS0LnaTjMARaSdnghYy2kqtrge9TSL2Zqj1
gegFztupDqoQ7kqzUV5bH3wy0ja0XWdCcz39t7HkipZ26bAvbKLuR60xL2mH+Cmr5UcXq+7okgGy
0r3MPVLXCuJ4qg8eKDY2YC07mujSLnMWR9soab5zX+Mohu5jCuw5LQ5lXw+k2gObfh2Qda2o99xZ
VhG+cJR6TuCQrl0EjafYscZFxMLBEYxziHwbCWOvSRx2/TffaO5GBBwAb8yXUmPJSwfb3tYOYbEj
nYbXWBnFympkGdDNGNZgrMXzXGUgl+bMPJVTfE608q2r3RaldfwkHeMHjkHOfxOnozKqy6e4Mt+w
zOUHayjtT7qMMgA6ZAW1VrwoOho/6rrQMLHgOO1WVD04fKu6x+/hAIKdOlreVZTima+98NsAVXWg
BDzQDPCn8dog6SZE1kMHgb1zHCG14ini8E/Ms50rsQPH719LFiz8fhbZYgsf3AU3LeMOeDBzwNEz
tO0lR8k5iehjRGHAV1W7d1kq6gdUfhysjUwj+XHOEIc75pyXm8EjMW/T63ENEcvxoL/W/Kus9H6Y
kXm104rFw0viI3kt2XESbK6wzT7CrO6xBWlZtFEoRlYuaNpA5Oo4Q39jqhsvki1pnS/oqd5caoF1
Ga0nH2U1iA4cjwIQVpgYYmeCQiYlnqChlaPkMO7TCoHj0HxDjHpUDPh1ntT6IYu0u9BvOevkMOXS
xj3WxtBt6Xy6Gzdz8mMtKP81vk4QMkf9NSdTcx3azVlGw8VPWwxBCSM+nMTGXzrSNs1tCjPuobRp
jbpaF++4u1BAJMPjYTTt18SwYVKF9CpHQovxz1jlLtZrkpWrwtgr8lICKfr2UHaRTuWC/F89E5/1
GPqXXtMpw4UjtM9q+pbhVl+bHcEBeDOTVdpZ37GHGk+jJ7LAUdMo12lfjb+J1h2eWPtwOTtCrl0d
4YVsKEbp6BwAQdh36LA06ixJYm6knmVg2ss7u8vbNQ1/uw9wm/n9xqUh7q5S4DXHhv3R8OeKoLOp
fm9x6L9h7EBTkmnz/IHYAhMtXGPtvXIK+eDqubZP2fAICXJdBdI4lWc344oEZiyFUJJER6nZ4HWL
afrOOYupFSF+xxLgPVSjFd7R9+o/iIn9EUljqvGyai0SeM+/zAqhikjckfi8RB+/eEr0j6YZ2/O9
VHhIV6NbVDuqoEW88jurDgDCOIh7EsMNsFiroDaTErnRTNwYylRY0Xqo3RuJxGYr2Axo6Q/PUyS+
cEIQTw022W1EBOueeTBtHNkaXK68F/LWWeHj0nyKaPGv29gi8r4N3wuFqy0Fik12u2mSccElXTuN
Joeac07o8arphhgjs9+pLcrnivjUxOmPdsn6s3I6vU53UTiqpUiU4yWkFsaZpgCGXnK54Xg3VjWq
XKeSL7K2m1PTgDgkPhHbzqrXqfEBhUTGw7rw5lTKt+7HROjPA7/ACbymn1/7DLM60zikaESBOl5F
8CHurL5Ghs7oweRej91ubMoERRDIuoANy191so84MRGhtDJMkuXY5peTEKvMW5E5BP3K2GNq92m3
J8W3WmS/cBVb+sDlKlqCMvAIqyfR1x3FJz2rnRXXMI9vAg86CXrRp4ijFE1bFEaKPt80XSFkq2y9
9AE3c6NwdLstF29Ci1DvKGIFgsGqf4wcrze0CC6TxrEeCoN+xDCMMqDu0RQnYXNRiCFeITeWKoA1
T3S9FMZj21RI+PCke9cWfQMnXhlVj9hYyQGzk/5oxQ11mQJN3p2ctO41qzX9HkfLtFtayMAVh9a6
tGCorj4uUzIr0ECeiDwyv0+YXo9d6w1PpmlRDFWECyEORjuF6EN4pcmZMY4DzOtkM9IYZsfqR6qC
K0v6UXpPhb9jP4Ghn59S4sXEtnNGwTddkJDSETEUqKx9JDcY1KIz1dgaKUM967MbHdHWZGtiGKcf
2F8NTMctB7XZAYtApUPex74PPjFKk+a1B962HTV23QgpC5v9WAVcdpKNHrXprtZG6PaURk8yVLQx
R73b1K2TnWujLLEXu4Z+ruZq/AJcnHBmRyVFEGu0uEkUCVlOOrLasqa+F9Po7YvYiDbtMNe7sdXt
tVVnjBJNjt2dlxfWV6q3hLtA4XvWOd+dZdWM277j9E8506VKo8WQadJhTWApKnh6GcC22+Ku7/wP
jc4nKR9FuHdigp0gtxp3/sDUsFIzBm9sHarY8B5L5ajDOInh6GjuTEJDiHcTJDuDBmYd9WZ5bGPo
rZp0szOREt+hhBibAZDKNvWmd7K647VpZ9wMiNGLVwbRAkEjpxcNsvIWuWi8oVNvbTQG+i4eMHMN
cjIPAH6o2VRZOZkU2oiZsxTGeAOiZCcqzrKoA9+S3CY6AIXQfpIKjaZrtP2j51bUgQ2klQHYhSG/
KhGjhIrZbABdk/RMOEV2hkIejIL2DTVWg5NGFW+NzJtXPlxCkc38cz28tJaaHkYgqSvERS90wb9a
iwBQaOUGWdQcUCl590vM5n5Ew2MEqRW0Wq4HpatVW9PI7P1o02iO0uvsEZ1ZgdTB5aLPqwgJGuoq
a4UV6LVum/TRifp9qJl7Dlbdbpjt4ZumaIOYlvbV0g1okDMnZPzvSAwGNmrl9e8FDfkLmQSXvjLz
aaVXaDtXxnIRjHPtAX7ftA51Mz40JZkJuK4/bc3t7yqzlLhslI3ibCZ6DcHjV5j3PZk+6jzUtTrI
vHn937b1/6RtjfDGQyrz37etTzCr+49s+rlz/ccP/dG59ox/+K5Pd9hftO3mP+Xynv8PgYYedZDr
uzCSfpLLW/4/DDrIBvQlC8SbodNM/qcwCC0+uw1Qa8zty0/9R33rP+uCbBB16PU97kWWj+jJ/EUX
ZDlWLL05jI6EV3TkJVuGexmNaN5ahBPtkgaZ8qB/T7WRSl1j28QhEE9wJYao20tuHzurMZod9FUy
7H96jH/FmLs1zH9qqPPW+HAIqHQTL7CB3/bPDXXVignLmucc3EHU1YOPfvSBGhQSJbQ9NJeMvnri
RKnZm4T0hS5ig9bqAScpOt/w0ytL49Lium3kpp7cwn2dMcjcT3FD/oSNnuStiOOOkIB8qOctGlLN
C3KRmvoDliuv1QLb6TRvP2bUMW09KykgGTntOsUiwKHzSzwNEYo/rUgJ9xR5Q3Qs7f4AASHNQsDP
/tGTvbEAstONkv4zoqQYnIM/etbjbDj9F78idIajBqsCwiNScfoxbb4XU6Ff7dBiIx9syXU8oe1N
MEPGfXg74ATLj1QuqaIkw0SbIe0t+0I+QkA7miAdGb6oMNJ2MpnlseH4s+t7q/1I9Fg++AWR3E7a
noyoOtaV0z67ZaIeDV9NO04V3Ykch+GoNPx1iTsjFMqhGd43tjWdyyjGYJpSiojJJrhqNulGFts1
yRBVFSxhF4TlhCRPYSod7zSozBdyFgn5deOp3YzJoM6ROz/pfZTjpuX6rmafKxUAGCPaeplmf5dt
kXKfiem5U4ucEZTpiXPl3ltfh6S08Fd5xaMYZjceEFsb2R1q3Nb6ki4JAcrQkod5bjbos81ts+QI
TDqJAmVMyp9ySBnIl7yB+hY9YEinX7co7zfzkkygrLDeuLOvrayZ3AKlg3RBPj+ujSXVgKfeELGU
yS3JTPoxMiz/6HOhO8a3SIRwSUeoO3ISqiUxoRkNwhOyXsMl0JKoYC3ZCtZAygKmMWdLsmRDt5FP
L5c0hnwa5OL/I6KB547y4hbcUGdkOGRLmoNlEk4DgQivCGKlK6qM8d5H0nQSY9tv8iUTwm7ifNNp
JGCaY2LxgTrrGi8pEmxQ5EnIJVoiv8VMjChrp/XckD4h+CXcoHMkYB5XG+GPxrsZpXRzbqEV9Ezv
GoJ+Axq9cm/X9jCuO4T3bwjIyLxAdmIczMFJZcD1ZKJ735EjjEjFhEWO4IIiqNkULu0EHwjWSmcL
C/KIBLQVKFztWaiW7d/W8u7gK0luWy3IPVY8x8PgzrJdFUYenyOk3ScyfHl69pJqZ2PwTtsh3uaT
KegoeqH9Qdjl6KwSfITP81iXZ5+QEzJG5ya7ExTkuT3iUl8qp8yu2GsIpUQmN9D7z608QPs/XtyS
+Mmdm1XOIevkFz8e5+/uMKtNOLb2gTw8QoydCWtMbWjVPSvh+DbEeExWtedM2PMjiopBlsiMtMqx
pA1XtdL9Voau3weikQqfrYGDmjCg2iaiC5HyqsBkhXyE7b84L+AxzkXTMByqyKlEQOUDi06KY4M8
94pm0ZBE5kOb2+PFkfTlVlhgBioQZZs/2EyMHa3TOMWCM1QacnKD4wkWOQrwLAenIgYNtOrDvHhB
v9dck97qqo3CUHgXLhRzrVmA5q4F2zxZKOcuyr88oF1iB/pCQXcYoySXLWx0sn/k3WjG8WNijtkX
jtXQrBaaejThOQZ+gdj8BlsXbZZ9QHcDwZ7ccOx4SpzHNply7etCzqIH1sBuN60F4+7ekO5RjQdx
ay+kdzlbzXEqjPEt8rjdDJyKr0YHGx7Ff4DsQqOAuZDjdTMdMB4vPPnYH9KtOw7yCbsyuPnQcOIL
zEnztRoKTP2ToqrQEtH0aNt2jfiGciRUHTduvxGLRGfQJi1Z7OTCuQ8X4n3cAFFZCUMNdx31TDQP
xihi8mW9pYmKgPxBUws/XwwkXUN574YfrO8+95943Dau035zNJ+XiHx9PhOXaG0J80sPMsOk39AQ
3rA2qEO6sPyXKjF/MOhY55nkGRTr1aSTQrfq4dytEZ4QCJAKsgGMW0wAtLwlMqAlPQBMNzLwAbn+
qQNTevva9prHfRoRLG4Viw85GO6mjZ2P1AJ4PXrYOLNGWS8JxaNDWrvuI4VSg1ctPsxmCTagR2k9
KK0+pyFL/yzyczR5IVkH1cF3yft1hLZIegot8PSy3tS1nd5POEt3NnpXfmBW5gPlWDD9CDbGe9ET
vmCavRkUMcf/nvvAKvF07Rt6kuYiAUqdbEG7fd1SPHizhT98DEvMQwbGg4ZdpXbLueR7vsRBMEoJ
5CHjlpQI3OgkRkxLeERb0fbES23Jk+UtARTCwnm9NtrZtTc4pSc7GAvpL9mSWgIQCVj9i5N2Xblp
ligL+5ZqMd0SLiJ7SbtI2yX5orulYHixOyIB9xZE/S0nox90bitLeAbSQ76u+F2z0+FB0+3sOunO
U6ZC0mxu6Rs0FQH1l9RC7tpbPsciHX8IsxLMfBdX36YlyKPrifQg44LvK7wlfWhWWn6zRFPwOwkC
MZdIEPxh8OaBHBZ3XtMa55bljFm0BIlEt0wRzl206XOvw8tARE72ji/zrcWUv5DoLDIhUr8+pqQi
LIV2T8MhRj4HKIA8xGisVQ0Nlljv7ukaThfbMRJCBQbdopdjYAFDC6Nt+7a94v5nsxaeuItFRdGq
YoqdE4ygNMLAxrdrbvDEyouCQhblmiEI8T99wO5vSFFrauwMs+YfwZOPywFTmHJTpJWPeWXu7JUc
5XzwUmepZ1a9c+7I/7LJw8yxaSttdtGlI+E7N8YMFglCYwQlpLQdseZ4Il/N1J20y4CB2N71bPoX
Zi0XXGoBdrjxK3AjQyrZCQgBLpt9RgiqghIQxti2SSeCFphb3pNCHxRUjau1jK/JOXmSqssq9q16
51VOnt7JeMrUmqW9IO7BU9Rh/eZKydb91nAj3lVOhAg8SzJSwCkqEgntNuWuaSW+Ti0qdKrnxsyW
0bhxv0soRDyaxL8X2LETn+BNt/5BzpKdrHM90g+1l+b6uqwGDXVd70BBITvD6k6ON5nUp//3Wvc/
udZZC2znp/tI8N69/5E+dP9e/PZ//8/rO5E9ZUSS7c8Xuz9+7I+LnWHg0TCgvi4k7EVKjLj4/0uS
TRKLuDuZKJK58P3MFULuA3lVOIvxg7fwx60OrpCwBedHa4E821zt/pNbHS/xJ6qQoAFs+EsQMlJk
E5v2n29OczU3vdb26MSGvGApSlR/kdD+HPy5TfvtpwfzFxe15Zf985pmc3V0fFTZqEF8loh/gfxG
Qtk5ZEAbJtYE9dSuTJAEg//yO8TPMfX6DU2x/c5m/Xco4798aYtLsuc5UJSWC/TPVu9EywxwuoZ9
mX3FS/tS8zfDNLpq42LieraoYqFw1dlu1qQk/y1e+s+emuWTu6bN5RwOOvq+5Sb+p5c3iWIp/TS3
LnkB/RtDIFsyWrV+rsFjLC+nCs/7G/b4YkP65XHzogwVG5mJY7g3GfrH+5XB2hKb9V8g1MI+qn3z
IszSfCb2zjoQkzwTxoYI+KXuaE+zGvPi2EBku4u7vvt0FpR0ruGZXzdOtXhcIqCJrSajcDPPs/1O
qBX9HVoounHCS45iI5mrBWZcG1A0FFJp62+u98yNf/kYjrVwiE0BT+tXrrnHvt0rsBEXA7/mS9bn
nJHzHt6qB2zoOU+m6qQymLX/fqz+mQ3w+zdGShcWgltKgv/LN+Zo6N6VkMYlNQbjmbZ7gnCnjH/o
7FUX9iN1FTacW4R5aLunuP87Zv+/TkyoVx4NTgdMC6ryX3Bfg+9DH82UcXE0B0D0MmHo34HGHZq/
SyIw/mKgAI1nZnk6Lyi8XxaBcHIxveq9ceGqqK4a56xsix0H8m24sIJVZtvv5H0ss1OHm0kKCpPl
BuoFPPSfYt+ZKpalAzgT3IGRv/7ywU1bq/yG0MtL3zVMEhsuaHWmhaIPeHizvwP0/9UkWegUzEv+
7/4LZd6oUz3RrMG83IjIdKGhkNqRqk69q1cnFL023WYI5FDNGOV+Phv3EF4AX6Ok1KCFgnI5ac6g
rlEjEDYhC/HOXbZERHWLdzQeYAmXU8oso5uhxqMf632+/fdj9Zai8OeFlSMb35+Oc8aiQvhLaS4l
YqD3cANcwjDVmy1cBrm/jRvVFfWbhHS7zr2RdW/iAcKe9DcRsE7wTKAg9/VUgBtKMhtS8gwWQAZG
qLfYyHV1/ffv8y9WwcWOg4/G5s2KX3nyGs2dgXOqcRGzywO5PWajlvWboYcGscvy70b2soP+ae2A
58eoZs+l+onn59dXLDowtno2tZcbsFt0kJhDtDT8YQGr7XUIztJykFxBxw7lhswBeBgjut2npM/A
bwOZ6z4taDOPqc4KAOizfkssm4VzGRO3R9Syazgr0t39M4jY6sRp2jtr4HAOJv2O+5lw4r8hs/MJ
fv1YfBK+Z4uRa8JB+TXnYvYy323wk1+gKiHarKm3BKmrpQ+NldN4BXjM4Z/7D4I+U2g5yaVDEcZb
P46QiOT8bh2IMxnjePGROxdYFIc50rp97LQ4H4FlIOOgcEo9E68M+mY9HrUvqCyiLtDdqpKrEe6F
WNs+F+QAMCIzI21HPHtF7JBztajgbfzrF9hY8cmjYHc2C6+6H9KQToxXSR0Rt8ld35jc7MGopvxD
z1ojwI5CkY7qEXGuExG/n1wbJwcoXVwGScf+fSR8piB2lhSPxwYeJ7CBGPjuyoYwHQiX6s2KzGut
funLPB0DK3TdJ4o9MQdqUqCdpZzWgBoWkaT5g5Vfrp3O9L4DokekQghal+1nNVNsafrelgezgel1
CD0DcknUo4msh/AIAsB/gk5LHpVrD5G8aCOGtlUqAH+j1TVJmIJDUtePbgRTfK18Ow4DL4WkTrI8
227GGHExwmApx1a6oYKGI4ijgb9xjY7U7qIS4h3XA8cEwpghqXNRyFdDzS5AgYQfm9wWAnpo0Tb3
WnQAVDXT3D0j/Ml6dmaDNl6NjK3X3fpoRdwYoS5W1HGU7xlwH6uC4kCdKCJ5oyQmpdnvPoCGO5Qw
zFjf6QkFO98C4SJNW26lTze2wQk16vr8FTpccjTRdAYwGmnedlWFsAAguuub4ZbGXvWt8FvxtVpQ
3o1Tx58MFPVb1IdpR9xYVAZ6z9cD+qArdzKqBZQPd1gzsLj6EPZeKoULQdOoYlfdp90grVIiiepn
TXhJdhpKr83sI352v3h2h7DScb7GOfWxoIDcqEGcnWx30RlQJggXiydib1NQ0LATzYB9wVXfKQIv
M/z6K9ZSx+LtZilNtKmZCm8LxoXDz0wIDpJqnjQ55dVJjzwOQ6zgRBN4o2ttEHXXIOthBn5RWss3
dgNio8qwSChzfdYV+orJLpkYlavY43ZOPD2G1zUitvrNly3frGPMfKnYasj00KUXjP7I8OLgxlef
DSzZiY18nMztbj1Pjv0eihE+XAIvd9PlHqvREuRDiqP/MpomWQFzbB+c3mHhsVmHXLsgPkLGyLO4
SALPLqDeEu3XCN4cN47qxLEufOkJoceTVVSnrMzM50ZfZL8o6/0zXCTWZ5YzzAN4rIsoMIyOfxIB
1QCEvwQjmBhASK+mKJptPajy79Jkp6YmYvFfyNhI75EZsMSgnffOUQPP33crdTWFw6aeaKyotzWS
M5x3DgWbqIvjGH2h1xKjvjxKsEKEIbU9f3l7twXCSHIiG9jgFcdOKkUimR6ptfKXWY666qFEirmP
ooHwmxlEORAWVmNzNJ7Rxfsbys7TtU+4blg5ERtpaLI9d4oMgmk5PU4mz94oJj4UU5JXyuKh/cR5
qK7p8lf0qdGiRCmnTz0jk8HL2UVplZGVkLPbEv3evEEd5/Srkna63g4KM47w6Ygo0Hk3lzSGtCVj
BPOcj6zUSz/JeAPtmHAcghK1CCaQPq+dKtTvW1xi1ZlhxHdnLu+2rBo2nrbCaR3yjvRU5xBeVUSA
33jm2ObYzafMJAAjBK/67rRzEYIZhS50oLrAO8feyAmqqsZJnRtNoqS8HXAQwfmbjGz4z98vP/CX
eGjkhoO+ERNVNxvDCvV6GMv23Sgm7xzjjnunfCbzHdsOb7A2FREZnlYCJ6LkG1KKw1G+Km9TyAhF
qraDkssxiJ2nC+R48eyx/cyXxCtuEB6HO/7WxwQoN6VNvl0AxcU6ZHGR7IyJOAuWAevg8E3fl63l
Hvg41Qk3gnPFUIAHBuQb7xbvk9yPIzsupkXO5UtWhI6DgGosnQEgeoOrHm0vnfq7eoy0GKlFyB3Q
cEpGbR9D0Nl4/O8MZI4B3CGm5U8DzLkaEvc5zTzUmF2jJzvL9BkjKF/Fe1yMPFOAP3z+2yKQ5RbZ
QAnVwHWeJf7ZmYR1ILOHCecsL1+MnbdOl1mfY5Z6S9GE/Z5vxnG/2TehxbeamC29GDZynsPIEdQv
Ce7QYIk+qily3m9ZJZm+xC4Q/0IqRiSY8VK2vJPbSLRVaqCXTlgChEGYxsagOkdRNGqi9tFXoTmS
G7B8QWljszSZVdjsC2n4LwkuAYRLXEfbDToYDkWmhzGNjlFUPBGUI95v+WSm5nEHQI7A1qQ843m0
yHuhB0UVni5C6pPskfj1G6R6JnpjjOrxluDGTsQZuV1S4Un6SdCI87DnUSN0x7CYohFX1ISlW1+N
XGmf+4Z/iEiLr6VbTmkzYSn57yfG27Y5zTojqs4162B5MZ+dmh9RI6an0eg0i0D2PTeZ5anJelB+
kI5GPgfgypj0DiRYguvt97rvmK9lHPnnPCuZVvOES9W1ZnKJW3xtK9FGLEdJxuQybY/VMW6loEbH
kO8Z4IQixUnoWJuRsJH9RNhwQZesz8VVyRHFXEkTGA2qJKvEVsvKwn/tv5RK59qa9/Yhaypss77v
jTmGW4efhsdmNk90uEeGSJjxoOclbSFJb2ufMmEuV5HBIs9RJFqu5AgQZzwfXXW6PYDf16Ll4j4s
qV+3hZXoTnac29hFLMa2pjoAx8pNpu+SbehyG582ctxdSiFgR8imnd25vccQ8fSezp7IhmMcTSA4
fx8Q2C68HzWQ0mENukMS2VL6qMVr8R451FJuo8JRGZMCo5hx79glE7kpjftULNUGkjWSau3QdCf7
QZSsRBOBXmu3MSlCSJGS6ULUB7eqsWD0oTLM19Ie+XcTByEZsN4b94bNR2DIGc9EBFYj/faImUWQ
KzuMay4i95pB01M7fiEG13gQEEsuv8cO6RpMuHWHbR3LBvPLzjrCIioqtqD1Qm3ZvruUp2Rhi6AY
xAaE0ToitXmNGIdFoYrkEG6BF/ssV/3yblNYVGpjEURgAdCf1LWAakUoBVe1F1rmHPwEkiFcHQNC
sRG2lgbYSSqk/5yF5qfBIChz3/VDGT8YbapXh5Jl9B5nIu9CeB2vgL+b0a6D1pfPneg5hERa5r/o
Yw1Pv0aavmWqjI82Wt+n3lPFg2mJD4B02jpDfLunXYi/UbKyk7KU/oiwta1cswlXFnbtjOwcwkYt
xfaYJjU70pSgnO4oefqcUCbnhXAlnnNS84VWAhDATutTa6uX3jSsoqbqUOGr4pDUdXpn2a1hrNk1
iwM3e7WHyFZO67yuS+yEwOd8lXNecEzFYsghM1zJ1sToRh5fpx+bZfE/YlWhEOmTKgB7y664wQAp
PdyiipCg8dU1tCS0pyg1+XpkUfMnrBce0i0+iwrgiC90lHtLLot/M3DGKZYj3S1XCsgzJzykVeu+
GZkzy0U5yxkFo+UzVf24KcOVLnl74exSbMKJSEZROPJO1W0zCWPW7VkkVYYx3GdJyvza36TLHm7g
snkJvSUF5XYxjPSorI/kY8FQlB1rWgW+PTxRT5PAiCv/nPiELYy1b9xHSvgvhta1n2BsvABjlH3g
Dsb3Wjom+yeSV0ZrEbFazVjjnof/x96ZbcdtZNv2V+4PwAOBJgDcx+wzyWQjdqJeYpASGej7/uvP
BO2qI9N15OH3enE1shKZSGTEjr3Xmosrrz/WzSBOWBwDNky47uSDWelSb34kIGU1M+2NKmlfDaNT
Pif4EldFy7pXV/yE2pSHBxhXcjIKdycXgAKzOSxQTGvD8GAhpHtzemk2eEg7fnGtgfnBTarg0vi9
wqjokRjszBlqdYcw9Nn0jhzYRjJJON/g+erqfdE2HZQeC+uu37Tui5nM4h57Oi07IG8RxnFCEyj9
DLYNTJCcJDLJxiL7Sd6jnJA4Hj0whCharupZL8vBR8nsmtm71ND16JJl5k4nGdxasF3WjiuH96hn
xocxlPNliIb/AY8eQeb8QlidOe3MOzbERQkvM5w3k1MaN0uaIQA8pCb+1q7t8WBp1/jelbb7I4ZU
/YZrg/ltOjaU29AnV9RV1gVINPNSUJQhGvEHgiRNWSNxJ6NiVVWgwLdVMVYn1x6jq8gr/Y2OZfSU
la2+k9T447rLEAEljWvuJ9+drpghQTszvOR7UU28ErCAqKFSzgN9M+cGJ1aGPgOo3BYD16oOevn8
0Z35L8HrbwheluPKX054rus3/efpzh9/5afpDi5Ujm9QYz5GOX+a7riSeFcIEoFPSgRt5n+NeORv
qNWWiYhHJivDHHpX/xrxoAMke9eD/i0dMmLR9P0D4Z5t/bnv5oIQY+BBb9M1WfcRyX1qDyZkSidD
F0Q3cULfK1jbQFAhutIRuQ5U6TgMdCv21yLFlLYjIV4E5BT0kVwnqi+G8Qpuv4DcTD961bRRsmiH
/JR0xifX743EXCN7yihI8uSA0sUcblr2mx8ZunjWYq/JI3+N8Je9z0ISpsFSgoD2+30RMATOUI6f
sjjH66NzdPDBgvgwLJYGzCf6hAGi4tCiZ5CDXvrFpQoE/VrMG0LezeskiYp+DTK668DNEFAELLfE
9Y8fw3jwTOPVHzEvYjFECUQ77UqGgFeieY4vaWmDYOnd7ttAuYj+tySpoc5l+KX2fCLJ4VlNN303
qwDJPdoAdON8Yta0md2qqdISD1MYXlQq2YHY0utWD/I1Gvr2oQFCH1+5gLM2DbvpdVSbSCGnaARq
n3IeYJochkzygzHABYcccrrzXKQGG76J6StQh3xlmAGECsbv+s5zgJ6vcKGrJbk97I8RIfUXM5i/
r8yp8e9IZzSPePb6bYB1NF/jVsnEzmslGBkYEOUTYul6rXUVN2sfMu/JaHK82vRTQF1lavav/WTw
sDakONZW8Rwt4qwxbHBkI9GqN6RLTc/gDCt5wydZlBpJn40bZvfjJjI7uiFL9zMz4vDdq0kzoMOY
HGALdLtB4/t2q6jboMXxbqvZGemoAOTcWPSNboGE1qepgPpu4oq4NVCXbXNsFyflMKcHa+jKH8ve
uEFX0l15lpipvn9vXmli6sWuypGgOB/9LfP3ZpeVOAOtL3IQMZhuuRFIWbI+zMsbJ6nC4jjnaEDp
f9A4zWnMkCSw6rLGgVsGH5jiPCcVdjEhOvbiOObuYeDXfFez6L27rMwjUgHpopWPaU29D9KepuP0
0X+sP3qR5G14Da5a3RSnJYqC81+pwx9Z5U3lmhZd4qG/mDLjEniNxjbkj8VVAyr3sl/apFLlA+iP
jwbq0kudSgxSx/Gj0dp8CLlp5JrhAQmSVRxIpAGx0pKPJ9bDR+/WRL63y3UU3UQj8ylAKD2ar6JW
Gb9s5XtUe+UUcf7G4UUtS13QX85z1FUbyyCwrmAugZOuz3qxNj+2m/hj65Ef21CddZl3BgM0QBph
x6oTD4uhtvXEE+cYPc1mdrjU8KIrg550j/502QeZ57GTZcv2aC0bJcFilT45ZvMFQ3pMRd4Z342P
XRfcHzswwTWTe9UWdkNMBHH37U7jhf460umDArNs7fPsW2QEqLLO9/yfS7Vu5G17YCWa7pwqGIvj
Hy2mNLWI9wRwAgUmJknLLsr6fTCcB3fpk9mR21B6J1ZfItwNRXGs1URbszTEhU1L/zyr2Lp18oHf
o3Joh2xjzWrmdhD/kqmK9/No+6cYCEey8QdjHC9HQUHpwU2dN1wp2fuofLep0BThEd8VnqhyjjfW
7Ni3RjmZ/c7uwnQjg9i6KMB3b22fKmhrRCVjVAev5H05OxH999Tie07wFbxCI4hfYuhhDzRf+mfY
SuhC8V47/Nacsd8YMc6KTEijPZKLQzah3cXNVoaNri/4F5xuJYySmti1ZDnRfvbnLDwBWnQtjmCO
55YEiUypg3OkI0gDAxaGSVeCQQZIRcANvlziMIgMHDR2apfi/FzkZYe/mBbKveCM9Agm7MnhEW5X
UbOcNBGrWAdJ1/SWqDkBqUZNm9YKqyPBgp65zWm1b1PDVXpdjMP4JVeNc5VmTIlWGZJxcR7qosDX
RrzD3q8K+2vVjl/1OPa0KWRE7K2IVAquuDdbWKx9PHbnbDk6zZNoviAcwjJEw2vUt8j0FM6+2Emn
eTpkNlQI4LSOobQ6VQ2rxhUySfH7VO6/9dTf1VO2ucDz/m8jxNXb8P8OL1mJbqZ++1k0Y/3+N/8o
qzzzN4nsFYsEyhSKoz8EM571m8tx3SK/1Ld/p/H9u6Ryf0OOLVxKKkYuf1bNWL8xzedftxmaQTQ2
7X9SUkEQ/GmsCAnQIxkZ2CoDc94FeFb+/CdlhcNIXi/0vUOSuwjVZkZQ5PY8/nRTbn4f3/6cBf7n
2eUfFwnwULmMwfmPT4PwFl1XSW9oPnSJhTHOY08Ovd5bl4nTbn99qT+LHX6/lMNtWaBqJLp/nrkX
mRoZkAHYHPuI3y6evAtO14CDihL6nY7aQyZqYw+IzcGfBZ/o15f/y+1ctE/M4D0hBFKnv6hj0tkH
8W4RfJkP9xb+Cz9qNr++xKcSmBkwl0Cwjq2T7836DLWta2PqGDJX5H8O96NrPzaBgD9gwRUw5+rt
1xdDNPH5AWEmaKHacKjffVRci+LipwfE1pUjx6BpDs6AVpnzqSBLLQCJm7gqO6W980BToUJWrCsM
nmiSQWpVaTDXK2YYhEqDnMbAaYFcwU7vJ8du4PRKo6YHCgYzShcAFAKicKxKlJAqwmBVx4F1tOLM
frVirJx9077nzpJNXMOXeJyaoAS3FiDDTshOugorIC52mBAEi+36cYpVfRmRq0vbi6k1GxBNwXvp
pvopmha5ZVbbt/h63WumnMkXFL4fnpMMNFmrr+hcCRxlpNIW4HRXnEeqHbXzfMS8eO5ig60uy94d
6vcicr7L2b8FNgJj3fGJJzPHb5pAGy4Ry61Bxukqs+N5k6DP3yeLhbpGO4/7c3irw4CNIw6vy0li
PCEZbetYWbcdikFejSMQ7sCQ6mSxD3mGgNEQkkYEPImmQd+/kXEQ3I95gztQxPHVHFT6viV5Z90R
NkfBrTdeoenyDKo/zFGqtrE5hue8IWAnpEZV/jRcuLAeku1QG/D99DDp4Nj6cTfuInoL9xVy402I
eWvxEniXJThJ8yIvhRIQDOtaPjg4BZ/CpGdQVQheB9uEdV+IpL8gkLw7MJdr6HbWbca36sKmzHCf
cyQDn5FXyS4bgPhWGe5ByKHTmpAzbJdTZyHUSc1Hp0hgV/QVTL0wsrpnAIeV0FCAxSXCWH0fAfMh
BZU0aSXh6YQVLQjk1yIgF6hWl/h56ttyzusbsqkuFfO352r223uns5NDZYTiLEZbHrKcZ6GiA4Xp
NB/3xI08Q+R3JwStncb4QuPEaaLg1pQ63ht2WZ+pTIubjj6H1XTTmdlSWSFXSM1djYPpmTADkPgR
VfJKMOfd14HTXURqCb+bQw4cXsNp1C4yEHWeWAVCf4u7JDzy157GnjoyU9WGAd5tOSUPDD1wypLR
vXdIbrlgfJGsIgZ3q74DHG2oQexR4ZkHYZbpAciPc3TxYl6Qd0cTz9RucZ1N7Bs80RZAeyoD89ZW
1fTSGCTiwcnPL3sagBcQeqy9PQYERlG4QOjPaLclqvI2lVlxNZ3YJDsHhkFFbY1qp8qQCaDhq2do
YXAjfR1gV1fDxRjHMQGMlOIST8C+Ibqc335mrCyHssshiWOd0a2iRZsOp9kKxeVIl2+nYhk8FgXO
3iyJcsKjQyCF9lOAangLCND8QvFvHqze/ubxvRp+qu+SpXgWHnfajuZTCzCWoC58BLNjtBuF32dT
+SJcyzk+G01V3sYVnt+8mn9E2sekE6KfId1W90cFShmapXk7TjAzR6JYYjrBMGfgi84JL6uVrB5q
YXgwMJsBfF5Vkw1nFfYLIbUgHsNSbptxV5XavneZ16A0Ser8mHt9c4PfwX5h3faPUTaQUSZwdiAB
sbZhiDdlhdhuvlJpgjYDH9b0UAgf30HhzkdBeAZqEve5LoYG3jcToMFXBU1nZW0aE4+QDzqCDWCV
9WbfYselmZtiTblqMv+Y9tZDkiEQYVKRr7VfnxwwDxAQDKIngUydtUre1BjEWKIatKKW89KZTvmK
Y6O/Lp0GPpOb8ttjSZDX0RSPl3gn06PMLDrQaBaY4c3DV6pbpkZRzZVJJpzoiEt+QCB4x/g9oE39
JIbKvFfe7Nzacyw3dgrhTaQZxjmIeDbUxrDdypznS4xy/JExpl5o46guOfIntRc/uiEErCkgdmVd
1Wm3FtT769hh9UiZXO7BiDqXqR0NFafAuce46BsHiPJyXVXedw8NP4EfNJU3FfNaNPa+t2Qlin3u
RsB9LJzXXj9FIEQdi5FpADEoYnRZjJ17cFvXvZaRSA6hofU3391mOpr20IO4/X04PghWro1Fe2zH
TSI5wdeEWJoCSb0BeZtDm9zKIcueWvhG30baJ1eylvNTk9ubIonggcZlXV91omx3SUbOWzt58cFJ
UmyHkoeMzfMd5ggcy6pmtKBVc2R/HI59bLNmVGPhyYuWwb6FmSttut/riv8W+X9T5MN68+2fqqK/
yOIviw768Uv+8nOB/8ff+qPA9/3fqO7RGjugAj8cz/8u8gOHxF10jFTskqhbird/901t+zc0lJaJ
cJ30MJBz1F5/9E0tXjCgJmcMZAWo2IJ/JI23P5WlFKOwuYkrcD001H+VhkZTPXRAUOqji5/DJ0DU
EF9MNtKzjwJmV1Sx367c0jNfG8NT914Y1HCncnUy6kidGrRmBId54rIwZb4HjgbyqOc3vaLJZNz7
JbRgLwQVuy3MNliLMB6vRW50b3FtsdaHOn10AJyhqPDB3zCvP7OM03TLLQ+0WEWWkdBmPexbiEcH
7Dnyrsu78eqnr+w/HEE+Vc3cAceRNLu5DdzTv6jmYzyM1JxleRxrMd4Q08XmNXXoBtt2+Vy8719f
79OR5+N6aDXRiHKmAozx6VxlGTSmdZKUx8GobSZu6StewH4dKe7Br6/0qUBfrsQAUni+QJsvLHv5
5D8V6DOi/xnTW0rCG5ZoC1cTBkvX2Pu2iu56K3X2gDTU3+hf/8PH89BEYqN3kQuY5vLnP10UbHAz
ZJgyj/RXJqCWHYMcQKOeu+mQmk+rX3/E/3Q1EC2cUoXvIGP/dDM1soIoz2KyJc3BTc55nc27USKB
uO7S4P7X1xLLCOF/Fcjucj8Dj1+r73GGx5Ty6WI0e9IwS8zoWIVjSsoVAfZsJlVWbHxEBnRuw/G6
w+V+OTD7Osyp15bbqJHNP/7MqIo5nXOMJVKFReXPdzgVjB6zDiNl1bGr0zueaMhSb90HsizMv7nY
X58htqnFJOq7QNY57/35YjX+cRuuZ3wsxTzfFn7dbCD7d29lWFKlTk1EYpWXBzCff32z//rFuqZH
awT/uIQUYS7r1k+PESP8IdKyjI/5UPV4Vfk2B6IzBwDnlGP/6FoO8jyTEBX0xny9BKF/uha6yUH0
YcDYBJv7phoR7K5Ks54u9DTYD7++1qf19uNarrC4lb5nIvL59OXFWYt1F0vjcZ7mQXxIMk5pZPdi
8+vrfO52LJ/JpQtAkvDH42r9+f4BPG5qus3RUZluDyFowGa7ciZYQ6q33bswQn6yGuu2QN8IV0Gh
kNbh73Gi38f/r9+INkknJoY/N3c+PTvLZyU2j4VOSKjxfxnJ4VlOospteQ89VLVS9BU2/NnQZ2VP
2anQPi5vaU9/s55/Mgowg8REwxIkGUmS7WN+Fo6TKYDpUYGZDUlsfqpjmZ0IqJiuSkJj9rVdAixq
jQIkMDJB7a3VgGjlCERy/EGqZFV/LwmAPCUqVwe9BPygmucfc2zc/vob+k/v0yXDg0Ye1UFgfm7X
JGT9DrNnGJyKPfk6Taix1z0NEr4iij55yA2cyStEuZ6HOXVIzibpv4hYcqWOXVI4F0EbqOMY+fYV
TYHG28k+LOJNEQZev//1e/3rU7u4ZmzcBShZpfz8Vs0gxx+fDtExC8wpIUbcB8OVN83f9eg+/er5
6pgf85Xh9KD1SYLJn5/ayLC4KUQJkMdaMDlB+0eiQVK4FwTquHe//kyfl/OPi3keWBWfphnGmE9L
2+Q34A/HmOW8qJON9lW/AdrWrVN+KsTklXpdAvu8EBizno0sJ9+9cNu/ubHC/DA5/bSrLG8DL5CH
qp+igLfz6TOndWmg2LfUweuGejp6HwB9hkh2edRdOd+SyWS+uqGK1lHUZUCzyzDW/PcErRrqDvei
0Sj2wYBON/gMrW4FfamsURC1HYq+JAPDHjbkrkaV9WVObfXej1366E/pfMYHg1wmqGp551UjAM3M
dy96RFnlqskG64vbJfJOhqV5QCUqLsPcmbqNWUbGPTzd+Rb6o93BGg45a9Vm+5JCyHollkOdSdCa
cB+MuXpHsu6WpzyriBJkxKIOcwP2kEZKCLTS9uqlRigSBwJcxbkzDJT4DoDSfhhse0GlAfE01jBI
nfe0b51hk7UjSNMGWuCZ2Wt2cpAvbkTdR69dyOJdNNp914XhW1gdKBtxKZu+Xg/IkODVh9LZD45J
MZR7I+4fjrpbRCzesw/Vz/9C2iPPG79+TbuDEz8AjbI2bn2rYe00m857nh3lQlsL9Nlb/m6D//us
0b86W0KuG4QAUWrcB4U9ndln0seqmobrj9ur5NDS4wrN29Ku4CYWM8fdoxJa2ifLzMJzogPafNW8
sNLxF7FadWIiYX1mhfLFaHzLi4QnsjBHIKxpKuiYR7SEVvRzUNDUphmiSYycp642U2NtaTO/sRN4
+6jweJ0B8PpZtiU4r8qLXmszGBj51fWk98GMjHvFnMG9oztuP/h5zxTJsLi3mW1Fr6nOrJ1gAvcC
fYHBGj8aTqUqyuZbl5kg6RlJPd6YtOVoDRAxtfEcEX3j7M/SNIv0UUxMcbf28hxmQ6FOfkf85noK
0fxtZmipcISyYt7lPZO8lZe185muI1kEiqPXtGrhxN0iboCnNGfUOV3YkA4Z8wGAo8TDrNY0OIyt
2YTlCx4T81CMPk+vm6Cgr1U4Focu5MQA3M64l0Sf8j1qhyadkcanxE+3wQy/Yqyd8Rp/J8nqMRAc
PZBcTpS5uwYgWN9qotYg9df5BUwhZ032bcT8m+mpsPP51FWmPGDsVPe69baFAzajknlyRsiQrJVy
vWum7Pskwu2D7G5crCf2s+/zsyshqZkggaEjMZQ2jXGGxWFZa9Ta9Y4Zb7Z2aiI51txV6zGI+mvs
tdMpFsEuDMmlJVm4ODHAQTFgdPiR6J3SOuVj0amp1zD+U3qlUAytBvlB6zrPNSims86iawjl/qrv
7XHTTz4T1MCyd2gYHiRt0+3UlNZFihwVdKy7Ltt82CdBZq7RtC1hvajVghIGdhSEX5pweg1KC4Ux
Ymow9vYGFwftelAMR8P0v9J/Vfmqt0uoxCNdR9WV1rfMdk6z7YtVb0VXoURuACX9vu/VRZF7+msL
OW+LoG08hWnGAuwsNRI5B1cysm342k11K6K0ORk9ZNN5lpdAxSe/XDlZ7DUBwRcVyoS3CpjkYRIF
vMZc9QoguLbjkyicpTdsaO+yc1PeUJE6NulmkzU/QIi1d+OQKtI4eiugmSKqawolJ9wMcuFJgS59
qJkoP0DyGO4mLBM5hJsScmHZz9M58RhLq4y4PqS2/o84i+rjmIIZDBkycFGq6HOtzS/MgAbyrojz
seeu2y77D7GyRdmH66isspumhZXh8UtLj5C8KAWspFDreqIWSaBl50kum7U0vYiliGwd7Sh2BE8H
3qGMOfp0PH8Aead8F8wmCIihRx5Sl1Z2jQrn0UvnaiPgT105dL7hJqaFH29amTjxDtQXgbZkgezy
OHFvzG5sdtLr9FMb6+ECc/KmpWl9iofObJFID8E3Ox4btXJzq4nWPevkEcN5eCJNFaSkNfjNYe4z
HsyY2oEjQmrcplPtbbOp/poXBLviyOufOwcIcOuMdF9lLizmYq73NA5zMO9NNwI53AE9VUVHPZaP
1aEE2no1GpVc7PvTmi40A5+28pBkDcEhGKGQIm3p6rfSQhxTApU/Va199jLHPAeqHnB6BOIS3xQN
RZ17+85Lg9tUVQqtEh1mDv9x6NCmqMW9ERl0H9o0OPGlBnejS644m3DaLoYp5/tI5MCtB0r+CNK0
we5XWdjFeATAYeMvUtrdD56R7qTf9lsAP84DBs3iRreNvcqUiI8qrqwzdzDa2Fm/rnol9j0JBCcj
yM+S9sFaZYF1A6Kf5iPy0MtAayxH5ezeKbcSm8wfkGSac7lL58Z/6Vo+EgtNte4b2Fdrv8V+sEqU
uwAocytd5QPEJN0o/Zibo33VmX5xbc6Ksj+wC2TcDfr27QS4GYpi3Kd7rALes5tImjhFpS9GtFRk
QyknPU5GML21HMcvW3vobluHyDD6rQGkOTBv7OmA8HEFFL17xYmd7MeM3EPVi+KUIuTh19WW5yHO
0ptSuu011qjxYFfgNtdR4B8yCI7Hwc+NFfw9/6KoRnWOOwIYHd1nr0kOVGiblEH15Gjmb1LGyTtm
yUjhnoJUZmDF3JZxWj96Tfkt46W3dVUw/grc2YKto+b+xYTUM7AINMZRlx21rC9MJmghGSNOPJNW
oyYUuwWQOreLtklmfR+MoCStsSShwg3sZptrPZ2hWhWvnsj70wyneYNOfryBSzLvJ1KuNggt2hth
9s1rXCes2VXKrsEiUCPNXveOVyXuQ2t2udd8l4TooddyyM55hxhRrdsI5yM/7BY1ud0a75UM8/Po
ltZVBNTywdCqfyWmw3/WXQDtMif1Jd2MJtNltr0pS0n9oCOSHwxJHBV+sAD9oeyf0FBFV2aSEWvl
L8FVcbUAvZY0K6ooOIDW5G2QNNLVQDNPCH062ryrlmFXHptnZ4CNnyYDewaEpylbp10nJdVlESK4
iSuSR8jJOgmk6t2mJfuF5Wya9Z0PeHVaj65Frn0wso0IukM8l8Bq1rqZjXsiPcxdkBR8b2wKe9ss
21OJYOt7ydlogQYxpTEy7gI6728KxAMNdUqcc+iVVs7wuB4P0rTV4+Ra9othlca7BRHxkkmmvnfz
Gap1wcuOzhg8iDzqUWeSN4YcNKKcxFgJmO6BwlhtWyVNgrSrL9J+hGWKG2JmeVVkmBld9mguoWam
b3zx+jGBrp/Pa9Pzd6SRLYJKBqVEjWfEBWAU9lA+rkQOBt3njI0kk/y0YIxek9QK87XBORkjFjlr
k9QH9JPWriN+rZ3tYM9Z3mGuQTZbIoiMBu98sprMXYuoJ2SLBDfGanrN+M7YeIrHGUiDuJhcQvBm
8TKXvHBYdP7emlCwMjxJ90QUjXeVtJA5dQyp47x/N0roO9VMJJrse+uEdtNE6RmOp6ieUvR2tAes
sZ/4Pdfdvgxb8zVpGc9zxmfXoRA6OV3hbJsgqpjVtiTat2N8CXVkn0g0rzYF15pDtQTWPF4P0hSk
l43y4NZVuDaznjSTqtyknY//mVLwZhQN6DK8Azu/bd7aJV6vNIp5L2QEHK4KvsFZznZ4EhlulPQO
CGM8xkNz29nGSyQdQh5I8zG74ApX8ykzquchm6+7RJ0Im34oa3VmyaVhtAQAynp+jyv9KEgG9EgI
LKmm12QgvARmtAz2aFJ6bfCKwb4h7GHJbDWE+0B2IH75wnodlxDC1NAs8qF1TGXdbgILGnBXAubz
Bgaq8jvEBHxkH9mGrsGJQA+EHs72/B29yVGiwN0toTgDhPpJP5lErpIkUvsJs7gSey0ev2hJVBTz
tq+iryNJO4euDS/d6sEkXwxeJj7IkChGb8lk9IYgWddV3301rBprCaLcAxCG+hI/gnEAtrf8zCcT
YX7kfZWNk8NZqqRP8MxQH6NK0h4d4uU4Adlj3BeDoIQG3ecgA8VQ0PauUe8I2fmCio4UD4lY9WSU
KQ0drCCNb+6t3hrsC6BwTROvqhCja2rVy+tZVRK/kGwgkQPHIFSPmqD3ACodCQ4rupoOHmkzTsWO
STZK6IR66ODZ+KWvALN4EbThIq5WRkDTVDYDR84kQB3RWYyWdaLeG4XnitASEpNXLmjAmlKEg9TG
8guORZrHvmOepgjg1MtMYyo69dxpDgjKqDhjFJZ7gZkJsTd73KNfqelsOMgvrMgzyMuqpHkVG27U
b9tg4tjReSxLQxNjnxPL6UREY/8Wz9ZwHUtEB6ZISObTdXIKk0E968ygya0dT3wRjcso0605iQAm
M18R6En33Ib9cuQNWqQNIYP5J8KPKB0A0Zj7Utj1kdqelzZkbmzDggM61DLIs57AVWkOsv2Gec7a
RDXl38oJyxu3nteJ6Jktl1DAZrb8o5U0bKTEUEIrd2kKkPV89juPHsEyqfm4Xl86xnYCqHjE1MfM
Jkn7PSCL7OvHvxIQX/YFAYi8K7w42HuuOx8sOwHtn7WcwcbaokuA9eh6mCl7cP0ts545l3dBws2M
6tCFo9BWu49GcZmSNWONhb/pEvrGKVY3cxUBkdgbAW8RKEBykjMueZm5zVMBGOFoRTGvyDoy3zY0
Xm7cKBVfM/K9KO0Tk/c8jPWxJnnhJhmpd2cjNA9z0s3nsZymdj0ixT0imVD3pcuxD3VwiXl/iqs9
pdpiTyPlpt70ySK/iGa6IjQvWQw67NXKJNm7cHq3OiYKAgzPvzkb+JN1+ULzDy5GEtNR9OeLoMbQ
tRJp0NKSIUk8xNNOAkKbDAPzZ7ROV+ivXLKnZiZkRNtdpGpOSFPhuTOifN71Md+APbcpGut0Jkym
ITWoH7GKszWU6t2AqUZThGPWbdot9yTtmLIJ/iff1Ug4UM9to0m5dkQ5ny0shvtiacU1XT6fvUkN
13M6+MR0RvMO8c98bp3Fxh70ywumsbzTuHu3AbEyeEvBXraLrHlEq/o1M/krgPnqo5cvf1q03C0h
Rx5YYXvTueeFthiiA3dTDYb5NRSuE2/wFgb7qOG5Dw3Ka+HRZ918NJ6EYan3GZ7LRR/zNNkzLxqP
RvFCK5HJN9t5/9BapGoHYlCnPlTFiwrN8WYCAVuukOTwZdods8mhVSdF+ttL4jWwUqvRsFcTegsT
mF6qxBcOB3xC0mNofynSZ6iAQfrtsRVbl5xb6qcWtUq0ysw0OXUFtwmyifVlIHmPSos3bjUJGvY5
K8EfRFx67Jr+lLaTOra0XJGA+UbzMk96rU06cjB7oPPWi4AQKGPnNiSSCTSFZVt+z8FjrQOGeahd
akAaLd9OS9zMUzXyC1TdFNCxyAkHrft2q/FYnW1a4Ocy69Vzjffcxfw2i4tUW+Ia04c6IY3gnbec
fNwNzoJgj4aK5gdjUZ9EA56CoaQ155YuLQXXcfp14recCcnp4CnBr/aKe6B8YRRpFKATS37TRe2i
YuN0ChiX9ZEApnyvpTbQnSv17qmSDxy0yzNYmxNPHvGKJ9ir6Dp8e5oPMNf9jed7HPt83BpvvuSc
jA1YjF+bIhpRN/hMoZCkFTWtVNJMQsoKdsYyri5F0+dX4dB295E5+D/K3lHvEYkUp94FcUEkEzuT
g4BjN7ke6u0g5wlADqieY+m6REfUdo13mQCofoOzr5i2Hy3h/wod/kboQP/ZohX/f6uZ79/y/K1p
3t5+Fjr88bf+JXQQv0nXWzBTDu2u/xU5mL8hdmWAgb4Bqxf//F+RAznlnK6Y3VomxsEPSewfIgfb
+Y3B0WIbC5g72uTq/SMls4dq4+fJLez0AElSADuKZjl64k89dm+qbSMc3PxoQH4W5R7ohyYIWxkD
sXBgt+hHLTOs4ZKf+7TOmmraiGZEk6SVd6gyJyIuUjXQCFxPXDXoXu/HhPAuGZn5RmuJgHKosSVo
OX7NRrC+m8l27ZdA59ChSxP9ZeASKhVqZ0v08I8uL9tjbzd678Kx20g/qUjfgakzz223n3oTI3PA
wWEFx6/ZuSEc5DRfmLsxPhGnrPyXvG6yYzdSHcAFx8fveRuz7c11H0f6WpAneMinKL23Qrunod04
7aJ5lQULNpFKVm/MJxZP9H3oAOUrvpkSbHhWphWWBK3PRT21D6Q1+pdAL8wvjCUsuBbebd+J4GzG
NnijDBUUYwWydOxl1O11PexnzNaguWqCeVV+GCIH1ZY93RZl4R3r3Mp30qDPM3c9KxscfZ1DDi7G
5AbhoLHiSAPJZhr8bYq1iMzXyr2rTTvfDpVjrmGgOpcB7ZJjx6mRXAny1B2wbKe0gb6LdBwrEM6Q
zeIsP3Ni9sJt5RsIeIehuxdR6WyB63uXmrjFvVOKbGdVrFnm3My3ZW81Zy8yyF7vrHs5ZuP3KenQ
8A0E6ygvaUgUU7zQJOnmdMW4gVk8fXGi2HvtCDfC+v2NOJpmL0o7PnS9RjlpBeqx96NiF8dK/sCD
lUxnksrjs3ax76V+OZJZM7YkSWZpv4koKg6NrOsdZzWUuyZxmkysKGF9QnnqqQ5eaT4P7xpi1242
89FfVyrLt/xuMDVOQ5NeTnH5EHYi/h/2zms5biTruk+EDpgEErhFWVaRLFK04g2CVIvwPmGf/l+g
uueXyB4xeq6/mzExPcyCS3PO3mvf4baanjUHwiCJrrZ+QWelP7oapuYSqyJwIC8CVozk0XfMACXv
nLqHAOnOyTL68iIbjLsI6DElaUvUe7cr0+sRasvBxXt3MvPGO4o6dkYYHALbSWxoudx3WhdPW4A/
QIK8TqTpau5AwGFd2Sas754/j421jUQF5YX2Or7h0sz3U0f9cQmdpVYo8BuRDYxs2xqoHa85p8l1
a+QAI805B6Fj7z2bQ20EbOeiccznMqtlcA49ZIyOlZE9OHEjv4CU2gWaa2hnbdyJwNxlykpwo/W0
Orxvs5jqeBMG03yaOVpdtZ3p5t+gHQeQqQvKxK7q7uxqtK4a9y2YIEvlrQjaZOMh6NiEGQEGQylN
VkZEH9O6wsL2pRrf4g7iJfqgektBMH9EItg/AhIKKL7ygLzaJT8hfwtTYKLkvudLxsJSKnSaDYJs
/Sux9MQw6BWJDPVbOIPOOZ+kBjIfjOviLcABEHULh2r2fGY4P3oLetCXyIe38AeX7hGdPHBCKYpS
4sx8hEvJiySJSNvT0gG4QE1nIIQUy3oKSIZSlB+M0QK8QdV+ny9kixTGJm8KgurwzODw31NOhyVS
wAb+cxKWSndmMOIlkxOUyDX0JAruysBLuynsBSQ3Z2GDT3JBf8A3p4GRthmQoTeCA3MfI6oUy5xv
ei1tHxSUCTnusVeUJ/mD5jv9YPum2WDr7F9h/oZylOEGaJBzQjU5bm0BSEzXsx53uI2jcOVQsLtl
u2seCZ9tIVETn7v0irxhlwjLuSg8wYY+9vjuR7Y9dpoJRT3EovhrmNEOWa67K6MmvaK0dD6HSwZj
Y9gl4rRFnl5VclsOChRJhp5j8YhRpV8jQsOuljjmwZXNjvAcdpEuPA2fdl68ITXK0raU6PUbmVXJ
hl7RTJVtIATU0YriksZn+cXtpXOpnLr/Cp3fnHy0aceJDjz5Uw0Y/VGE7BBpd0Ar6MjCzNt5+lZP
9QtrVEOmrHC2g1xMd32sQyzRa/0mnI1gO+qJe2eLsL0WGL9YHKBKZKFsT6VytW2mURLoCz34NpuO
zS6bJFrphGdMncE+5089ptLgDA6X/2tvoCr1FW3wPd2I8ShnOV8I23ShYYzpuiKf6ikyLeNg1yX9
hHDcAroH06Z0im4KmDqV/54qSDIF8xUGwIS4bm/XEnZ2N8tSnU1O3+2Mpph3dp/buHKNYVjNLS7L
ISujE/oOhEUNCKkjLO1qQ4/KhucPpmRg/BuAc7ZvwiOE5xZEV/RlhlU/R+lGUO/kOIkOl1ZGTzzm
ICKmxlk8WlZNSby3veq5d011YcjZ+N4j3N7alN82KR6GvdPW1oM2Mp7JuQ/FSoviH+bHhiJfdpnq
Q33f8R1edI1qrmzb8M4R+BWrOSqogkUj9FQr6i/RK8wr28ycfTb3T7VLIuYkouiBPoZ+GQSGxx9p
HXYC+QyVic3yqswteFgjXtBVzJd/ZYM02nmm0zy7sqBI6aRrC2TfddPaI36anBAYEHQe/uJoPhpJ
Wr4MbUi3mgrrJkXtfxbp4UOA1XtlgI5g8yClD3DO2sTmohrQDe2R1ry+IeGsurDjWD9aiC6yZfXH
bICpYS2MiDSx0VB3mtkRF9YBCQIHDgLG0waMOf3oUD1FwrUiD40ctiI0qaLnrikdQgrJMeGvscOn
00cPh6MOQqfY/gEIG0UEZEXqCTNB09Bc5KtypkjeADNxQ5Y8epRhdNs6UxX/kNz83/7+k/29udAR
fre/v3hu2+dvUUeVVbU/7/H/+n/+tcd3vD+QRKPKo+5jIV310An97Vi0/rB1B+w3QsG/Yd5/QyDM
PxbJpOAAYOuY1BaFy1/7fGH8YVrQoqmWs9s3UMT+m30+p4xfd/mMgIQPqC5GO37dO82bZ+GZIpWv
Ih43e41KXCiaWwZL0MLwLxWDOO2kqeu0h+Fsm4i3f9UpZYUoBOIFRjJnrGl69VQV5ehD0u9WPz2H
f9DQ/dM1MQYdP7GArt3lf/9JBxkqDR4SMTh7NaQd9QP91PZkAznklv/rgVzOZ7glGE5nrF8H6mVm
4Dab6Zu36Wuapa+BFr8m/Pv/MszCm4ci4n14RjAbkCTbY8UefmELunXtLxLlVTrG/8Ot4131WJgX
Uyx4+l+vKKz0XJQRV9TTJD8fETTQSoZc3BTJJxe1/KWfJVy8Duj0TRYhz1rSzt7dO9mjQSFDp9pH
A4VFp5u+TOEI62i6B0Dgrn9/B5ez6ofBiEFD7Uz1HbHjr5dFX6Lk2yyrvVcD0ZNt3uwTStl+qcXP
aJ1o/wl05Qasvn//KoJq4eC6qI5R5b576Ykl7cwM0sS+quPypkOfT0NUS++1hP/0+2tcbtiHa8QA
zawgdZ2v+tdrnLukm+Iyr/ZaBzATGcG0SUw9uPn9KP/wbbnULP4zCqWJn78tkMqi17qMUcAlU8sb
7/t8KA7Ehv1Pt+6nkd7dugGddtkXjBRl3bR2xuR5Rm8EL+PTz+tNX//rraNaQgDAUjuBOfVeHV5y
xHVzLM17DrblutKB1yAZVAC0RD5tvEAv14bXgBbBkr3X4aWt37i8FqDEQ1+T7rDinDNi3Ay7VVMW
wzcZxTmSFOgSi+p/28n0FdmQdcaGs7+oJBoQZAkLSNEra7+s+EfIo8k3ejqYq44VYy/HOr/mGGs+
pNLkHBIkJFPn/bQe8tHeYwjDNTdREh0S3udUjk4Is7vTch/Nh7vuawBiSi2RrilZ0gpN243SEnHQ
vXn4RhCvt4NCzm93DEZJBJgzt+2TVSSJnN1A99Rf3gDuccvv0RaqF0bwcp2iQ9iWXlidQnMu14o4
CmfVW7DFfQPrADnPlqInGzTVttaDkThoqp4aWs1VrnN1c87EheZIgaoqSIGWTC5gYYqN47AEoC40
toreA91+IjMwcfbxLmkAwCI2wC2Q1/GOExs8wEw3H8Kot49jaCTkUZfZvTOkbCRbq/pa47B7CLh2
uEQDSLYqF93Mb+rZOdEA9xTxMVS2/NERlIg10WT37YCCk2J1fk29Wz0F3JpjlNTVyemSV93gmXac
Wx7w27yO7RDcKGcuz4ZlaoxaYN8T2JUUdJi+UPk8ADhX5BADh0VZeMaMrlbIMcEuklTtsw1g+82x
vaA4vJxcRBfGlyFKELpjYfGKFRmgWknZ3wEWWQBgGVzXf3vtszZEBIbd+BwBWLFJSe15CLqIHpag
oZtjnbx1Z5NLCmWcPnkzle0ckt06sKMF2aqQd6/KuXGyXVyQp3FhdH3lrZ0o6B+joAIwYho9dFIU
kxDzHHhP5xq9kAforTbu6DR/JfMKzHYaTptCMXPSl6z3gu7bfWnCdrQQryQru0GBtGqE3adEpkU9
Js8RwG8zVhZENpNHoAIiGahRVDjVtRC6o774Vlv8oOtK0DtC6cESNwPy2SmrgnZkA1WO7lWhhf2u
c4vk2RuIFKLI3V9QKTBwCXtIb9oe5OYA++xxbuZ0ZwPwzEjmbcx4m1Tw/zYzZnnIVsTgdT7tUONl
9qoFqse3xaGPsAqOz+1dj/vka5jQe5FTxhw6Lin0TadZB8wQJAwj6dBWRsqTIGU5fapDszhAYyo2
zdiaVO6SV/LUvPPAQKHKD6FjGxJzq00tkMYox8AYkmi4IcLQ2yUaT6izWProzGeryAX2DLA1uEn6
hmJDRL3re1F59h4CN61uZ4HWCaN7rNqp31l5SbvC63gRZpQ/B8KTaPPGtV9rSl+1RrbzmvC76hq5
jtrxBoHfHmoEat8pPuSQAzddgD6ApVBeRx0fpVHws3Qj6y961ZABkPKdCxKhaEDI9MGlZXbUvXGL
WIpgsnms1CofUoziaZzEvqUyXmpmRQiqWTWtYV96J4tNJSxMvnpyOaZ1j4jZt9pk2swNsxs6iH5n
LOtuhat2bebJcwzw6OQOwGSh6bnXVg/dtARrd5uQZHkYO96olAn1qVsIhzpo73VfcPl2C6DXz2n0
n1TRDd8IJKHBHbbMOZFI3WvDaWpf6NkzOjF33TTMHw4sves5plVjIuZdQ54H7WhbnXsdlGlzbgwd
M9nbTguxUI1gLO/WCY6CFfyZcu0MDA19ptnHrUtVxDCGb1hsz6oiI6Dba6knC50g+Dg7WZUqt9Fg
UTNs8+pEVjb76tIsj5lR8TINdUSQY25Q8pXcHQiwKLUdCmdvsy7q468qdY3vOlVyBKG8I7YO9T0N
VAwvdQy3PUY05jh2EpxTlX2ZhPaWOOsZGkRDeKIFapyEvpEzvlPexSN3aKbGjOxJNhBu2gHAgWLm
zvQGODarwW1fhQHtqaLAudHl123H3KOFzB6Dx0cP3ot7Tr7W1qK4Qdh5H19agam/eEanjr2G/BWr
N9SwNqMyq/e7BJTlLicU+UI18cnCr/OoJUl7msZIXQTJ/BDr1vDgpnAtIYfEOzEb9n7Gv7ApqN6f
KvgDV1n6VdZNvo6t6JWiX7hCn3PH93zf9DpaILek6x/mCMB0qzqJqUXqVKLPZnJ/0ewSIa9k0UN6
Ls60OEJbXjDzcsSHkJpDKI4xG5f0DoeJOtyyt3BEW21nnsGWsxeaK2eUK9btYtVP2djtc2Alza4A
qmEaEXgN9YbaIEOVySzhkFfziiTgODBgposHi5qjW8nFjdGA7oDCMGNNrqw4JzD+De/xhvqocvOu
zc38MNQWDh8wjiBB3K4+EGYHI+2HQxmA7eJXngaTFj6LD6SxCyeXQ/ClNgcEwTTaIwgHxDlEBxLb
LMLHaD727kH09G6BO1C9swiSpjLr0CJp5Gs7JRGIpj7Nv1c2CedGHMqzkbYG3LAJGD3cWltH0j0y
r0+uTJH4UV1TVxRowZYmovMIQXXDZKOqqBHr2eqMPmfuaZ9c2jwKcFN2MyTWmKEuBfuwbK5pCVVy
6g9kMKRrdA0vwu3Q4CaJT52FGo2tRVsTMvmaiaO/JoNTW/TiGnJbmWOKF+a04zs1Lb9MkLl3ZNbt
zbpTm7EOntPITjdyMNONSQb2mvg04xEZzXjZsUYb/hg2JHIDMyYWMbPmSz7X8FuIC7fzU6PV/Ewi
u0gyTTuLR1t3tzLMmd+Ew/QtQnYnnJZgkQzCyyipccH7tMOavnIJRP/M3bLsa3/ZjOJQ5uyPsQ7e
Driidzvsdp5D0bV6tkcjxHxjDiRJhoQ2AI9lnwAlML6c6MyhB5vZV6Reg9++QaSjyGaIfcP77KD2
3pHmLr9nASdJDA0cdt8f1EKTGEem0H2TG/dQYY5Nypw6SDzeWfeF7sBffKz/aoH7cDL0dDqcJiMR
CUad413jsUVPkodDlaHOYhNGVhW8oYLluIADedSA95/9/khjfDjTLANK/Ew4xGHnuu9OTkXDBkc4
acaEgkTDZ5Yo13GL8WadNPkzvjdI+JglTg6Yyau3ZQenleHsQMgZ28jAOxKkUN+JTOt3Y8u6/vvf
Z/3T78P/uLA6JRir94fyaowx56BS30d5Lg5d3+avpUU0sz8AyEdEiaJ93GTIVBKgQIa6XBJqfSPl
F1cGG23wEs9sZYoD7RFgMLTxfAiU4LWzqbOPwoRHXzRJc546rYfWuKYrobrA3ocBs7I1cnDdCJkH
NxbxPc+Wg2Hd9/iXnasZ8pqCOAswiLzsXo/j5OltVSwK3XPBD6Zm9Mm9MJZn8e7rwFlLN053HBsb
2LuXI+yGAClQm+7VwiW2Nfqe6ClxK1nisUaStqcS2/tYncytjeZmRazi4feP48M5m+B0SFE2Lw32
cEy+v56A4XkMThUb8d7jvE0nIwTiL4bPpoEPFQtGoVBhEnAmTCQC7yoWXdz1gVOU8d4RbJ6dkImr
qBzqxabHOcNJS8Q8CYcHOgT94+8v0Px4j9mikJK6BACCOnh/HMaCKvomGyKgPUMY7DMBk1qjZfUE
2g9ZXInk5uQB5rzH23afelONRtYeEAP2NsTTsojoQoYAiyBXdfCnQ1WxnSShds/+2ztPygJ2frAI
HbWg5eD69uv/r179Sb0a17DgQf53PcrFc1x8/7lO/df/4+86NUmUlgOYzIKD6aKH4r3/u05t/KG7
6Bk97PwSHTXz099lavmHsF2qQeDTKAkt9Lz/lKnBcaBtoZ2hEyEnFhzHv2AVf5gCJeoNnb+DxAVV
ivNuEZqQdlhqWogWwYZwJHu6cJPTT3fj6scc8rPz+uMQQEdsm5d+qclA9vj1u8bSvIiVvZnSp+Wn
M3vfqfBdh1v6n3v+P4yy/IqfatMNfN+Rc968l8VTqz2V43dl/9uaIx/uzxfybuqQcSk4jTNEN19L
/XqK1/X88vurQPzwYZWmOgydRZomb4ZhvK99t5lWJWQONnt6uc03Nqf6sEGgZrIJY2ibFfGLpeeo
+bIOyWird9uxtcaNk4zGjgyvYRdD77k3o9kiF2BuaVwqeW3aeW+v0UYP514DTgxYrr621NhvDcCx
NxQ9UAPLvEtup8XaJROZHFsH9qFbYl5xWbBdF7hqafT7DrUFCfIQnCiqONDtZHRB3gBMsrorfeQP
JQL3Dnmqnsmj7s4OfmUJry6yp+hCrzUHPSEZarOOUS/S7B7CV96NfjqqbD13aXfeefl8Fyv+a1RF
JqDb+psDoxDve05kjFb3NIrnfCfM9lykprobi0lcD0FnEJMgs01J6w7ZrY64pTPEtk3JKJNjZVy4
OE42iSVGyiRj/wUmKX8EgeK5nDk/l7NL67ufWuMCBBrfA83bVVh20XWQ9MM3T+XTdc9mHO9BwOmF
qDfGi+fvQ+EEj1EFWWSdY169YxGzrfVAP7dpxuVwieDpVavFIrNJMnXvmbEbgQVR4hqMKn9oucFQ
RS5KbCPKxydcrZzJdtZ5FajzzMF3Q2R7mG8Cu5CktLWIKjxbSYKiE42zqfiuWsKjh0l1fybzeCdm
87tXePbX0WTREJ0WP6p0TM70CSMiOVE1jKlBfF8U2ig3hnreJ7U++glm8xEZ+6zYivL3ciRYq2SU
6SH37PaeOEy5IsZBHnMkKShEh2BjEda56wiOvh4yMzlbmNhrr6ma7YCffleaJrVUSrjhygumgBou
iTarOYMxTsyRuWefxwDmvACxErUj4SSluZ/00NPm7kZVAf9w47W8GG5sX2fEqPk6AS0H+kbCF1rZ
bXpIBifX43ZSHzWCdY63cE0PUV6qgR7/WYJteIuOjPINey0jWHUN6lyyiULM4ggikoJMU78aYvtk
Zkayi8JQ3xmiCV4CcjI93hItuDQHD89jGmGx9oWBOCfBeHaaIlRoUziRlsah4jBVTU3G0yK2z+f+
zPEq5yrQLG1Hgrp1JY08PB+EfQ9gEL0u+WDkhNu9vsck7phndUObuevGbFylcRS8KBzxvlcNxHxY
WqftSuzJr4I8pFfsVmrVUmE4NtLwXiI2UpuwqwXULXbgG60lPyQoveV+BPS912Sm/pnhHU5WtMgz
DvR4543WmPa565nnRCyIW7Ts8yaYXKKESJAzdrT4EZEMYnh0zaB/KqhyXoML1/d9jIZgLboRmbmM
e0pDuO6+GWmrDjWo6svOGofnxrKKi6ILvdNozNYtonQ8zm2L5WGsDfs4cOC5snqMCmHVuFRzm+KZ
VMPhupmWsKUkUpdjWzvnxoi8u6UncEwrXAFGbferalLOTYUqZa2Alew5Trg9hRuTAWriZZbib4Am
gUiMwqeai9aqYJ+7hkdRgsYe9FcRO4AeI/QcN3XTJ3/as9PujZ5JKNUAdvNqYKYHDbutiB3bqRIl
0rqtwKKyqpBZr4v6mA0g+zA21VCxKQKEftgTSM9HEznrxJMBlmlM2Pza8NY0yvkwwa0+orSCPmdT
RFwlTqEnRLEn3pnLjmFLtLuDQx2qpd16aPbRtm8qPdR2TZRSyygcRGUrXGvYLjxdbfSpac5+uByi
2p22JKVrCDeWrC1TzzwYg4r7MJYzJQpU+1cc7eqXoVaKaaxPr7NSYMBM9IlyQ1Q/xbE3b0rCG/fK
TPrvUscMYEJBOb5p+IcyzihiAP0gHq80XpQsqAxkaMlfW/KWwJuOwwmIDQaMRfJvFo59k0do9aGY
5JijbLm4MiBstS4+y95NkUfzDs/cXQQcgvItTuFlSLzoOH1wBfUrVIloya1sMXqlqn2Qo2rXaLH5
R2kiaps4RqD+Zi8x29D8gksRKbaIyvs+zvOd8rpih0Mk2MSzAVdb0wGeUila6eMiPi+7Z1DF6syV
KFz9sEvstRuk+j4ZUricU9NfepggcU9EtrYhnCu+cNKxvyAiJvR83NvjvsRralJ3MqyzxrR6cv1c
6P5Ja1DwlKWjusWzOe8VWUK4i0Zn3nsx1hVjbPXHN3JALBan0BtezK5AJMrBoa0wVx3Dxph2DuOM
FtJoMFhQZdFuq9gBMaSNPHrXmsF/SWw5XWZFf745FNLFPZE3jn0MDAqCCH/BatVhv3z9mrtjN9qc
WRUt0cGLvV1R1PhiakfbUGrz8OTidKFoTlNhWexg87Y/8oUHB/cRAkwPei724AiP05XVTIKkPvLY
SLieDwTKpoeZN3oFVEht8DMX3xPW8DM4BO1tmzrzPS9SeEU9ODyppPNuigRbMTVAnBlNVezcxnIe
FRtS5XexGZxnQwHW/s2JYAbaeKVUOl/Pmt5/74tAu8up4uIoUomxdjXnr+eUqjF4nXR+7CisYQsh
kgi6BXgBPpJJxlqcrvSDANyO8deio/LtESq71fTOfrC6STz0jSYeEruaLlmpnG1UR9p6imMNSa3A
0xYEcNBDrflCcluxMYnv22ipNV6+3XVlIxksyTw4malOLlNRsvC1ydFuqIjVZVSuim4eaAsZ+na0
S/0o8fRuyCNXZ/mkrE1V5wb2JV3wEUtvOnT4Ok6knqJ0zOGUrd7e5dk1oM5oAoUmJ5TjTGbVJdke
wQZbbQhukoKCjw8hPel1kp85OB0fvSDodyoA9eS7MYshSmUe/wxAL23L+cKoMWSFg2flcGrxmNiz
sdhkQHCk03jJpDAhEA+Kk2zmeR2Xdhfia6mmex3WjI2Gl7jBuZtaTGAp+W3elKCMlsnJQvu87SzM
WKLL8bQN83hlUD/f0K8cT7VsWbplVKidJH2NBuGcy3RtIgyPfTCopMKPWX9GXwXxSkCd+GJQWUEm
rizKWyTOxZaCKE73GIPyEQa0OtUhZD/KrT2UPgxFE93IQw3TZIs4hiDTOi2021bXcXy4ec+OWVit
n8GSXekh+gTwE1Xiz2+sMLenZFOTo7LDGUOdBevfJq9wSllebLy8wTlEDnBBDIP+QusMQw8lI5J6
xcKwgWKwIRHExHUNf4aABnlwBjFtXDU1Z2hIse5YUw+4JfccysZ0CpnpCFScr3Vn5JvXrAwvE4rn
8VZoNTxQD6fReUc/eUXDRFyB0yzoRs91sG+NROwo689niRs4u4GW7XJFJxmNJqI3O7o0CBJpV12c
35hjipDXxUI/V5SulV2qxrfsyXyaislNWBvqG6u3gDelsXbEwX2FokH6pcAXOyTad7cmndgQxaPV
Yc3O0EyecxnpmtAuZk47bJut6zbDpsQWtAsCfMwF+5IjMJoGXFGtyw07xAjjtE28WzRdmXhjEN86
+TdZaN/woJ1Gs7W25jiAV7aM+syNpOnLOb4dEMisgMGGVCTrHTeiXwFIw9SAZAZftvsISLtZqWQB
/sZtTcjvAGM3tTDA6q6C+WCjrc9kxfUWlS3YVZkOKRZEoY1VcFERO7hKiT3EKZFBGistRJ9E00RP
Ydfb+3Qkr9CfurHfjO5c3lTCMUmACgH0+LkZ0bh2qquiSKtH2quFz6qef4UshDkc9eyNNMC2rFHT
Qw7vp/lA7S/diSzq9lqU2hjVw1pcCbeZr5LQaW4qQls2ECkkfvSRNowzO85mBCC8Cpoo2sElT7Z9
nXIk17P4ECYG8V6Gql+8Zs6PhqdZ+Awz2yObrwytActyN6bpsS1e2N4bX0encC8Mr6NlSf26vO7r
BBivWXYDIWtUeYl3XvqkUbtVLi1RM0czhpdWI8GmaXiK6zGwX0QkanSs0TydhKGS68Km6Ya6vvnq
NOyvkGNG5uXkeoqYs0geiPcpHsi1B6pMmde615cVEhUE2u/IjfZjUXTHKHbFRZS36qFQNCtHVQ+H
zA7746BN6TclEtAXBIOUftmp4KqXVf5n3koaf44h0AwmpcknUsmDkZrivFHYOx34ldTr+kJw1m0F
GS6aEndWIWmPBgS1LiDy6LLUpu9pL91Hs5QFkInZJZ8nm7fAg5JV0ueTzx5vZimMcggCHQ3ktTM1
zGRJluyTCuVuhTKIx8tqe5g4VYA1s2Z/MIgYayuMHnF+q2X4pGng06rEVUzhxl0XHj7q1KgeGiux
1ilY6RiKgay7tc3OmDQmJ78t07w8V3NmnjUNRAH28zm8DsJD08rttL0F1Bl/gjAd7fukMggmQ2Of
GZ3j3iutJlOHNJAdp5jBR6EQ3OHOU+csitkVW8XkeTSs8i6p0/qx6qpR7ioNBT/9UPI1d31pB7af
pmxpoFIX18IyhmL15plLsTWQLAow/NCb3fdwcGmoU96Bh+0WR4ud7beiAmQ8BUv4jpZezmVP/nhL
K3WnQOCscCmX54QqDzhy6kpdQpUILxM2Q0seCAEpZHfhnQgdeElNYn7h+/9TFXrkd6xpnt9JzDdW
oOaDV7bdVapTZBDALu/HprVYuKSxQUgcXLeVVb5YWvUkknZ4gtJzM3fwhbYSH+CabFxjl9QzM3sF
GZxPLbuhF4OvAV5R88XWszZfBQ5YmajTt3O/CCJ44/doNMUuihx5bqYOpr+06eRZRGb1PknM8AVL
ZIuHnzwn29JCIAijvOWow3oCMespyKW+rkLvART0cNQrw9zxV0wgjrW6EbH4U2Zuc+pLNUFZDYjs
SYGxcN+m5MJDP7TrG8kdK113Rw9ibKivcFOIVH+QfSRuY9rPmPwhXJuNF/lDwZ5qihxva2s2mo7I
vOIMcs+EnJ7GanYONcgjXw3K2VRZETyXS9xihlGTWBkruXTIsi4o83OKMRt2t2Nrk0PYD8WXYm5D
drjadZ7n6kyRn3QdxJpzJWsdexiCnUsj6q1XIyyKVZkM6NG7ODwERdSdCnuMzjM7tW9EBWoHstYc
aN3XpNBwUadEDTLdbvoKSfesRv06CDpk6QOUu1KlJV4zK7tRzLh+t6jePa8n9ijrbkNSwfyRBg7h
6uW0I0j0KSLNZp8QFbXCNjsemEg1Qma8/pytnES1AUQEDXrK/rcsXjuV9DFKnerFAkb3FXVBh4En
hHz2Ur5lBhhVFxwJOkvWVEtInwxb87YztXFaaR7tiss4a0JzVRZ1PfpWU1b2ti7GmaNZ1IB7mJrs
tsi9ws/tydtF8UKXpIR1i9XiO8aqjrgLtipNbTUHHZGYtDk12BkJQGyqOCTVEC5mAzt3HnvGhuPE
XgOUcuD7tx9l7txjbgPpEcB+Z1eYrSl3fGtNMr5wxgSIfFhfp2HYd6PzLDmC4JE7Ryx0zR7KoXJG
mUjrXOMb7dXhKErb2ji1RSElLZpTiMeg97TgNUIXd2Xrmnndjt5rPQrtPuTTu0PPRzCF3ZY1fu1m
DNYtQmQQ6na5Q7TSkYZcw8NXIV0hIHmfgDM/VkEBSkvbQTHrGYtS/9dyrjNmZtFrbrMntKL2e41i
XFyVvJP1jvN4/klv+EOJGk8mAFsDqKRDSepDK3a0R/ZJstlPZQg0AG4fibgID7Owyta/r/D+01D0
txYvKfkoTH2/XpjeOhXlR4MLi9zwdkwES0bSGxdYJtNPenofGsxclWGCkRYAZRnx3T00UlufMouh
iqboztNMpXunSdhy8vL6dTjmu7Ln5fr314cI3bCow9mL0/XX67PjwDBRuLX7KeUumrCRfKehZMeZ
VHxyfe+xsqj3PT5oVyIB1h3xPhQoZfKfK+Qs+3yKyM7JyBJmcnOTs9SkoplR/sCMY1BBzOboosvG
8ZPxl8bFLy3TZXyLPiJty6VH866xMYWiIqshbPdurlGAJ5QVKfxw9/v7+aFfySDIFYi2QS2g0xb4
9X6OBsuF8gg3UIrSrRwidhGhtILLzNTn/TyRydojrNqUSGG2vx/6n94fnLg26PelY7l0wX5uqXi2
GI3QtJB0D+kEE8nGuZsshWCp6dhzYb/Y/hSpYPP7YZc35P1tpeXN3pwnS0ea1tfPw1qt55RkAZLZ
WyfZwcj7OwcCyj50eGs9yfv7++H+6YMEXA/rFa28+8E+ETY1FiR3Yjjycm9rs95x+B83dSD1T2aZ
jz325VnSe6afbzPR6O9vKJbqH8/SmRdJ3du7OQXdn6Pi3dQIQIff6eg7cuL05yhYiknE5/0PLy0e
dkeinoeJ/uGjkZaaYVMSliFDcW0TFXmBB7f+ZJR/uqk8wqV9hRGHdv6vz1DASO0EEVY/ZoGeiOmV
8KbRN0RSffL8/ukrFAhpkHlTlQea/etQ6dgVqMjInx6GmsSJoXxy3PLp9+/IZ2O8u5zYVib2SN4R
A7Pe7DQ74eY/7GD/VZzzjy8H75/Bw+H1QKb063V4XuLibVfNvmLveoEwyTyYJVnecz/Ej5HGDAMy
Rz+FDW2WyoI+BVD6sxnt46dnAcmnhcL351G6eDejCfS9Fqqceh8aDZriUiHAN9L6PEMMeQbrrlj/
2/vKeGTEoVG2yQZ4b12qOVa5ExBago5GNijOdC0jQ36ylfj4LkKUIAYKL5GLwWtJtvh5PvFCQ81N
mtX7GLnXqq3KeAXj8lwiJP/kVfyHkbgIF8kamXgf9R1eG8fzNLkl2hIXio7WHq1J3lZNcv/72/YP
jwnRmIm4yl52R2KZuH/qdTtVniI4lCW5WfqmyZ5JHVolabEAgD7R5Jgf19hFn/b/h3q3XaFG5Swk
UdC1vUfhvhChnw9SgWsnMndT98V8N9nsx2z6H826FlT39QZGisORdaNmU20Sur87s6WMRqYZBfBc
ACCy3aQ6KGsEfDhE80WQcQ4UdWEBL6NbxLlKbTJTJeog+2y8HMqOCvYER35FmQ15Fob+Ty70Tf33
66rDCk5fT+cDMCxi+X69p1k2a5aHQA0kdKQevLzQL43e/TI5Tvycz508dBmJSgB+vjZkL2zRbf4/
9s5jOXIkTbevMjZ7lEGLxWwCoal1khsYU0E73KGBp5+DrO5rmUFe0qrXs+g266rORABwuP/qOx81
k9E9uHBqU4fOrKFkjpj7oYxIjJCWMfJf3srBx9iUwlJZ5WrT5LgSqdTywB1nFlCFoYIZ1JveUcu0
Lhztyt7T2x7WbeubIdfJ0PZr3jn+gw4vOIjCkf16HSAwxmNsXNucqwFPy9TIG+dG/+pF4HP+8VpD
h8JsHKITn5D/ZK1FZa+IPiaeS6Y1570RWAfe+riPM3xtQWJbw/7jC74NeCws72zbgSiLo8xpwAMj
s+8HWeK46+MZRr213CiGzc5dS7Y77Lza84TS670NRfvs4yu/8/kSzTH/BoUdPZt3ssvX8dRrSecK
aNbT9KV3BwPBtDTuMU7Ifnx8qXdukgEPdiNqHfznNHSkL0q+OXUCpXtNVwTAaE25toNilon6gFcc
Ft4NDfZpNZgU7T+++Dv3SVzFiB1KXB7yrzG137YPL487yk5C7JtlEFEN4j5evAf8bKr/cRgA5Ybv
CSUs6ZVzKg+kBtTEgMyXAVD/aZrEsDb9seMrsqx/vEwJNxiYYjCK7OONf4FsqqqL+65grqAb1oya
M6+YXQ2D424pPH3/pw/Q1i1uzGSImC7y6bGFnlwKu1DcllNae01OoqKHSE+nKaz8M4eVt5s9FyO0
ITRwaGifHl+K2ZDE7UruTLPvE0t7Apf8PRut+3hwP4lBlm/5zz2QS5GWMgVqsuf/cgf4bWGUVpJO
QmMQA0z2xqJWGlROsfKKfl7NC122MD+LRt+/YkAoihcpH93p8WJLD60BV1RGj55AvlYTmqcaSVGH
EBfKinn+z18dgTeiYqIOrnjyjTu4/0CD93LEnN1xKvo985NXqat/cpm3ASPaZRwUbJxKiT5OCwq9
r49pyl+97zVzMSgQ9kGOnIgf38zbXYSrMNJtsDPr7hvTCIito8gyjOBqi4oWlR4YZ91PT7hYCrY0
1P05tKbqk13SXObkT1fJsnGgu2dW1z3134AUAZEyoZgQOPgqDKCbOOtkDvYwoEs/C5rYzRSAvQTg
DEfKQxFG20v3di1e5IeCPvJ2ICyaJ0fdAobD7UJKgoMlLADH45wxFuc+BCamIxCqnU9+/bsvBiMa
VpyBpPb0xTCSkBR0Noo91WkBECTIjtpInfPjF/N2h+XFMFdJSSkwmRo8CTlLW3GMxFWxB1eDcqbq
93pu3PvePx6ZZjTVCVxiW/Yhlxz2z6DF8Qp4JNgSQu+VYEO0KDmMrj5uP76b93YglxDAxwXOpdix
PNPftoUZGy0EuFrO8BCE1d7jmAJIDeOxKb7Cj/znUTQ5I2OiHBmLZ9dphooXg9szcJWTO0bfl2dX
p+5NWUdPH9/Vex+Pz9cOomEZOz9dxmOTC2PGDXZfpFBO8gnFihE5sIWgsNSx438bAOYcqBY2nxxV
7+15DJIiUeXwfZv0UDrVE8vu830cm4jrNIie8VZmjzKb7/gQP7naewuetMdksS/outOniTkHI6Tw
Z/YylvmuRIJ+M5hQwj9+mL/G5k83BR6ih1ILrB3jS3+ukaAzsaak5A6oa9Af00SvthoTxzDYrL6g
N+cND5nhYwBdtf2VmkR+6RSetUt8ZjpnoMo0ljO5NhSeBwCUmMfouuyz7NZ498njrbl8mYg+TgOf
Omp0B3URp81o0yZo1avRBlXIVFlzSD3/qRupTsCfo4khrPQxH/rmEAXVS8JEx+wuNPChtA9UkeBe
TZpEist9fPwg3/nW6GkTgnqeRXHx9EAsPH4DjrLVfhDzdzkb7VaXDFNGBfMr0+vH13rncSDP4cMG
lEKB+DSMMXFDAZHSEtpHxnedggNcMP21mQqx9wIBLMpx208ijHc+OgO6oktEw4n1JsRG/TCNMKm4
vcz5kqQx7jBM7dDHqGeggJN6UPWg1kxj9Pt/fq945qG7ILIx3kiRbC1g3NBvqj252iXM6ZqqdHFD
NT6GtB4/Tj7wt4+v+N6b5NFSBgDnF7CV/flF8K0AJbdVtdf0WIWT0TOVIKz2ZsCEY1+6JNIfX++d
M4cbJIayONjeEkbKqLYTPGIrLOVjOhd2jXhRVWptMRH7n1wKXorluwSM2Mf9eWvSs9O2FKRoRlCJ
a6dQ0MM9xP1pZxifbF/vrVFoPSxPAGlLPfjPS/WMxImZysC+Kbt7XGZ+OI7CKZf3l8bqxsdk4R8n
R2xgiC5MhGG0T04/QGOk1wYkTexnc2bGzxtu665e44DufnKhdzZmSuq6A7mUMMQMlvf526kqZ+jR
ekQKWMTOUzyOO39W958sCYu/42RX/uMap7uyluWZbXMNBvqNlZ2m8tg4jXNrdi54zAL75jTWQfUO
tVw36L4eqqH2GBaiV9v5dU7xr2MaEj14WNkjE3CWYWAgAp0/tdr6CAczuTGDeAzFBDE4krrYAYej
LZ37U8gYbHRIHJ8mhY6E3TEWd62M9v3tHJQMWwkDf5eqbOqd3qsoIIEa46us0IkOq8WsIE/rq2T0
kp1RN9OhcBjR7K2kvOi1ut/7eXCfVnkT8oSxaqdWVK8SBgX3DCeWq2qY5QaIg8OwcD6cV7aV4rqF
k/HHj/e9tckpDoeQzuHimvvnG8SKRyFaY20yJvyqxvbVRxlow9sDI7DgXKv/4LMj5ibYo3xPQ+jk
ek4yCWXFk9i3KllqTpeocg9DKz4JXt+W/BYHXhpbxCaU6U7ROvaYJ1Y9BmLPEPmNlGnNzKD/TeUP
NKEvGEgJO8d8iWvxScpkvX9dqrQ8UZLr04AskNiySbi4+7Ka5i/JqKMSqm3tBqGLXmyYmSHHUU6J
P0beq3UhGBLEZIWNXJn9wWHK38kG7WDpnbY1WrTlEYOhLDi5o99JBzvIvjqARVfDyCggFknxOmjR
mqa9N69jI7rDarsJ/dlRK0jcNjDJGVx0xu/BikTiSO4Z15lfzDt8+NQWRRf/vJydMGnabOPhpfEI
xfWzV/Henu5iiOzB12OjMJZH9tsekeqNg919L/YY2k20Q1fToO9yo+0/WVnv7UW/Xec0MOplXxYV
bNK97xR6KKg3hGWSbD7+XN47EFFdkq0ih19ccv+8GV2ZslLYiO1pOkHiWxDasFaqHNpC0kyfiM7e
vRj1SnIWlM5vwl63ZjMSBd+Klrglmei86225ZQKUWeo2/eTxvbcRuJT9OS2Q7L0JfotpstyMKao9
at8bDPpAHUbTU1XUP9qUmYXE/eRJvhVWL8gysiQSWEYI3vDR5kYWPF/itGwscLeZTePoz/VwMKnF
ryF+ojCVCgcCGVi3qR4l+ylG1BBXqbjwYz/fBpU9PXhIgpBnRDEWah+/6feWLe/ZooxE/Zb29Z9v
ehijRssTwpxByR9WED8mZn9XWMyR/AfX8XwyRdLfRTL353WaXpsSyTzenkxUUs1pX8WkDeuqqz85
SN8LWxerZUosy395J9+hNYAniJi93LdoRpKGEddB3NSVc8x846qo1H1ZBJ8UKt5bwL9d8jS1z2a7
YEZPL/faMO7irvoR2AXD7e6xrvpPcg7rvfVLRkqTjPCRXPikjNAOvi3n0SvZZszpBcTTzyENIFAV
hh9Svo3Dxa8ihKUrNqlatAaasUxm1gz9YbX1ZFNUeYoULmudiWIBVRs6o6StwcAGAKZEUYRl1Pjb
0Rv8R99h18RgrWFgSmvG9Zwvpc3K/KnDH9p4ICZGqb9kVQelxpGblpAv9XugS5OVbrpyMu/QiDsc
9qbzyWp67ykEi1KXEgfr9rQBWxSyaQT6hP0s58PczmB1dfvJkc4ZNdOnNp0+4w+894oXZRaDMh7F
1tPHLjMjnhTB0D5VeGD0soPv9cstw4oxe1o1y0z6xx/Mr9mJk4CQiRmTG+RzIc08edOxNhV0SYty
75ZzECZD597ZidGHwpqcs6QqikeJ7yo+nUxO/pIL+AnWIGU3Y5bGSN8ORj2T6x//qHeeO8HGIoGG
50k6cZIoBe7kAxSxiv3Ck9kk9QQoOSFsnLKqecowM98zF/n142sa7xQxmUqg6rPs2t6b3DcenVlG
PV90M0eMslqxvWUg1do2Ud3s8AC3VqwUJicdbDnjOgknejIoL+zPrLHfMihwHEAXzjgGbgU02k72
MMizsVu2aYluObNojSy6htTCioXZauGc8WS8Q5sxjYzECte8giIyqHP6qPjb9NeDNejbaYqwP4Ec
EZrtrH8hLBa7ZGBJoZjKtwz1OTtG8n9MDGOzZfcb282SDbPC9rrWRLtPXOVtoG97az8+A7lm3eWW
GK/4bBGhTXwIT4nfBcdC9551TOo+SczfOSs4Mn006N7SoT8tHFFuy4oGxMreK/LxDttcZlHdMX0C
6J5sP37p712KwWtmDVCjc2ycBCA0nZQql2MJU9xkjXXBouYbZX4MkiJ++vhav97b6Ze2VH8tsleO
wdP0X2huAckmJTnoMYdatTSMEXvNtrGLZNXj+VsYZ0alR9ftaA6XpqnFN2ar4aNjFXInBfZCv37Q
/+EbPsE3LKAfdrn/hxJYv7av//VDtGk7Xb6WP/7nv+9QEyT/Fb7WGKgJKmh//7vD9//573/90X9x
HDz/L2qbukehfbEHWTxK/oVx8K2/qCYuxGGQHn//m39hHCznL9poS3vGgt+CIQd7279dRcy/KK6x
/dAVXSJiVuM/wTj8ysp+X2+0Y+g42UvJ3GX68vT0QkjHUG+WLuUfzxhwVMqtIRQC6V8ilNy6wrRh
QcaZj5O5BWnGTEV6OSA5XfdF4oNwszqYcFFqPbl46V5Xrinu+saNXtizxms5IzPZ47Pt7GVt4b5D
SOacpRogJS+HNhwOY44uotXGrFklzKJa53iJJZe5UYH8LAAgHbtZFWqjgnTxmptQbYV55yYEAH0m
flLdgY6DFs7e5lpjXyVGNl7nSWSHWjX2GMIpWIF1NIlyxSsQ2Vpj4D054J4gV33FiWFCNZNha0IG
xbDbOg7g6w54HRKyjAVke73kR61VGbU/uApy59oWgQHDGEEWEiEFac9zC5ikGGgfxggzhDB32yrf
pNrg7FN2FQ+bLL38mfLCoTA447UrHPj/CK+i77PrKPJGY2ie5IwOHDTlSFwkcRITg57fBjlGUtGY
JldDF4l72eB42jZ1P52Naoxx++xMRv2jxKN3VpQFWnXdUJW+mhPp34w5v0u5SDlXGQYH5Uq30mhc
EXUtuL1Zvhix719HBTb1iOtq3VhHlCPFmpnvCt5a2aycGQKZBJWXGyq4dhoMuM8zqCT7hue37SuF
nM9N1W5OkuE86QJzOyY9FK7UEdWdYSj/RrNZLaBLyzCgVLovEfAS09XG/aJUO6QTbwcFDOManVdd
5ZgBane/EK+ul2GO0oDTV0Xe2euU7jNmvFrZcs+GtbVEikZ5LtVz3VXmk9Qn2wqDGfRr6MRO852j
zt8g9WndlQ897WaUmHZMkx3cmXUa34zWPMabYKzZOJ3eesESomlWrDzHXLeJNrz6mIogPgOOLyUD
j9tu0uOjPWYihfWq2vnQoTqedmnUaedoT/shHEzEQ5Y++iJBmrFINgGgObgbo1O4RXbv5OeJNQbX
EkoTMKjadR+EMaFrajQdL3GrsDUdTFJWURtwjXq2djHkgyBCXotYYlppPAjGIp208p9Vz/zPAmtW
YSJdK+L9aEOPaa3VqWHDEeZvY+Ifs9tHVa21x9aVnX4olJrSJ1M2QXvkpHOoK7N8vuAipN1NQ93g
hBphM1z2Z2mPjBrm32UUWPF50SEx+JY5WtabK5Mala0d41LHPcMzC/2B0agUOfYEcpIzH/HmlG91
WPir1tKLg5rj4TFt8YTRgqS6aLKEcSbZ3madkayZhzBdoCG0XFc5a+jRdYlq9nze2r2IrWhX1TWI
vs6xgErgb4SFbWaqNQrreKu1qLm/w7Ywi/2kp0yH4IPQrSdGYs80X88OVac76ykQtxA6ztusiQ6M
yzdh4FfjcSnqbbwxLTZ2C7hNVeOOiVkNZSs7TRHVmNPMu9EH7jClprGgh73LBqUQZhbx2ouHHU4Z
zqNRM2eTdV23mqeuuhp8/ZbxdnPV1whPtGaxJrJVvOqLSLJVuPE2Ek3YZI4404VsflDTvNRnXCFV
nQ97qkPFnXB7/yrrq4ZSKNm1XTT9tdERXqKALVZDmkw7250vU2T8u8LG85eRpmILHwqgnsafMjCH
By+G1mSd+/NzBZAiJHK/mmV9AXsdi2EzwVzNquqdinBoz1xNv0BBNly5Dbr9tKm+Buy2O5Ea/iYF
v7Gt6haPm8hpSOhMRcLFFGTR99oRd3CcW4sJxZcXv1SoSKmGJSkVsglOLs7CqwJUyNOQqWGvl3H7
kHU1TSl30HZxPf7sFvItwMxp09ZARXvDjF6s3AGYPEaJjdUoZugrjZTz0LnVwGRJCelKgELbBkGN
/B1ebbqTXW4fMV4qQowHvZtOok/EoRAadNmkKFjtklXhzt4lwFfBYGU+p9nGV2l7GyADfQyoCkIj
oTLI2ZtcYgKhvsLbrXLsftL8i/SKcmt09F+i1PS36A+DXTX3IIyHSH9CeMygYt9R4qbldil8E/Kw
Ypy4tMoFl9qJi8YdNUAG8aMXq8U2OFDdNm5m97I2I+QF3djmWI8ASzsPctAaIDzRUhVt2mGca1pI
TRXzioiIERo6LRa8PQ0qEJ+oHecyWXReUqQ44WHT54GFPWp1XKxrGXdQZzvtsZV688SKEwrj50Ge
6VZ9izd4dYMJh36JrZBYL4NygI1ZBjZSeOS1IepMe2+adbQYbmmHOvKyH1Zjlz+6cpGbJlYJzrSN
Bii8tjsd8eQIrDCblLN2ndR4wEm5v02Q3H4f/S7eYHLtn6vIfNGC7meKTdgXMism1icBFNd2HgSE
yQu+KeYfceDCLpt9bp5U9BDX9m60shcwmd+A5Dm7ubLb1Yz3dWil05epnwKqq5W59rz6VZUMWPaW
fsC9JIfBYMofOJ71qzzTKubGcLRCjiiq0JwnezO7kXFd4FQFQXDIb4ThXoq4FeflXHcbkiYdG5u4
T9twSGo0ag1glst4Qqsgy+Z7lyX30DAJpYgvUkBJq4Eu9d4zcO1yIt1UKwxN2mPuoP1NLOWHrV03
q5FTbpOIKH018/xew8JsbUGYwHnGS/dV6ns/aqO+xVHsJ6AXStcQPwLNexaFoa+V06Y7bNq8Y4AH
zbnUO3vlWeq5inFNn4PuOIgc068Ee5deqJxMrLco7k3lwerlwZkwzcpc4yEdpvy8YM2vROpCQa5B
KpgZzkNSz3Z1TxGsasc7e0baa2AEg+zdCWFZz99b4s+wtbrqLvJHEsxm5llHpTWtqZH2G8eFNjOJ
ptwyYFquas3/FsXmFyyyomddOdYVc5oUcXznRhmwQU3nG1xV45DOXbORSSrPpOirs06ZP7xyQMNs
fG/AQifrjp+E7Usz7H2APqvGRqCdKgq+PW6NOyIW7xbJfrxOiiHb6kSPV6bwous6qo41L50K6o5R
gstkauyQGVuWKHDj9YTqfV0bmXFpyexhzKV7u7hH7RaUT7fyTFHddvgahRn8Ua93uTs4sjZH+rmG
fQ2NrvmxzdLdEmwqQ1xBhkWdMARn1Kd/Omm8VyYG6YmmX0VDg31puiqStgnrxltlsnypC7R+czPe
D6hTpdFe4TUEWoH9lL8Y1Ask7nCaupwYsEMBuYiaHb9Ak4r/sbMIGW3nXIDTOndLJcLErVfYnZPa
a3k5XwOayP8uJP5f4vdJ4ocey6fU9P9P/C5e8RF/Fd9/T/n+9Yf+nfI55GgLGtTV6SPSFaaC9290
X/AXZWcEJ8xkLgNeZIP/zvmCvxjtpaQR2EvP5nd0n+X9Mp8xSFE826MMav2TnO+0fAg+1mU+CrYq
LpIMZp2UM4QOia1Mcoh3seHMq6i3xTmDvNNDafCJx7HzGf9u+Qv/SDHRalgeOavJL387StQy6ddq
szvtx5E+h671QF3cId399hKu//77fscFnrYB/6biLgmxQ03sTVW0ZUQT64dk3E8tmAu4zOoGHzX2
LM+WG10b8NFqmG2wVabdNoM3Pnx8eSc4LQ0u3QQqNmhgfJN3fNr/JCPAdnfy2n1VuMW4HREobAsv
gYHFhPz5aCb1cUSe3ewQwJfGSkZW1GA7kVIibxivvavQosQrjnMgVtDGsd02YFH485BvJ0JzMrxq
IrmyCo00fJRQoUBINZjtorWeftJSzm8tqPrrGQ7FPrGBX0Weq46MbqkvYKSmHb4HvyInY6LVrShq
rZi0mfe6Go17xFjysh6YNoRxN16z5UfHwW3kq1+WKad11U8/scrE+FkU/WPRiWnXZKMArU/0BZLF
h1JdmeI8wZvjhXFg+Qx0mz84jNBsGzWaG1ox0W3Qe6RwfSPx8uNRwbyNDQL7MKLqZu04eblN3WuA
FsIl4ayFRe6NWKk5SPLpxweoi8CHAFbw0vqmKnqL8HpR52et568afHkuZmskR9PLYW1FaX3MO1Pd
NCXWy2gxxp2rDHIS9CUbw2r7x0wv+0eVze4db8fcIIUwN8KEnN65o/o2VQPfg0eZOx3E9IBisXru
9Jk3oyi07d2Fq+gNGCRbrQjOXUNL90ol088BMMqDXvNHJr1unlyU+efRCPMcWItx3xUz5el2EOdj
Bce1LKlir4NMYVVml2AbVm4362hPC6IPCVt/EL25qZSZ30oX0nmHPx/8u6r+Zkf8zzhHGRbGAPHi
vTZSBhB2p76NDZ8zdj7Tzk274lD5vNzJk8N67DKc5hsLZe9GJ+Y/UFKgyDg7OUAxbdxpWLjexmi3
tq6fqEsb5UtYBHH/I9cnfSUgLDE0gbVr1BvVCwz7/pE5t/kiUD1/lUV6IkuKlsbIHQeDJi+jfPnY
NeVcabHeo+XjXlz87VZtQE2ghyNRrvpE9D+MPJ2WZMu+im3eRIRqaGUL3AtKbDzxy5AdzzXHxtwr
gAiPiO6hkI9YkcPUiKJbV4/UN6aO5wsxJNODSQV1J+DOrBHz5lstF+13jC0gzGPMvE4WiIeh8Wyb
mPeY4Z6z+bVECzH2P6aau58BXMQrNfMmbBd4gG2w/mt0Cc84EUY4tubPg9Z0xwSW81Xs/9S7QO9X
qYanBJ3R0jwkjfOiM5j2xYRW8BibrE1YG5iimAsN3baLF5sY9Udre/JSZg6LcrHWHhNeFCStdhsp
G1p0adlXQTs4Vx1Y53uRNvK5I+Z6gVbCavXgopFKVC8WCIGzDBDf3ehPPqbjmQ+qSwzVa4zFNfou
a9KQ4gf5+tfN+SCyD03VaLfjJEW7HtNsvmA8hyIU/dfbqWrJx5nCKUIDZ8zjWGRl6A56imeFSY1q
pCC1A49Vf6ObjHOjXeZkLNAG1RcjhfAEKs4DGGBaCnNIiF7mE1M3Ru4+9zjxtN/SurOfU1Acebzv
rVnY6OtmTVA70YfughQqco5DbHX2LTAusEz2OD0Y0ODCyu0ITQ1nRC+mZnfLOnT0Vcs0llhVY8vW
1InLrgowQ2aFHW0tv271Rrup9OJWc7pLu5TlFmiIczNju7lyvNG6rJ34DlfkyxK4xVpnuGOPk05y
KM38oaGqu+kKBks7e/qa+mW3gd3/PU/M8qCJ+NvU2ckhmRkEFEYnz6uyHzaF048hnfH2u5E2ahOn
zdmIOcsWmakBpi0P1sZUA8T0nJjpdWjR9mxPF1og+ymkaHB0M/+IUQcZW6HEvJJBpA4ILpCnaqMd
AtJwVmWaM4xSFsXPWM6tz9CVwAa0sacwsMXtJLx0Y5ZacJaBbSQDzQZQJXywsL6Ms3RCoNwFfnyY
mafCK6PXD7rQ+n3pQZSSreVvqkEzQ2n5fJZiYVvqKNRMrdTPBicN9l1s3FHFDbZ01ZtzXEqsYmPy
7L81chgovdGPRLI28w7pOLX9HoaTt3WN4UUAjj3vsIMIMbvpEO8FBglc4AKGilycpqPmm1UN3S52
Ys48DnB/C0KoXyUmij4sZtUtlXT8rdu82SLXSUamL3FGDvzxxXfwUR2sfDwT48KUKPL8GTxF5YXu
6E67AHvRIWSU2V9DL0dW0NsWEaLFEKBBVm9TXPIODJiYOq7FkaIYlEuzWUm+qwvqL/JsIO3cVKZu
HhiWb9ZWkvBVNZs4Rmwi6LSvptZwjtKtx4d5sLKwXqB1TB/uh2Jt9Vp1pNY3v8pCdw6wn+Z7mckK
DlsT7MfZCQ5lF03XaW7N6z7CYyIvpR26ZgHmwyUlLoY43zS2Zd94DbNFFc443SquQWDp0t8qrWe4
DnrsanBIyaj/ZV/wQoWPpk/D1o6W4kzQa1sFvhKFZHlTGBpnOVTgQ5paI3ZHfb+OtTh4BK9q7CjE
GhvXqpKD34/RJhgi+6Ji5CNd5YN2W7ajf2moeTpOPikj7hABgEvl1uUPO1aX6M6982BE8ExONNTx
qqBkizojyS8k3rEHyZidClPylrNijqznLvMmcllnQJdpDkVzlkwxNdfMyPQfEoRMsbYRpIxrPdP7
w6xUEMpSq3edUTjPQ9GlKRMAaXaOK3jzrbQyV78wGrtn9NIQRuw8A4HRQWXkDewk+ObUkvAU2HqJ
03+tMqMK22JY4gKpbmCtFGtU2qLa+BhDnWnjItgESZV5LL8yOSCcrs/xqatspJVMjKyGykkhU/lR
E9I4ca4mM0r3pM3yq0l1l4xPUgLl3eirXyFSllmcQwzUw6ltxDm2Sw6bs2wx1Y4GyZDcYlel5w0H
DrLP6ScNVJ/BUS26lYyb8Q3khAlepMtoHTsYeGE4UeLDLp2rGe7grVZJye3iyLLt8jSHLcUIYFgS
5CVr2x3l11F2jDUmTNlDe+N0Rg+rjn8HX4rq5j2UsOa7hNyM8Y9DPXFllMsYwThN5oYw1L0bc0VY
tgSMEA17O18D8y8OlueK8wLk397WG5xyqoHNuM5wQSilCWQtcRoO96CstFsRB91jalrxVVwSaQjH
lZfx/OtXBOqLpS08y0ipZVOey+lnS5a7SgOP8CRQyrhmGxTfLenS/tRi2twNYeLRjZd2UlnzcxbY
4C4xtO4xSXXenaE0X4R6WU+7uHSnM73PuP+uH7C55yyvCLaeERhijjIt4S/YiGevHQs4lNwCHX0U
N+U4/URhTu1ljqqNyNIAP5YBlOm01HlwiLMKaCGB+mTM/c14wZJDGKghyJcYyH4jAKrNIK/iWGv3
sWaqY8TszhIOL/65mapBsS7hPYWldc+LeWkmvJrEIHjYXet8ltAYp8NLy29ZfonlIWymkLfkkb8N
EXaVhXkhgrC9nRL5h7AnnCvPbU38A4COTjYBYRLwZNuYJpUXo7fNGgfCXFu9xJFgYQpLHRuLZpUY
pPrSdbZ9BQ54fBiIuD9p0b8ZUFl+7ALhYNgbWc4bfAw9j9zrNavZa6mlU7wU7t0k+dB0I0uutI5V
x1HEAjMoot5DiUVuzjl1xJ2ves0kcbMHhfXi45Tw1yDOn4kvpg3AMpYfhTL5VEMTw4sy6Vs2+7K0
FP2pwFpgSJ06nwet39V1l6zZmufNZFkcPFFHBJXRUtx5yfKZIvW5zQZ78R0CCosBSPVdpoV347sx
lKsWAnek1dgVqtb5TJbDEM2bnB2qgr8IHsHbLlPDf758B481WdAV2o9Qv8LJSzEBV2UwbasJP0OZ
IskN6Nf+7M2p30NLpiFjmK+o85+AsuLR7BAuafQ5150sq4u+Nu3nXkJUpGqan+l0VV9MRH4jDBFK
gGfAC/1D5Br5Gls34L4jH3TJVrKPAyjbOuZOm3osiVcL3OsIIOetGK3pDOHCsK4Vwl18crtHOtXa
bR/X7p3meNPP0o91SELCtrWV1bDHggIi7h2qgu4dG1gSVcTsJMvkJXHO/2m2lxVSAyIGbrbE6qOY
1Y1AsMueAl9tbQNm/hKUFN1sPWUCysox2R4jeZmjrTjPOkUMalByiPukf4xnjZ4jVJfihR557h7b
YvZ6yuFDzENK05gjqWnHjRPniR520ooKwH1W1sGqhOhON3vNDQnzsYogdTfKghHpudjT4wQPlyya
l38QEdBHa71hSi+MKO36PYIofOQZbW3Axlmj5DQmpq/1JBNrWgfccSyCajOyCQO/HgnlvdGAyT8R
5JNO6+BsSEQa326edJiTIXBBJ2wcDSxqGUjEmjWJm5/Y8uuUddgsphSou57oCq9MVuTcklDgdN89
tmnx4tXkj/NoyGd/KKx0XU8pPuvLswsWht1xnpfhIyfRbgH6WQeDg+Mmt/CZjBDyidB32uLQOn71
Sg29erUng9jQLExzxWebb63Wr6/JRP3zSelQOweSfrcQ9M5LcpkRjOFBH9mN2qX8gEsYrn5lS6vW
nosRC79i6Kh2x+UBBC9Zi/AWW5fUuymtunvUjc7cmMKsXp2mTneQV6YzaZA9r7F75wRoK6N5MjMK
SkoV8rL1Uhh8kc1u0kbCX1t+S2YU2TYkNZzU+UYavcPMYDT4l9jLq2+VGHkqi3s6UGpa7ak97xmg
VkclFVU5TMQgyQfLEZqUbJfO5C0tflN9QQPrY4pHmQVKfHAeG7I+ppMnzl36FruaA3QndNPBskz0
j8zAkt4P+OL4SwWIEVV5WdIa3Hv0Eh+YRp1/+nyl8yb1Z/nMKMZ1P3rya9u1pNu6E18ZwoZjOiSM
JjOnEgptCZyXXz3aAUUsH+VQHVYMfJ5P1lAcjOVTHZf9Xc/zYS0plrw4asRroi4zOI4Ma266PqUy
siSv6aiTwCejrW4wuOTNVBmhyK+zWIoYF0BqPdNZjpwoWYJe6joWbEIKq9xd4U1ncwzZe+yprv1a
huDRCCRiAXZ+7LTpwo6peFjNpG5+VXyExfIBQoKtHPjgFSzl4gAxOMVPh4CqYMD1vItcJvOX8oAW
azwG9LheSMGRR78U8uYUfHouKQgNSfKz9ufpYuZzE+E4xQQjw+Lb4MdUr3Q55rdKon1ZEQAHC2ef
hgqWtNeqAy0M1JhXHOMadxjBya8Y2DYp4sx8gkzTU4KL3ITyX647ofxf9s5sN25kW9NPxALnAWj0
BZmDMlNjarCtG0LywHkIBsd4+vNR9j4oy9V2V6MvDzawYcMlMZNkRKz1r38YtGYb5LyCOJjDz6kJ
CoiwYCN7oMA7nYJH7wC+YNNC9gMRxLlZfFQWMarMDCfxGY84c4vj8PJY43kaxmZXHrQVXMHKhG2N
jj4+viE1WFnBP6DU6KJaZfymygTsEYotzjK4/Bt+83ZIzgXYbd0wpdV07auuv42EvJUDUVYUS0Ki
rPn+amZAl60NNFQ3Rnwmz7K+bBuzYKpl+5d+L8XHxgBDM2QCpoZus76c8BK4GW06rSjRezZ3zZRf
MCtpngkwgmykQzmZPPbZZkq5hakjus86ARL4ORYkNUrap61kFHnR56zp9X0W3boN41ghT6UsQSSD
zKPmLTp+nEN0OWXoKB7SFfWmLllPARq0Z8PnlbAZU30ZRNy8pEac3HhDC2zUre8PrrXY0IJDli5f
J17Rr7fy1g9ASLH5Lc7VNIIi2RyTLjqgh7ezweiBgAc/SW88tnxwJ0BUchrtGy/RHI6KKWBaGlCG
iKUwH6ZuGaOgwuDebaiEbdphpj658QDjA/3VwIPEe608LKVeXxIwUl86JkVstT6DlPLwk0Tt1u4I
7KU4nwx2MzsZn5aJMrktwOf0pjQftIoRcsw+9hFb8vYT3gnxEfzCjd4gwbEHtPTx9j4mdTpt8pny
U7KbtBFtTrFL/Jk3pJkpTnqanYqFjaGoBQralCyKRR+b59LUAKgnMGPIR7QKPYWzhdvdxgRc3nLY
8xK+bbOzx90AOSLOrrGTD3T1SxsuZrX2E3IGheqs+bYDtHlsPap2TU1AFqMcuZk621s6so6KwOLU
cseWHs/iXdP0+DxP4GVmOVfZgXGzOJJjB4i4bpU4dZALWljFjfKxjoXJ5IB6EexgiYDzIQUyYU12
oNOo8ZcrNPtYTAhv+OrV8bzv+eghI1cWbhbQhLRl077iE07JIZiSHvKaRZa1ULdId3geR4e7pjzN
OpBIy1IZC+5BT0bxph4n8ZGqJLdhBCxM/bCJDahbBgeenaazyU4EDz41TUwFyeR7Mw488MXHOKEw
gdTf/vq2MJcq54jRjKH77EycqS2HyqFW/Xw7m9qyq1KGl5C9WNAZVWXiOWwykEyTG7v14NYrJ1NX
ravoyCZv2SF0/zbYqnG3qaSBfQOKPYltLvEm52mtApZZ0JK1phr2AAl84+nglTmmor79SXVJilsr
xWwPoLIdHI+LkUfqH/u4/yFw+59R5Z9GlQiT6cp+M6rMPiOGfql/GlV+/6Efo0rf/IthGbGOjCKh
p8NC/e9RZaD/ZTN7CTBUcuC72y4Tt//EjPl/IRZm2OXSHDCbWmX9P/iptvEXaSdYmKxSIwwS8NX7
F/zU99J76BlQpmywhJVUgWj4XRMqZg0AtZTGqeYg6UU0JlU2X3TOWiOmeo1Gq0kXvLDzlQJHqi6G
KTQPacuhGLTOC5EztWmA7GEnQExRzqQd2ptd2vkpMQWcKqAF4vtELZnL/e1O/8M8cv1kf2v+TCw2
cIZcBSE+xHEa0587KF8OE0wy1Z0oquezkdZa5JAEe7mMns7CXgjf/v0FLX/l/P98SWyTEHjhD+u7
PM13k10tKwnuGJrk5LrBZdN7JAKUIxZde8S8iWCoJDRxYXQ6eBFqcjFHgz169kXgkm24cxI81A+x
xzwyVCNmTyEJVUS1mz1RHn6dgek39UCm9HpelqbRq70d180pl6sJFbHxQFVGEXduKDoBTcjBYJEz
Yqq515o7zudSAVyYhnJeyDppZJgLn0sFJJ4n286L11xjBxPYkHgTgs9dngj5vb0chh2ysOVqcZkI
doztMAq3SPfsLGY8i60FOGD1pHh0PlHpkZdkS7KleF4ptusn11O7ZGCQJuaDQXmowsyTfDccxMUn
LSU/KIGSRj4i8VozZDCz/WSOE5bXbmOK9GZOKz7RG7l3UUY6P3aMmFGFCg0YwcxTQ6J8QMl/jV7Y
03aut7jtR5PDOD32neT9S2SpIs3EvfmsupoD1yrN+UPrG7P2bJk9dy6T+MIBIjdzc+haxq3RiOug
wmWcjpp44pF/hejGpyNvh4HprARNnIYDdbo2P9ING1JGwPrAwDPc3mrnJScl8mlY3OBpHDp+nJoS
9pbADgWFJr9al4KblC02T8G1+15+TJkythc2ROVqy320hsjJLG5LppWcU7MD2nC/qGZlf62OjCcU
WmV6VOsj8RaYzwHe8Dw/rNVPgdCIb8/KXvMihSXbVZoQcwElE9Ae68T5YkXYfNqmzMAKpltYhCXj
ITIEcD7wNs1owsqMvWRTOsJYseF5eQB16q8JuCRArcoJ++CsGhhu5b1ztSyJ+6SNnnE9jW15S4JL
8mJO1GcwJm0/yiAGvdRJMX5oLT2fafh4ZdMJxGqcxt6P0nyNDa5ICFuO5uw69OONFzxpiLT7OzNT
mrtxRo/XBpN1bu+UVW53o/ezg+THSbQadtMgLIMECNtPlUUwua2Zn6dq5tllVmtP35Z8GdpP/LHK
v6EBns9ZpVOAushkoibhHZHUP0OUNoHxwJyfx1MWmnBDDRaRC/KuyopRX9N+4s6wuDzix9S+aJsp
3klda+VHCan8DM+chaApjxucmdBq9wV1xMlhmtWGsJuJFB9zeuY8NudbHFHFxUBEw3xpEWaWkEM0
cBUX40CFmY3Ugi1UDe4L7D76moF8mlOdFmb3UCilaU/k5Slx2Zud1t0uM3OCXUkC8vSoKrjWj5mt
V8U5HnPAIyB7AaHJsg5qRGgEu6/iXhJbzb2c9YmyPwgSbkQLWnsRlz68CZtdhRgQgdI8enuRi1nj
wRGjxDp2x3VR9B2FYzhPQCZs5o35kA2QqiPf8FP341z6g3mTxxT3NGNG0Xz2rMm4Tl2ffFokbFxT
K5J8Jqsn6fJnuHcAMiGhNf0XK/b74kPHDmGQuhcrp7tpqrp2feJTtTjYeiXJPluzQNoImV7Pj1J4
PPO+7IzrvId58MEfYlF8dbzahAxoL/DgtpU+muZNxfmjBFUdmMohrk2ftKumcXX9kJoWHGe88Ii9
07BVYKyuqO+zxL+uUT99dMYhXiOB7j38OabIqJrhEWKEtgXFTDe8GDKyhiQ9WGUQw3nAxz+sMoSP
hmUsRDd6lXOhycld7QxyoWUfktQe5A6NgVvnANlLDN2vbQ5t6+tP0mnNyKr0Z400+bCvKc6LpSZE
J51m/4L8jOS1lLH3dYaczdizq2/wi78cpk4s26Ls5jscmJNnxxrrbcUhtWHyYp19qMbPhp1WO7PW
SbQnhBGv9N7rboMEurLXFsIiO7sor7I2KR/NHMJcoMt+p7Qesug44xNByg+5J1N7M5aqunQYxG4H
Ovk7tvX2OQ+G9H60y9vJ02f4jII0B7Fguq8Tbbsfsya7T6RbPmLCI5Nd19cMYTjANmUh1LHUgmIH
pycLRzHVa6Pvse2NVvPAodN+rJ2qTTe5kvXOz/TmQwpziVsLI54oUgf2r4vzznXrMkxLsrEic8aT
37LO6zYlePeFuXo0TSBW1wTgePYm1Z2a2JCFcmAjO3M8CVk1e78UC06spdUc1mSeXeIYd3nctHsd
euKGEIH2Iw1rO3FKje6hhgswbpfKG65Fb8f3QZu6e02qYudoqG+xBFU+2j7XvdbSXpzYsJcLRO3L
YdKMAIFqMW0X2RGIsyp7xLDk4BHSfRizUX3R9TI/BX6gTl3dBX/ysIdG964+wZ2I/73FiFuAHj+X
RKKpLJ/ASJq5viWxvYZhoE8Wh5Ct0dwz6GtOMav84vd10Tv6GYWYh1gKLdVKC1u9s36+qh2r1Esn
JzgKWrRPMEDYGFrUA/4fjFneyQTfrsPABKczqj0TC6SfrzOmEBRkkMRHu1grDE/v2LNXlM+ZYzaM
33+pf7qYp+sMZiiQoQy+u5UGa1hLKAKPfjkF22ZFYyTde6RlQ7D9/aV+LWShCgIUUovraF7fm3GK
JPBa0uSI0XAX47peu3wHYTsYcd+c5Kq8/tfXW3VyBq8J7vyO/05rjNsXy7asnKOa0/jp+xFUY5if
RU4tqUZkRkTAH27nert+rpz5cqtIH/4gD+99sb5Uid0HXW8fwdCorjCqp/hhQ+UErmcyG2EB8VOR
Vo38WUeSM//rl9RfpYAYBWBHYDrvZXhNbQt9LpkSDEO2WpIDFMzG9CcPxl+XAldBLxtg+reyMd+9
NWVsTvDQpXtMgKIuFqR8e8//oz79n65CQ+k7xHDAc32/zN3egrKv8V0YmvsbNwMxA9D7f3hNyMS2
YJTS7az00p+XWyEq1CCM349mDDyJqpmXYlwgdm6XuDeu+3Ye1R9aul/3L/Z0dhO+Fq5SXPbnS9bZ
GC9T6dpHrYndjwZQ3lHpI6XIgAvKtgZBNUNXKl6R36+IXxc74uPAgsmnY+72y4rA0zLTVUtiXDGw
uuOGfbJHKbRROZj17y/1D1+RlwM9NTU4Qv/3m6UHU4lLVSZ424rwVEZzUrKH9mbzwhRrBzevb83v
L/pP3w/fER/PKecffHFHpgBWGrjGsXTJr64r2zqUup/uaXT+uNLfOw6yTQegE7g12F7g+b+utNTv
fJ395Kg6CUSXGxUqPYwWynM7qu66gSBZQ/+gTJ4n6rqJWktejwJGzM5mKEdz0TgvDCYQGQKMUXWq
ukxv/cJt/2TB+OvGy5jO8tawEOyUDPPdgVJnzoRCEjqciTIVmDEG1M1XnVeIe+aq7Ago63//JN5C
1X/eCFf7TOpKIhEgIHjvUIukBC+JOeOOmq9R686+Rf+Apg62SmdwZKZtvL7veWZci6EUnwA2lbGx
smA+C2mKkggqBLs7qiSQP+Z16b8+HALoK6BBLAae3XvvC13AQR59Vn2lfIpu3cmRsaIixUG5zkBK
9T/BOL+8my759qwGoBxeUch2P695kcm16Ceab7Rj0uSYiebhImpe07mlG//97f+ni4Eb4UONK++v
QR++Im4oESR7zhi73eY1bEpmu3Q5jt7SJf3+Yr9s03wz3wem01EbsJ29q4uqQjNaGesLwawOjWWS
9bxZLES6xN9fyHxHJjCx+7PctXhw+HJY/717kYmezWa39SYqiC6Vtzo93BBpvuzxBsNiSZ7afAQJ
sRPGQumUVoTwtJ7VhaJcj8FGzOc0K8AJtIlmKZIGo0rldd2FrrlAWaBe1k7HQZv2XBQ0x2950X0N
da36txvxm78sDn+ca3iBvi+FMoIwW6+S8oiWzN9M2P6fmI1m+0Rf/nXVxaV4BxDmk4ZCOMS79w5S
jdmPMwOjTncthjA53x9bxmCLeXNzWkOM/4QfrqfX35Y+HgTshyQG8f8GjgDvn1KtKlI1O8c+umK2
v2I1Oh47Ow6e3gAR1yN2ZiNU6Tw282z+4QAw378iNlfGw8O1uLIJldNZHQn/Rjayy7jPbGS5RwMO
caWg/fkuboILrCPLREUQ+6/QQwp7gzjWkNdB0rACrS7JLsx+YVJM9tly1ocKFFEVK14jyLmgsRg6
/vw2d+kqV+bwB43s1usXreY3ofu6CIjlzAEuCfy+c3KpnhBOc9xpHAb7pe/IiB27pZUh86r51plm
oDEZF+B+BcBRHGZiTFYDFCz1rshCK7qNbhTV3QTacN25vbafCRC/xZ1cU3tSJAsolz3MXt2DcErk
Yq4Tnug5QxCmdtde9oUNL9crMXncNHj80ECr7AhTwogYozoEvCObFvCdB0G2DNi3PkLytlSOlUJI
Fj3g0dAapfFl6ojOvsw1WBVRMLcrGAq9Mr0dl5k/e5pQzQHt3upZ0xEfe4FzMl1RLRT/qoT3o/gc
ixjkJSjXuka0rLW0Lh2kJrWEUlsYCeF04dLNQXEgfWM+t0T0prcIxEtiHBMx9nfSkjwQsyXjY9sY
VVsgxtY5L7qhN8QOL7/5XGDPf5m4blOcvdaQX4i95ltApHXUV8utB/uqE8YKRU2kEYYQBvhBvrrz
4kB8w/jYCOxgW5i5fTmuVFEQDRi9ePf3xbxzW1gtG3AQkKtepQDhfrW41na0Yn4jMvPYeIWzWx/E
nA/a/Ux4uYpEoTi1Ar22gXDS0pLmTT2NTn82MqJPNwWvS3pLvwrvwVg8CJyaxphtHNH5FRsGoVqk
2hrigWuu7pUKfsaxrkcaCdObMu/SHmNjOqRQBWLOVWPMrpuuBNPy20GiOccpCJE9LloE7Q363D0Y
tdOVsDccXjDsjYhR1LKOs+GtDgCz5+2DBgHUkLoNuBmUPohRZFDNZDMR2jp/C3oV30Jymm+/Q3BO
OfBhrBTRj52bzksWpykK6EFO7cX3ZeWa7C1EZFuHyUNR9FJjtUtkrIPFvoFAOLsA7QWbN3ubbbxz
Hd4i4a8z3bR0uK+mXDFzK5fD65IhodnNGTj899EMoTQvsWOthURiU9v5jWe/VEa+IrEd8HzYYrd7
ASEJBP7t+PPcAZAxBbvyLh1C61VYIPbPdzAhdXmqkKaofdVqTBrKxebG2sjZrF0emEl2h/SZD2Lo
YCe7tjQlEZWGmJ+H2bM0qNWeUxRnv8FX+8qZSyRQeV7b0YCYafnqa0wytrkvTPtuMVpQ4HShNiZn
xpi8ivOYMUDaEHMODL4JbKY5BSu4t7wPFOYFeWdO10MSDctsbOGpx7GqwOa10smPZSdB65cSUBI2
Qa18IIncjo+Vrs9AbSDkvQ9ApoYxn76f+P8zJ/3jnJRV87ea5Rcvn6usrr/Kpn/5eVD69lP/GZQi
3PRXLizjUAsX9r9pOgPvLxMMBlXl2yz0bYb6n0Fp8BeKRwv2J5gQrdvfjHxsCyVogIk8XR2cVX7z
vxqUonD8+fwmeIsmmNQAGobVQdF4VzFYEI0q/Ev1U61rTSoGGFuutoFxFqOwMeZ2W9gWo/cFZXi3
mzVwpa3b9hZhoyXcskplNXOmRV5BQrCDBr53rj7MqrTtJyOgutpM0niFW5g8Vri1RFniOh9GCG5X
yFL6W4VvWLzLmhw/7Ibsoatk4h+j0Z2Ddq/lKVkTfV6fvBy2SDU7d2XXW6/ahEbhxDRqRkXkmv3l
mCNiebSKePAupRIKXmTpTgMsqsoavuRvw1tTzszGMLmBe7xTC9RzVchlY3W6FaWeNXzCInxi1jSg
drwq0E6vtQAWv7uCZ3uPqqlyIwutd4FLW5w9GulCkibzLyLEsxx4FXUuHDSItfcu9joH6fXp3pzz
LyV1+TbzslWtKTKk6MD6+9zMHhYoJLduzgTzgv/EukI5EGNpNEOE6THu7rBKIEC1N7SXubDnEG+S
aoJz6HFQIKDZEpMUzNEIK2QDUCmcraLNPBt66VyNAfMoox884zAEgaDrV0H8pCrfu289J37o+sX0
MWnoLW2Ty9YpoTjZ7MwEgucfRzgaOC+bmEngnMs9aMdQkJB7dIOmPPWtt/q/VKRCUtnEzIaxVjr1
Q5/4kZa06dbLXHUWdWJn+j5OmM4UBmqdvgMtMvsJk71JYQDjL2NKyqzId/4Sxxd2U5kf8XyCtaik
ph6C0ivtsE8mnA7wt/HLp6zDe/sRWRry6e3AGTtrW0JnAyn3zEYWXR6gYuHWVOUlhhIv2GV0CU+O
RHkHJ99thaDfhFh3rZx42s56TCp7UOMoMCryoGMX/yq7jIqimXJciFCh2I2ooE0FPQ55sL7DNa6L
7GTHRKxFljKKDp+UEc17KGbUKo55SIbuylnz7tWkQi9rrm2hBNbFxLLPVXzEtWpXU5k+alqKjRDB
th2X2SVq7sNqXD4Z+qR2jBDiXTwu96Dp8iBgN+M7IfJLUWn6oXXsYtfHwjwGuOiFBeXsVmp4G1T2
nB1toKTd5DfoUMpFHXTB0jTd0nwMFvO57n1UYEaCoUDaa5FNQPGuqb0ePx+IwweqsteOauLYZXZy
EkwmNkpVJL3BpmZ8huVGO+xs1XJ/NCRmlVZHidACLWwhyUdJmn51IP9AB0ZYxfQBg2QdjpzdIctB
Mw/he1iSS7KaMeBF4LuH5XnfZ5oMjSYzQsYMcWR3uXHLp89PubNoGKcA9B8geAxfYV0tG5/4853H
YrsQ7bgpMGYI60QhmBbiUE/OvbDKc+Fnl8qIqUsHHZ2reshcMs91GRzx3TnLABqXqswNCqdtgkKH
OPA08kf7UQqx95f5KkcqB+t6mHddW/bbMVa4H8b2k2sxtif8Wm6MqvyKeQ7+CfXkboB7hvsMKwZf
GEYU9NDIINSzCWb+ld1WXZhXhGzq5OmFmAbbdzoixG01dzXD0XHi3Wrx2+R5uHvqHhlpaTBc+F35
WXn49lHkB0eX7fI4dEzMSD3Lr9Ogz6FI4STIqjDuklTcjYSb43Wz8VVTX8++nb+U625WDLGHcxB2
FKe2Ne1zZgr32LSrbYeRU9Jg0/vJE+lHXZOUM+b8Le0r4yLxJC1KJsoQOjh26gwuj8OSWVvJtn7X
WxPMUuUGhyL3zrHb3TEG13dsE/6pybXJiyT+ZR/YV4aNOXrxGLZWn1/n5jBGoi/6vc6D2umNGJho
OenZmufgqpt12A0a3lx59Qk6sxkxkrtZ5mpH9nUako7hEQQlz5KsW+7QKnXQ8x2yKIuP19gvqZ1B
oU85HQRRdYWBi0/eP5R14e7MSsX3UzFdtZrosKfp80doLY8OwoCw1MYXqYKPboI2D10s7/HQok8u
UQea0w7646Fx831g5jF3UdjXppGI/eR3n2sC2bdOp+SF3psPLblOvMAFk4wqLceTIya8QwzrPAQt
rinpk1uYMLIRauj4H4fstFtXC57tYGL0ajtRse6lrebf+tLayyyfzzOPrgrbkQAHtlH/uYgT42NJ
tit2eR5LTbPpWL3xylvG7SiKI91xv3NGYZ46JKChGFtMYFBWp1GxlP6+nAd1SJv+om/z45jFxR7m
YBYlgdYyqtR2HGZlpHBvw+wMWnbY2IP92dZ4XhB8Nf96Ubp9l1YrudXrxBXqOS1aprHZojxOXwmY
srEvGy7nTHAmTOWjYY8XNfrHYFQcrHkQbM2uvx/BQUXmVZ/HuSZkb/mYe0W5Hfk+EAeaIsKtNjuN
CzT+rjJ2NhoWM0ocR13PUI3RJcSi3Qx0YScnc5IdpjhLKIfE+hQ3Q3sGPSrqUGM42279gp1prKz6
NtFGieqxg34OWzhq0eETte3kG8Mw2l09tMOlCU8clodJ8zLoyMgs7REDt/V4RnzSuAEmUs71pHvm
E2SN+kZP2nHe2EtpI5NcVD6c61zzD4Es1HEerUd71ttXkgK05CKu4EbsHG+CbmuVBtERtt3A5Oec
NbdjH3yutPHWSL0Mm5+pP0unvp1qTaOB1O5Ilh5uijn7IDur25Gy3hyRLH/wJWbMeEsdTQ3yC8Dl
uDHRlzyzvdoXk7HEL7kyui08qO5AyKW5zZsx3btQU0PfJyayKmy+rBw/BQmO5LXua1cJbKWnFpF4
iKWy/80lTWczMMYPndQqXxrfW+69SYNIMvifMNhqceOpvCcotDiyxa4emV6aY7ZW6/ApAE/x66lC
y8JDa7bXRcQDy0OkohB9mX+zrvl4CR3Mtsq/tF3xuuiadw6CevxgyXGrM4m/htSK8Rom0HBVWgOx
SEbCCE1xZ4et3pUnqVQD+RknI6bqyZWBgVtfxEWEaAei6BA0Z8gR+KZBlB3u0GX7F8pzxQdNBRdk
Ws8Po8R01wiyIMPxr8gucSX4Igr/M7tzuRNQFjf0cMNjlhsnt7aCfRt0y8aB5LWNmdNfoeVzN70J
Zzx1TOAXrclNmBZEPRAiJi5zQ6qw7OVyWdlTcDE1xoziUnwuE3L6hrnM0CO2o3HPBikhjA0Wvmlu
P6Xl3q4TeBWVXXB4Sa3+JBhdnlAoOLuSWvBJnzprQZVR+pAa7MW6r1LLeAVQcV/tDNNAofqE3KNU
wOAtKRgG7rlJRhpcJ+SQdjUevUFpEL/1TW2ZNzGNisW6rTucOtC2bCoqjyjFgiRJoyo2wCVPHRyJ
XVGNyX2gUYgaVxRaUYUspAvUwTWnL4yx3L2A/bupmJdtB5jfkFMaEwM0J8B+U9/z1I5OjvkWOup2
UzZNjvJjeB57u8dQqx3CGh+TjVM2cdjFgvOvaPAeqaFux20fwnMrLyyIBmHa5eOx1if8Aa3rPM0t
aELkIZet65+ytIJG2DNvKrwAmlm6K0fRnfEptve68TqUKQUTfAgiYeNHUKcqLIW5iTXbwpGsJYEE
K0OfrGiGt0u99QS+4DXvXYVaN2SwZkSNVrdRZo8b+EWC7QSiNwTKEVEVenFVpM9TQE4oBf5O97nF
6Jwe5wY9MPGUMIOy6jS52bLBQwoS3UxpCLcNYWbitZyJZXNoGvscQC7Zo0n9XNbDI6waDC9cdddX
9Clm78CmhgeJMLjftDbWiFbrdFdaN4/Q8zXziaGbDPuyqh7nXgKgwMdHUkKEd250aNcauCEpA9XQ
zBuQtUo9VqKFEQVPK8qaOPtSdMbGmD2FrSdv+Vy64aITZ+LOfvzoGeWlSAf7urODPhpE/Y3iF6p8
KrdGrpoo1QqTRzpCdZQpNuJD9djZebYp7SHZCcxOt7ZNsWMKn9B2LS+vMOFY8ySKaofPkbh2/fhV
lx2pGKTa7tOpmO/EAhUykK4RLaVH1WO0wY3e5tf1vAzXpt5EVSNIopXdipnoy7WJW4NGSB1ZWY2F
QH9kAB940yVT3y8N/Qaq9U+mr16S1t17hhwuaXOxacsLmDXqEPvFuIWVti/Tb5ovSGNzpX5pyLy9
EEV3S2wuxgAp22OKIRvkBX3XtrS3kOmsPR4we7NxDNCq/IS8lAM014964T/CV8fKO1Mvszd8jofk
tWkK3p/Guhv6Kzz3HptR9RD26+RZ0xDMDSgxkASoKLG8S5wEP/pts+mCoNkXHI54yvmYoSC0CLVa
Ny5tu73LJ6ozTeZ61A8KmXqBXPG6iBssQ5V2i0Z7xBSzmhVHQh7zdTkJBNSDNt0tPrljHW/w89Kl
Xy3E+aEVTwuWc6bswsnGeQFlTPWpbHICZbLMqAhNM/GTnBurpMBrOm+D3019N0GrvBi1WRCk5Rb7
PNOSLmpNxIJRUzD0NScDmh7gJ01OKx6nwS8BOtPxQFVdHAIvrfd2UNu7dlHJadIHd9fVw8PSocLH
7v8m8If8ts40A3c0OZxUmrlHrCW6C7NciuOAmcHOmezuwa4x1fM784UePr8qapsGP9FvlEpGFB5N
cmmB2EUDDPYrIGM8BxSpR1aDDjUf6ZZGnGt2PVONDdauFAA1nK/asjcJvMGwEszrMtknG7ANjfEW
Seg2gZdum1tbMy3jGxeaMCbiyysOH0FYmR6k3ZI7RlF7VQ9kZXT5ciBFCNriNF5Dv6OskClE1CJ4
xpMq2wjfg/dZpZByW6emDOrUZir49TKYgBNpstyZco+uf4dpOfEvsxkxQ8l3Kc4kB+rGg1fVMLXL
atytJuRbdvOFR+/U2xIRak44EM2Ufx5yzd7TCoO4WHP+aSyCYJUc6sUVRzWn0ES3gNNlcMLz0Q9b
Epw2JgagIaG9kQbkHa4OnidvkTo6xzK7kIVtRF3X5gTXSP3UF6I/ysb6JhQ2LNCwwrW3MFV2bbC7
b2eUkrd5x2NsCoR8QYGFUllOkQarLHSbrN8U8LlPk53fZibkxqKprhLXe2r8QO6pr0U0t7z+cp53
taHvie8eN2Xv0MuQT7Q6F/CrIG5CfOy/qqaFSdhfLeD3eD7HINwWnGBBn2VadVShWgqnPuXroYtC
DRXBLWZXdvT4giwC+OBF61C0LMeJlRoNq5uBPvTskY7R4bsyvo5e/oocnEg+cYtCdD5kcjE3tJAn
tugnDP5rjEHmLa0WbzIof9SPcgpZDfo1OcHm3p8nYBTFoQvmC2vbOC+5dvAxlVWjW0SYFtQBjY6q
PwhbAzaZpsnfmWDM7J1nc0kWvtHYbwt3ovPypyjpaAd7DICVQggHIrAx4mw6phgEhI5dv9Z9E9zl
icaD9J29mLBIhHGoHmFU3HoqwMKnNUykjvqul6S22V2XE07QoAt30UliNeblD1WcfvUNcS2VeSp8
98UyTFDxl96o9kPvf8NUuqXNzZYt8ZZ5JCtcr/M6MvI23ygxfmt7cr1KrXhOhZZuxQr9y1bDqLTB
6VX5YCUqD5INzuFGmGIiGbJrEceR33YpG3QkMXydofna3g06MROz0tRtodUS9zqNNOWjWDr+I05y
CO/YRuit2NZyrrtN2nvM9d1Ti4EN6qrIzWdmN5hbDztQHBg45eCEhTI8wQm9iOGSiXK3t/GaCbDm
trtDVgoGIOxqfcjssHMqSmORwumlIu8fNNut5K7yYXvuOq2YushixNacXHqEhe3DHLIdnteGQHTM
PXLw8u0INV30ywEJzKssZq/osUELJIjF93Hz/2+8fv+1WS3p5f9af/Fnigv2ubT/3z//VX7/e/K1
WdHvn/6yfXO1vxu+dsv5qxxKfpRf9OO//L/9xx/+939A4sk7W4fm/2fF0sXL9JJlf4fhf/zIDxje
cOy/4MjB4CHa2ll5gv+tV8J97y/TXvMwmCJB2LGgIfyA4U0ThN4AGEcbbIMk+0iZfuiVDP8vvPrg
VDH59nD8wdbvP1//9vt0nDv3/Xb8+PvfTQidn4foqKlXOhp6KRJCoFbY/srw+NscGyVvqcDAzXsp
W6rjVlWYhowGnzOCyI+duJ10dynztM9Y9poPaVpoZ3xE0GwzRGqjMkMoXMoZ/a1Ozt5Go4jqafO3
zjyi6NT1/2LvzHrkRs4s+ovYYAT312TuVVm7atELUSpJXII7Gdx+/RzK3eOWPNMNA/MygAEb1oOl
qmSSjG+591z+HdeIARSA0E95HxNDsR471qkCfrvXtpQ7hkPBtTSwOCQB/tM0U4z/JHTAJbMWVnxM
FFdYyrdyMRCeJ/Zo3xorYn4q8xR+KQbP9yCu53fPSuZ0GydcNrZ1A8u5VrXM73KzOXMg1V+0TLJ3
hrvznUEM7lYSBP/G4d+GQR0rL7TIAPk2tDGDszq3T7E012mXey96g5y+Ku/kJ20BxfobhdCPlKh/
6hh+fAUuvjO+VRM9pfBXNcqfvoKCeMHMQLn5uLRWcHIsTR6LnFC4BNVEEW3JhjcKZ1RwV3m1vC7J
D2Lv6CIqClNlDtDsoVIjKa5OAUu4yxI5yY3UdgXTSxkvZeN0D8lsYBRJs+yinV4kG39Nu8lzSMxx
gudWd1Z16/vtpz63gP7X4zWzS/kkEwnaI/iaNW7z5U8Pyf9w3wU/6/b40KD41huYWCBsZ/8iTaxx
r8cggspHRvDRG5gnjE1VJV5RlU13Blrkk86s9lRkY7+zk5IDujBApnUseS6TnswvNQY63FgoHG7j
0lbnsQJJGc38qbGk/AbjFtePIcfbRLvi2oqb6c7xo+fYRgwSpGn+rNiS44zOzWMKk+aQGK1xUIPl
bmcY4jucRdzTVm8OV+ZifQUQcT22Uhx7uCZHgFJdv7FpJImwVbvJgRJg1kGyd9K3vCZqm8HL+JEm
FQtVBpgfdUtcgzejFG97MdAzAzWvB73vU+w1PJTqxhsMHqZOpUdlfTWLNCPuD2sa6/tsca58G/hP
CtFYb1M22ZvKI6LIXFoZynQFLJUlI7ySbwkLRJpdaNQbDLe5fJkZT31Drc9YuKRnI33YCRo4Xp7Y
l0nXHZFapFd535uXaLWW+aUYLo7CSgQ3f3XYNMmSHSnasyBc7Fg+GGk/3Xa94ILKNIaiD5lhdNZn
01DLPUS57sVOuuZLEKuYpqENQhNh2N/EeP3yzkJFh0vRXVVgBJjyXQa/aG9W6mYUD57xkECmuO8D
XcKB7PJntCLU1J4mXCZY7522Wj5GGrGw6yEuARaZk6/AzFb7AxSBpjebFw9s4TZPchNFQP06rcbo
RrsFDSv/ihpaJ99kg1Uecr7762pFmZs91g6sVMh2i0o+TGarwILNfNT5B8MhidKQ19W8H1ixri/U
Sp3pRnqxc3oGZKmpmXRnMEtvWlUt9z9uW6hFdMYpcAjseuJa1FX0HUu6+eobRfcSMOJ5KY2luUm7
tF1xVQkLeQv94JfSVIeGyIS1wGCUtbG0dg/2jKJop/zEv/VJxp13f/3o/koJ4vJTavmIsZFUoZb2
1kf7T++rsRFI+Zc2epBtzcK2RxiPqqYxHrMl4BOITJohdjTjKYOeAhSasX8NhqVMiH41KVw3Fs+g
Zj7dRGdKrfpdDS7BBEEz1jGbgjZ6a+2ZD2NSgJ4arFJ/J+9bF8v/fOGu988qmufXciXnsvxVu1Wy
f20FQpQHOEX9bsrEdNPUMdMDN6KL6EreM1Ez8r6QLq+YklHGzgWA9m5GpnMlRjf6zrNHty1ntEyT
J67dcVLnRNY62je5Hz3lHgEsm6SM6XL++uL/OI9//d1hKgvW6cSIsYj95eIXbdou9ug8VNoB/jN2
XfSduznyj23X5s+ktCyXbOqm29wbykNfrJZViSXs5NfpcK4KH9FhIFtyZtdtg9cYT71bBIdgtPs0
bBtdAhfo0msPG+PdWGA72vTd2H0fOCb4ilIKyGjUJ3NZfHIZaGzvtD2q8uANHp04GqjNJFteQ1pH
L5JwmyOyXP/MdgdEKuLdfd5BXqrzZHrDuLAc6FAjUlUSWqDSY9fSSzl9EzFYgo1k/E8ZXkuxgxwU
7K1KfRGsdbvEKpsNJKP6lKNNegOD056oCXAJro9ehD7uaxsZybCDesGvB28eY0YrHxDUzHpbYKwO
A6yyX00wf/vMTKI37rzhm00eDW+Q9dKwGj9r/MEX21y4fHbBm494WMiJslBPJgAB9rRkHbx6RfZh
VUV1auJkOqmRQIIWk1TItE1eJ9PYbR0vn24ysXCW/PWNQJH4610cWCu1ebUt/CgHfykbeFcXulND
85DkAmrPjEZ82vx4N+fj1ABtboBHJhEfIFmSeE8pVr+jWWDoJngn7eKC1bXReIigsvzcpGRNb+bC
TFU4GFlabOK43INCWB9X4ZlfCGTNP/H677/I0R6+aSjVxjZwncLbdgnr30NJOXYZAMXsCs+cuQ/s
0sIpa+VRvifoZ9U/LAWrxtiYtvNSE9RjMz5kXM0ELemwkxkyPQSNa9yj/p1xzWhTf20cjhXur2SL
vqFCZ7V0B3uli3n5inxBb8Y3M6b9C57kIxNHaBMYo5ddYM0voq7LrVX5Fs6mOSlgG/JAkLzHzZpJ
1vIuOZgflgestx0GdSb/EWAOkwxjw+qVjKBGkv8CLcuG5KhV8sw5kD53TBTzzVKPlr+p0iJ7ATwV
MH9XjRsfkZGYU1hYvA02XVInXw2y4B4AzawFTjtVZ9OfOKq6grXasjoFrESTN4hn2+TjKl55edVx
oVgE8ueo1zwGcyKXKPTdzra3+SLKpzjuu1Nk2pw6i8isLwnY6BkqtVurKwOfKuVPMN/HBLIauwUT
/RcSb3mv9g1xhzNvdjM0kJVdx86ozjiklQ/Xp6qumPAnVQhYz3oVFdwg7ie93AMFiRhQooJ5aKkt
j0QABHjR2Yh8l67yTz4T/h0jWCYsPkEVuEzbZdwB1wDn27kpmzYSOTZji+QQ5SlVJh10u+0JFzI2
Th2ZWyK68u+eNz70VYNg3KFshUukYGnlTGxvPA+Bpiy8MeQwCLgywbzc/3iQ/q971kv60XLxv/c/
d6k/Wq1/trD/jzpbSc/H4fG/d7Z338qS5254L9P3P/e3v//F3/tbzwafIX1Q/3QwJDOv3csfcXHm
b0jCoXdIukv056uk7ff+1qa/dYFtYIiwREAo5j/7W4tYAbxeuL6YXwcYJ/6tvDja2J9fk2QjQGLH
wmnK9dTEEvHzgZkXFgan2pyPmJzVvNWr+IP9z2jdEKKFC4ptO68goPFtsR97twk2DKU5UfxKmPul
aRHmUB6yuaAqzvEn00sbG/yS+FyDj5psmdvRdeerYib9xE71JDbonZjQE/ra7Rjw2NsFOQwebqsT
5L4uM2smiZAXlE+WLBSusnom+L09z1mT3DApMHeesSyfIrkKf2w4XruW6VK2S6qieYxVyzIbqhTG
JjGZ3js9sluiba5Ye1Yo1scNjYjaFnoCspmUx5TF6TdDiPhj5Cy7TPydV2euMr0NjMC+TiAJoCb3
oL1tPCsApso+Fnw7YXB3cJfzq4FosNu0SvoLxb1xEFEG6cGMWCdVyP3JB47w6HtQu0KHixJO06jZ
iiNKYTsUIGzhISdQyrE+YcexQmGwgt/Qh5vn0o31rmTgRcxKE++YKQQbG6DveSQp9q43LHffu0tx
D66rusu0396yoLcJqzJVeXY8WYeZz5tRjYnH2lGSLdX6xaX0wPjvZs8dE7r/msFg6ZgvwvP6a13Z
r9Tt/aMg/tY/+C1a2K00sriGBOWrA4tJ6xlLo9xn2vIR6eK5D4clii42oI7tbJnss9G3Xxxn6B48
KPnZjogA5wxJwPzeGW65swvx4A13lE24pSFhHuzYvLNxSFYsMaR1I0Cwv4m5jj+1hTXdDmRrQcxy
d/BD+tDB4LLxkMQcSCXNz0HeRtdBnZX3jtnbF2XLl3S03a2qYDDNrp7RqsTR46ydZucaDhnUZhGa
lehRS2XZA2xm81YbnbeNJns8xS6LnQxeNkviMUy0WQFkrAoa6KGKjlkQOXvaHvU9GMcPQQ21r8Aa
oBfuc4HNDH0wc/DmBBcZoVyOCJCqZNwqS9pb0gHvK+62ELrOFTmfyabwG3eL9PwVDTG64InlWiKB
YaNS47fsEieMdRxthBbpOR8S4xUHY3yiKGwenLyuLzOkZhQmHfNRgCcEJJHykdttcmMNDfcNty3G
cneWh3pOgD2USYoV22YhXyMm2OEVmR7msV/ZWKldxQfXLuZYfMKVNKX7LhCjxY5ULLart9mYxIn/
MLqsIOtwNlgAPUqpnPHR6VbCELJplYhnYXMv7LBupVdua3r3Pcq95GWyl4KNGiYGaw+hkhMO2cPM
z0cij9pEvgRWzWGesxNFthdZFLk2KZEOXaZVZifSJ3Cq5dWS8WkyE/Taoa0QcjwOKcaSR4ATqCKo
wozMQmsEEvhNqb5Fw0jlUHorSq6T4Vwz1d8OnZx4s+k0jt8Kkcbr+hX671YZFa5kC/CYuZvAwcCV
E+nEx/dhMsIryUrfB5Jq9ZDt59633/QP4L33D/o91yjQ6LR0X51ThKHOtCkj1Vv8jxupU2Yyri83
CYuK6Kkk4nIOTSYvADh7GP88WGL6R+P5n5P6b2bQUjgmR+f/flJf0q5b/1PXPw2if/97f+jBQWCZ
66wZu9Ivg+gABBYzOA5opr+/n9AWf/x94myZv/Hs4m6n3+Qs95jH/DJh/quJMyLzX05kLNYBZYGP
xc4KcNDy2f48P0CSTFlfd4rhHlEcXgxYE2oi+xnOaX/r9KAGe8YgCGpEzzJUQBe0CT8lrKVCz/Rp
4dXWbCDRMFRmtQc4MhCM7EIVSYB7KRMcj2Hv21Iz/JVU/alerqLUmzlt6CZ3FiCoS+ABjuW3ZNE2
J/akbn5kekAUxy3VpBB924TDcJNhE3wAD+QByQeh5480xT9SLH5Eh3g4LM+VM/Hku3Q/1/yadOTR
yKTACsplD6UAWh5g4tMMtIKlY2Kj6zjmvP91+yiiRRtnn00/0xOkxt7XIbZidz8GHgoLc4jidFfo
eGLgoxLDeUvMYCZiD+hin1xVvYUBbDOiqxjvGunRLnixP8ZkAhqJv68Yb8cPY2y6+AxV0diblABM
Nnod2klezablnIS9/j9jyKLe68RRWR6Qz+KqhCNMbD0tOcFeouM1IUZ/sXyiGl0RM28v3Mj0YGaV
8ZdimePbwZurXcUpjUrZm5t6g2bRf10ICzTYzI3TDtsTgQ/uwqBonFYHGLS/rBluPKQLXajM2Drm
+OzQgshqO0bR8Nrm9yA98gMRfisl38dOFOzrdvCzcMBxfdWymW7spr5rYPxww9QeJPf1kDXmILof
3Hn6xEJVvZrJrDZeXiahBX4p7FPlfDPKKXvAyTltgCY225IqaJ8AVT31cKXfAN6z/MQps029tjyl
Qdmf7Sg/YnnM6bMzdT9M4FjgLcReWI4N5dvosoQuT1MwP3ks3Eg5DILui7MCRAugwNsJpdZJxW6x
M8e+uPLMvNt1wJVCsFw5qgza2MYQCempVfDhEtKQI0xqs7sBpNN7PLACZhE9mzfk0bKk7DNhnMHu
8rdo+M37lsHmYSRe5NmS+VNm1PLNBbcdh9CqP1JO3WfX56GyR8ves1Zmq4G8CqH0BEXYGr9FUee/
LyhYdwFnFYufJO7fkZnusgVbk0hGe6Pq8WqwE+c2V0R3WsNiIdSJo+rYYog6AYFyL2RXiDdGev6N
8EqiNOTYn4JMgVG15wClSdU9dVDebq3RqZhvF9YVmTfTDfQkvBVx7dzXdSJugDJnr02ZZG98o/lh
mrR1paslP+qyrG/UYucfddy7EbF7sXdOW2u5I21wQFxDLVyk9TpYr32PzXaP4ckwkG4bZCtd/Lm1
7oPFdEnd4JE45hPjoU3tp+lag1q3GmHc9dBa6QtWPjiaFqOOS62G9NInqnmiLx8fmc3WZ0vF5Y7N
U/CGqjZ7bge3v+qdivx5BNPZ2Vy8Re5FkRR3cDOiU71M46FfzBhvaODv22ZwvjtDS1HoufPLlAFi
RRB7KlVdwIyOLuCvIF7rxNyMP2wUZXySQX01O+bMVMtCIGHrr5rtD8OvMj+ug/VN6aDaEaIDzp6W
1MGJSc70xLYGlLy+Mpsx3ef2nIZuaY/3WYX8KVH+fKwode9BQ8yvukqXDyh2wz0XJLqdcCO+oAQX
4UCM55bnpN9WxZSRDWJnh9rOWDEUulKfGIfl+EMFT4sxNvvAU/VXchH6w+IXqNimyLR2kzvZUIvb
/o5IqlKikJ3XJChGwj6Sru+LTJDymzD7uJUR1CB8ewJDPFySqLij5gxuZCXjVxLo8sPC2mIPQR0b
HPBU8+Ky+LoEvQpuKHHk/TwNmoOim6EIViI/BDnzz0bXREPwoIIoienCEBoXYTT2iCewgp7rCmkL
RBqmntoqL7pBMuhZvGpQ3V4ZLsY32dji0Z0xWYRENkZh17jzB/w1kkxHg9hLhA9Zduxm9h04VjB3
ZIrIZQXwoqnk5wzp1invHAgDdpo+iTbrHmKPXF6JJnRjwF6nEZpV86krdYDk2FsuAwKF97rSjMqE
GB/ytEJVytPjsfMb568gxbM5xKjqHMvSGc9GXAyHqBPDzdC31lnmcmU+Nc3z6Djd3eSgQ5lJGDlY
6ZTcc7LVby4xt1/8vvS+zxhOEdz3HbC9IP6KCi5b4bboOft6P1a+vpqnztnSVvcITvk9ifjsUIwI
RblqdkwN6gKtZDhI2IZELRj4BBO7eSZnvN+xpqxOvlOkUei4mfpe2nhgu2BoXvy4dN0dVXnxxYpj
/1A2U3TRIvKvBr80wLsv7SkJfKTRClgx41bOk9zu85veNoPbzC+6ixJzv9N+h0C5MvpL1ON1zGyF
ZpqJN1vmUr+wbce9WqMvxkJCyNims0Z9X8edf70YwfzNZLelN4Em9psdaxNf5WNvsNp23LcmrXj1
UDjbaC+MjNCxsa9dZC5RtIOQXkFCLq2bFB8PryWmjcrPZ7HJIodMW+KD13tiTK1QBgYsSMFEbao8
/12BKNmbqfUOBam6GOTmPvoIorF6Ttb12Ac2r8FZ3mGgNkOiKC7rFwj9yRKHpdfhMJfpGrgmL5oY
Z/bSrBXbpKzuqlhanzy/H3b0WEiJm8o5GG6GmDXANIwfXYIMS7utUVn1CU19d0+Ok/3RJ23eb0Rf
L1s9DsGjcDCmlU0n9yae1icnyhIbzVJt36mooZ+TwxTc5zGxTaADqnA0ybyP2pGvvbBN3HTIdG13
Oge99Hd4jptviU5lD6EfOXLUN94RA0Qddnk3E8w8d3f1ktd3aq6bI7ks8jiRCBXC8jXCkdZ/OUSi
9V6oBeTTxOxhZiBBbINfGPqtIHFwH6n61Wlyb2dkwb0lYeHz+cyeumP0u6PklRdvsj5LACe3xskt
ZQdkE+luxKHdLB9p3RJa25Fkc5Z62joVx9uMlJFb00ZWkynnLqI23YuUw1qzQshwN7VetrWahfoD
R5y+sQjKQHzVPpcmaWpwGe06jLAsoImYS/Z+mvicng2gkQrvKFnk3XrCY51keukbBZqL6jhDVN3M
0VHXWYSTSREC5gmC3E5OHouQOxs4XFXjVWvtKXOYYFeUr0MHtQ7Jz4PbtslmXKzx5JozTDvF6oxR
u9tycwQe8tolQQWr5EGZvFYwYFJMT1SqJWkE5vg4mHn8yVRV/smW1IA2pjViZ6Omua1VH1wtyqVa
iZ3oRJgWXsYYGC1+u4oTDNky+xpNYPgWpF52znpsflg6RKopMYPqiP4o7r5ZReZ1ASw+iCrY1QiA
uY4GIk1wCrdnh0b/HmSqdWFBPN8EDWLgQKWMqNnRn5NyXHYxhf/rgtI6s92n2KWV1TK9gS8j+JT2
uVCe+MwCQqK1y3Oyz7HUbbzCfRXLIE+z4RGdPSYWm1zg2LW1vLcJgWiece/XiEoD0NvrKB3IeoND
oOrL8WBahh0qchQnWoSrNBfFLs/iT3wt1l7PmNhQS+mtlVPcGHkK8D21Lp1jv4kOY8w09GRcKZVv
lfLZghU5F6YY0aMXSNTw6NYs7O3yjHOKSYH290lczmeE77fJbMtnqwVbGPpTxfjGJeMcWZAMF2Ni
zqa0tV2qGR2YXQC+msYNgeDW22zICfErxrgi8A/MbrzbyU3W+UeJ557b7525zw6Ga/QEj9Y91kY0
nxFRmxfGfel2iEc7XPyWY65L0lNae+D3un4JoasQv27rcVNXfXxTwlLdByqbbx2TD5f5+S5dGE+5
Td32CFLR5fypa/0fRCE/a5H+IUPC+MfIF36yT3/4c2OYREjY0DOkp6xgl0ncCHu4dvF5SzvkkTza
Ztl81NRSJUc2Q7C//uH0t39eCv+ugZJshH3Hcn9wqv/cleImRo2/1OlJTGRVLlkLjz3Nk1tfBerh
r3/UOnL+0w53/VHkq/Dftfv9V0BdihvXZenDj6olEVU8IzNc0Dmuvv31z1kH7P/ygwCyBDT9Jokq
v+b5qGqecUMyXNM12uXEb9f4dLJF8jLt75pWgesZggRn1mwX77W3yrTGBdy/ESVrc423o9z99a/0
r1+xh17DZuCKPh7pwC+9vzaZnfV0GRAsmKSaa+SVla08YzsPkGSZyJE+Jj3wPaMDOP/42f+ZH/39
/Gi9M/56flQBlvlpy0NjyV/6Y3gU/IbmMAAMvRLXeXR+X/EEzm8EbaHG4S7+79GRbf7m4mdzV28/
XMkfe58/Rknub8i9JAMCQUwuOKd/a7nDQf/zDQ76h7OLhwhH0Sqw/JUP2Ao3azTL9/PimDhl8py4
NYRZQIMREbv28GbGhQeI2ake0noub5aRlqPxARqHZaCznfBS8zHr1cKYWU7qNqHAUhvXgDQbeO1h
ClLr3Jeabc6Q1s3W8eGL8VwENutZhVdpTpzkasjH6tqMwR1sKplf14xO7rxqXSGYQXKIvMg72Ioq
NowLgzwtXmWHJU3aE3gD96K7VS6+dIkRWhp+z6YYiUMiQ3j8rMiC48wE+xuyKB4OmbG6H0imfKga
mxl4aozTSZtflFqqd/Yq/mVRVkRtOPlo5mzIOCM4g72KJvd2jCYfpg5qTzNcc6ROePfso2ql8TFy
sH/36jS4tRgIn6qoaL/Fk4wa0odqcZcmtV5TMtoHu7PHc6Y8E4gOpwLJzpn8xhgYl50DhxnHtIUX
DLz1TWyW8VVXL8YHHXZLrVlXYGCWpjzNafM6MHghKGxFPif+8Cmp+/4xCHqyZ0iKbr+sLO1XlM2K
0YGDb4Z5Rqax47Jm134JaA9c0kaaKZ2CEyDblFK07w3aL83QY3xhF4kyXpf5lxy1wjFY0n4v6MA+
FlPn16nZ3hpL7JxV29fnNlqWKzKLB7ZEXrf3yCOW25YpPuKjWcuW7zNWrzj3MAVzlTT/Gms9xmhW
fjULLwrbqnD5oFOAUUBE+lqkjnHMHDM5TE2UP0HJTF5Un3I2MxW0sCERobwraC4FZkYYafh+LQU8
mXsP272tLxo1QUfyjmmpzSyg3CerAiWPAQ2EY4cOIl8sijnI4uP3FJMz5ca0guTKHBhPnSXlXQoT
HHXK7F3H6N+2ZDkhtVpXY3VvZMhsLUEPWYx4a5lioLWnAo6fI0YX6E3pk78002jXTH0cvEs5bq4K
1PVxqRe4PRhX8JIgPLmBiBzcx9GchKNv7NCjYU6ch63bOjdpHgwfiHLUyWyxwI4Z4AE2FJpMYgQq
V8uCYx3eTV9+CqoseiWBODbO0AWabBewvfuKl7nTrBVG/TCQmRLthlmJt55RLcaUstH3QpfN5xbE
E7LdUbyr1mK/Msz9vKak5/6RlLORnHKfajSVc0eio8UcIurJmNnoSFjP1mAmVw2c/S+Ylkwi9lAy
x6HXMmqq49L/nHmmd1HONJtM9VTwxMKlwn+MKmhNR8qHfEsrWZHMWxbvAI2CTwydvxjmWG/durUu
glXIN6duwXR0QlQlwqeofM1ibBJh3hL8zZdVtm+9h01tA3ujPvlR1ZMbPVBr98zOrxNCZLf4F+6Z
fQaMUFKeZ5wETYju1N750LZCbD90pYPusL3W6dZOAqwcY09AYCW8s2N2sOytJPO5DgxuKq15o2Hn
9EKye83DQILUgxwM51Clppq2RtBH9s72WvNNqiSA6MHLdJAmosmgRIxKb1vnp3gmIRlDL1SvoLL6
h9ZPbS4sIqgXkk0boo8FYldeZpE+RTF5o6TujPVnBsR1C02D7qwxwQ3DBpy7W7trjY/K8ZC4dCIb
6H1ng5fLQtBVRWfXwnGwh71BqPdnd5zHb02ejG+zXYqLRfNW7Pqx85EmOXMbhUFkNdTSQaS2hP8U
mCzH6JRIY5ShMGt25l29pYwbr1q3TWHnq4atpXe265lo97Jk2kyKKGVxGp0yxWuzEqxuJ7N4olHX
h66l6k+pafBfIr7zoLHPJeCFwd015rR8XSClF7tBEAtcWZoxb5UM5CCYfnY7mSIf9JWdN27ZA5sY
6/RlMWI8WjMNgULfOSu6dMymbCV6EifnLruNJsaTMsjcW5FBql9E3j64hJg/uMKL73gtTrQCajlR
xj/jtSkfGnQZD1p0kdyYaRY9j0jrCCkFXLJBVIcrB5Las1+6q5tp5LHy07q8M/VU3JEFwmAmLkg8
SpUNpA4gBD5BbNwwQnhtc9qFUzGnN1oGGkO119AHd0VxkwUmv66rjD26W4xkHfw5HnUWSBuBzPia
IAT3FsSIZFleRjjRlj56tP3WPWWpGp/wo/iwygYcPtZizLelEevi0BtNBWJujm4CImIfoWZ4p5gP
/gFcYDmNc+scyFYhmi1qls805lMVLo2xHGORz1heZmyhsGd2TU8EtsLDOmx1KpYrJG/eKUGMHRZj
dtfkGnh9I63bCEW/zUtWkQ60RCt5QV4QacUVeWI2ejpfV3cx+QSH9Xo+tdUkrsm6YipuG94hI6br
VqlhwJQnR/BAwZJ8jXpiHNIJh9mmbSYiXdjckz7MPPVeqnY8BHMQnAahu+c2qkiuE85w5HlyZ8A2
VYvJ1guQqY1kPUFCm80tAKIER54VNPejhSicZZaFsIpVHem4KYFcTW7f4paLLosXTKeOgxFjgBxv
iHL6MKs0+BCdJauN0znNa4ot+bOJXIMkdaM+wM00yHsaeNVw+yUc0jba/5BQc2+fDpm6g+Ywfia6
ijVyL9w3WaX+rZxLnrxkfWkC1Eavt4yjs+zQPMrqsZyDV9IrSBAYEj+pr5qu0SI0S18mjH7H4C01
IvWIYqhr7tyWhebR8sje2Cyuq8j/zURjXksXTyoGeFGaDREjpIKtzCGufCWX+bFt4i3LczLtrMT1
9nXgemGCtjUKs3hE1ijhuPRt3hVH3RvJq1NbTvouXR7xkKAK09m1I3Qe0ALuaqW6CDHRuh+qWCHK
PnPLyhayxVAym3hvouWNsnd6AT1TfmTDJJ8DuEZPoonrM1EgT03pzbvCaoqT13R16OkB5F81Pbj5
8sYL8DsZtO9Z7755etRfQMZTQdiEt286R795gZEdXc/P7xqR70a7MK75ckDqtSRkloANv1uLMzCs
qRvFgB2iAOo5nebHllnAvYVybw61tpNmU7eAFZ58V7e7YpHLfcIAjRyEanQKY/Of7umHj+xvuydv
dV/9RfdUlf17+bNETvz4O39YwEz7N3RuLl7YlYCPEu6/+ye6pN9MVLwmqVQCq9fKSPtDIkfLhR8I
hZyLwpcsXlrp37so2/7NAjTPOkLS+rg4yP6dhby9+sz+PCYwSctyca2h7SR0wF8Vdz8t5FeLAgry
mWS6mkcP02SBERl0rRM6javmo0fATonlNSaQbQ2JucQyN7B+xcnXLoIBxO65QI9FYk4znZKlwe3K
0sL9wKACAatMfRsNdT1fV/jb85d0sZvrqlvMr5kVT+RUazXpjUmgyLwWQYN1SA23+gQlypOnrgmG
4QyOoh0vuA3KXQInk7IJRzYEMJesdoYsodBRj7zIuDb1XGP7qn0C67NykVtcmp8HKnne0gne22Fi
mTZnvvgGzBgb5ky2zz7wGXfs2Ntj7rXdJL3kkFZPrAi8o9Hq9jRURYaJMi2n+6ExDjLTclvJ4GUk
0xfbUN6Dboir9beCz/IyObwOLG3BjiGuJgkEi9QVkiIEJmsR9Vtd5Qj0Udu1DkdsyaCFEXHbMfKL
cIVu+Oa5yuaiab1k6pyJee7uunrM3KtReM4HV4SI0S7IovZpcevlRLhMZ9hXXhtPape1YkOIDzHq
h9avk5y4XzleyOrLUztfXeP05eUexE8xiHC0k6S3jhn7IZjFgJTwJHlXrO6J0lhCQfUqWd8nSmcc
8UHckuZxEgW4o4GNSZABuuLEBQz9A6fqefW2lsxEB0uKh67DTgSgwpi+UtXX2ffVxPJ9Jot8FV6W
nVOIRw/qx54X/sq9hbjqvdYjGSRsDIPhemSeenYB5nChWhUlkBl0dkpx71u7Nlf3FNbtzkypHqNE
jberjpXiJ824LcEXbOcaLSKRV+LsZ6raxbG57AmfVwdVJbciraeH3tU2ocRGLrdpwDYlzJs+Pvs+
ZXloW1ztUGZ+dGTHju85t2bnVGD12fN+7d4r/IEfsm+ExXi0c6ENNOtq3o98IBvEmkIJQ2d27iwg
N7YV50yD00wc7VJ/TjJ76MOlsp07gyvo0ITV8ee4tc2rOLOLPahB4zBYNqg6ftwFYUR9EIuY7suq
FyutgqrSFmiqi8ZHaamkqa5WShRmb8QdVLlueRoIwr1J+yijIPov9s6kuW0ka9d/5Yu7RwUSiXFx
N5xEShQlUYMtbxByqYx5SAyJ4dffB3RVh63uz9Udd9uLckRVWSIJJhInz3nf5+1y+wjad76mCsOt
nZqMrHqeTI2EgGeCPerz6OTGNCU2ve0eCXsgW2vMwi/UBMGO/CzNqVLa20yhuuyFVz+DHD45pec8
LCv7DomIuaEjANZOids55UDJQ7tb+7J2GEbCZuAK1Oa3SkzmXeVk0eeoTghrUTb5PjrL9y3Ku9WU
uNFVmursirCHcAV4qX23BnDKtdsEj5FtoEghXe5IZvrLbJl3pUyBBoIDOmazdujTKk7daTt8chQ5
q6s0GwfgUNJ6LZyJKXmPzp3OZm7Ks2vZ/VaQ8vPN8HwALh1XY5fNaXfou/x31MMBVEVEERujnxCk
4kyyH2sE/THcIV39bvtT9AReJjKRHjXOV3gpOB+AAfI7auOAooE4IjLtVqonYnUwwShlI0A/P03T
LQlT406Wkb8fHReVO0Hi/qp3ASt0TiRY6H2X3Igg7p+Y0OFd5/o8taN6YFmDGLKmY0BI5trJwmBv
kE7pM1pQ3rXfGGT7BHbuv+PCje+D3E/2OqzKd3pbwSY3KX1WNbBWdztVNh4WU5Bcnp67ovEPsDVH
ZJyT8yiMqi6YoU0Ww1cZrocOt75Jn2IaHfh9nqeSUwpsf8V4Wn6p8mhYFXEPrnMQdrohbcV5dfwh
2EhRz+eKxtma4+TwCWwL3XuZVrdWXtPp0N74uzGWUMQs2X2LQIEwdlHztsrjFvS0JT9b4PLuZkE7
ShN1fj+VTrUTedTdW6AfbkK0to9MyuZszQAuU7uqaqNtWynzDSBxs7HHvjqntlF1AMNiAJtpb6xs
xknf4EGY+1KX3qvkRGCgym446LLlrONu0vgXIhJjy4qd38evsPJ87d5aakbS7BiSGZmwniOFHsMf
nPi6Cpqa4g0kRKdMDoJTEE9/JFPTPTow1NK1ssJ405pTzilHQMgJRwLShGA6NTfT1K9BNf+B5Bwd
LaofTrFWdQt0Ll0bUjVHEt+Gh9wztozdg1ulLSfBYJjEIUG0RnYbm0JtBP2SL3mrSept8/rWq33g
jYNoURa4cXC2g5FWoY/WoRrDhFl2aBPhSvjyXaPr7FPB1PtT5JfNPcCQ8KXOwuSmHwmgitF6PQvs
d9vYrNKrCYDANpw6hUyjJLzL5tMy0maI2B3KfNboU73+2bZNpEOJ3ZYbg5H62nVsUpXN2LxX6Mfk
1qO/cV0OBh3QIhumG4feYbZOGiTwfmVLrmM3fLZHyB+OBksIho+5J2S9+Vokwv3d4vcb6yosk/uo
4zzkpmbwaZqddm/aMw96v6SxRyh5m+yQhbhHD53kU+hh5F4Z5ARk0BRpVGz8YTz2qmp2iK+Iwfpv
cfxvFcdEJfyyOD798bV5a7Ofq+PvP/RndcwIQQrCTS7jPzTVy+/7c7qAXvU3EzACoGIcIgtw+B/F
saQ4JgTCdxk/EIryY56r+Z8Uw5ZPxf1TMYw4hFrTlvQ+JCvV/lAM57I3aEHE+iiLOdAxPXVOt6wi
aat0Ko9kK9oTii2idWKEDksfI1taGs7S3GiXNkde+HQ8St7+4oV175AouMfx0hvpljaJdemYWLKB
gzgn/Wd7aag0l96KXtosQecnJ2tpvWSXLgxg/4WRELdrIJDy1C3tGnjpamdqv6AfZJb33dLWCS4d
HtJEs5dmGobrJaOsX8ERKD+baiBf04wNsPh+FZzz2C/OjdUhDqSR1BLuCaeK5pKrnPlMz6o5L4F5
O+QXdHHCbtwag+yus5qqcBwkDkEXcbcd20yAEwSLTz0MyTe8WmqftFWIZmkGoK54it+T3BN/UkXW
ow6v0nojI23tgtij+nNUfHZGN91q09bcq2Y5HhuwA0dftc/MqTEdUIBCqrSpKNemrOensuuztSnG
r9k4QiCTOmMTMHRyVEnJ3KasnfYLvk1KAMV3+JxnaXHyBx3vjC6er5uCOekqpubf5Nr3Fl47oLoU
h+S9FbRYVfPoDg5SuvPSMYNt7ECVIVlpbw4V5URc9kci6RNAm4XrrzqiIx/ZGftdRpN43dHGu/MB
uO0nRrq3njKHIxvitGcsK9/QEVfXoAi7R9cn2ptt0Mi2pVXDu2xiyz8UbEm3sN7NnRKesSFnrnww
OlM+dpPdvcLpzr9NjO+fLN0nG5cD0F3ROsZJJh7Re3TiuFa0ahmpBmy5fvFZNoneCR//Y8lejQI3
I2TExMZsyGakw962d8h/yFsYu3EdSJ2oVcrCQQuGePV3KVPmCqoR9CyMWRIZOkK029pUFw9li/9m
5QaqI7WqmFeFWQGBIuNmRaf6TVvav7kEroEYr092I6J1X+JLMayZxNA2GnejMIJxqyl+jzXgi30e
1f6eR2j+R1pG6T3mpZI1Fc13GaqkepU6ofG7zzCtWIVRK4KVGlxwqYwj+5sycT0O93F8nXCuXJH8
meIYyZ3PAMTMT82Yjkc3yMxtbLf9beLVzEWqWumHBvf6q8o5rCDmqMcbYsejJ5z/zp2PUppjU3Sl
tcckxWw7uuScDTNHdgiR9AzpR4jSY2iiIPvHxKpu3LbzsHsOpcFEDhPkATRbeLDgTh6ciYfzCk4v
qhMqAE65yJCKF7aRmroG8WuJP3NL29/ZJkZt3nqxQIuCDpZ+Ek3/LbIVdVdERXTXxLa1cZUrv4A8
QVjDvT1+asPYQ9fj99MjLTSJd77M8XymIt5TXxbX/UznCx+aN4R4epWjdyVCYpJGJeBgwynxVxoo
n148USKzw9AU1mtbqZCdJEEbNhfVey4w01OjFuOtnL2Cp3zmJNkmnbTxEum2DXC4OUFIyyAaCVUS
KS3ZtFTWDrfQDFDWr8cHKzfFp6YNy34dcR6o1S53K8a1t4Kp7oiiXEYFooQdlUlUBOtomECDoKbs
W/MxBHM1uc+RV9TduVumoLCXyVErr+faAti97nxwx/XG1lY2PDbpGPm/2xHnxRK0em4OznNBKoHy
tn6NO3hn9H2Xvk+0OUSGplw0DQ8uOj//lRj8XZMMFAcP0v+9SXb6Y/if2z/G5PfqJ5HB9x/7R59s
eaqDq4fqQaCUbaL/+UclQDcMWQ4Glj9j3/9RCkhvKQVoFfsWqhJPLg/sv9QG4jfJjUb1QICniVDg
PzKuOB9kO2YQ8PIOuCSHeoOU+Q95BYomyjxEZXpsYGxNbzaHePKnbK+ztyZS5pJCfsAuOu0T+r2F
cVgMXg5wIYyne6J7zCsay9N7g3qQDdGsnfXIfTTfjKXr/aGa3Nuwn7nNrPZlF0Fsp0+dD5P9iEhr
9nuyAnvL4lyc4zIg7WQCSe9siTdO4+DOTIzOe9BVr8lIqN0OVsOjLOHsr91Bd+Yr2R15Mq1mop4J
QIkrsyyuE4Zz69H3mDVpjsmE+Uazk43xkX65qv3H2PLmhUqPjMMEnQc4boYtXtYFYn6kW2Lr81TL
zU+J8rq5vypr7VsFUQMFgQ4J5CHmkab6PTbaZuepegKmkZcMJach5UfdyZi/1CWCyNv/3oD/ViEu
TUl5/KsbUL+9/1yGf/+Rv24+Qa3NzSOJq3MDNDU/3HwLAeavrrTF3UYirkejxCHnS1Ct/3W3Ofwv
Z/F0+/SxLzX5f2ATw5b2oRBnnLm8DHIxbOCIFT+qATt71GVTy1svbL2XabAd2hVwFFbOnJsbiA5K
gRGsrtHyKbGqhALnPEOZHlwMA73VqqMTmr312Ynn7FShZWDoDzGbPIZa8dzuOeUiBbD15y4rYBJE
MCvierIoiLRPPVp3KZhCNy71VT9M4tzLtnotdajv5iYIR2bb5dKAmxu8mAo59C6BpLz3mhQWT5Np
7NSMl69cCEvVqo6pKNdRRCrQxpgkqJIJi/IuHrFs7VHvzf2GKHPza9ojkl4BG83eFWrluyRydIFr
pRjvwpBGxwrHL5+9qAuMTWTTZ96hmhqb3qbo6fjysOT/ytaprWuyPif8UY6aDqS+QyAvimnEb8Yb
JI0tnA2o66oo5IPl19VDYKcRuLVM36kc9WcKtHNDrh2n67CtUB4NjbdfXM1qndrVHDHk7PDa+X3G
kd9uCE24lZn13NV15801Ji6z6tQ+FE7SXxWhBWL2ChVnFu28hmBQc0NWe1Oa66z0x5MkXrsEGkdJ
cbBbUfV0qyIFQD11bb8ss23i50ZOtQOTrZVnzK8Uzew/KGudJASjlCltB8SW50kTIFwFt7yj7vCj
VS8RWEVrh6yKkEblZOxoi4l2WDttJ2m706PDFt5ygIg3FGKuV+3NdhDhjdXAWd0ou9XLwvHm/YwG
GzfRmA5omgt3yPV1B+KmNk9iKtJOEpnStnqg4oEBM7Tic8REwZpfqW6msnnvBtUVUBzZrfPw4b8b
3r+34QlX/HrDG/7ntWqyD/XG8kN/bnme+I1dCpIVkZLenxLGP+sNL/jNQ79os+98n76xzf21A7LN
LVUAXQlPLA0I6p6/5nLm/09CEtv3j40IUIyutD300PQjCFa8gC1+wGwJ7SptmlF10IR7JdwskXMn
kZCc5hzM2Q+X5v679vhHDOSyl/6oSF5ei3oXRS7HNKy5i2z3h9fS3ARE5Yry4MkBdZeeiCpFd/Ay
cQWOuAv/LizyowyY1yOvEYTVMvNkYv+hlGqWmJ/aN3m9QsDBGcwaXhZRS8Qgj4Tpll2IgUWOvniC
ZG49/frDfhCNLhcWq4ULg5BvD+Lshw+rDLMdqxZ759xA4i/yglIrF9o/TmKGoxfOwUtomX/3kf/F
JYaeA3nM5XH2z8rnrmUwNPgevstCjPdZHnfvGm0VfoSEeLzoPw7kBKeNb5xymlckQJg58c/faWoa
AIzbJgBLFFY33mIDneKOgawvjS8y1O7rry+r+Kfr6jm0zHwKdLAtMGGW+vmHRTS1gudvOOp9X40q
49QYthZQbBrkAAdssmcn9DgnPy/tg4em76y0U76UdQ3dJ3azuaSZ3HpnIqKAwzXa6YlyqeP2KMZg
/DxZ/t+sAufCqftp0XtUMBb3PoLkgJv9w/stMU9EadH1kGEYAz8ZBYlAN20ELnQXVYunVEViuIas
MuXoNjpHPHEPTmcDMsfeMvHgXidUwgdMHs5bJNvGXRFoz1pCiEXM6uyLE5TSIr7WsIuKLd5gcSoI
cCgI3FgyiClRcLcbTQJReLJmf0eDQpyMxiPGuMfwc1Mb03gWHa20MAlIOJwbXTlffS1JJuKcMOqt
nykrvWlAM9wTr40RLvGhbO9TUxufyAkKwrNqrIYlF6ZKYpFpJyOC7T7HQvzBKh2xSgmmSyMGrkDb
D2M5DcfSjAExIVEdVhoNHqnNy0bQ0LKn16DJFDWwUN4HmWr8NUqs+rVPLdz2jSkPS5Ig2Gyt61e/
kPrebFtMLYEi9GKNO3JpFjTOm9+Y4/l7hmShw/pV0kY5G3ign5wOmGUyJ2RlBo5VHlAUja9u1XFo
QQPBlBh/ynju7YZPihuWCVTe8oK0K8IX6PpkmfZMZ95yIDynS4Bk2NjiqQ/40mZfBS+Dmp031yDE
M4loXSj8yHKHqZ4wx2A0oHG0OhzP39dqnEawAGKZDPSOspFzV7ogPmyHD2tNum6v2kGTvmk0UxZf
B16YFIdMGQokiGvBEdl2eKs+xXoIXvya/XTDpJGo9wJDhrtCY2S/Va1PQGlUc/Mz8j4GICRf6rxI
aZ+WCStjzMBV29jCbxqambRJIFfeIxEkqlO7FpeUu7t+HamlinVUEXW+0xSe9PBiIQ89Uo2aEePy
WQc7oAu1BNBerr89dui8et/expnnbQIfVMtalYF5uvydLkRoW5D0yr4xx3uDz/oQe53eDFEQ7HrV
soCRC/gbt8uGet+2aRje4EA2a9j3Qw9VffQD4nEY0klm4hKwUAfKMj11ym1rZ+UXmTU+IuUwGdCE
jKf0LmcsvQThLINz8krMwyA6T48r9PIkhLYtoV1X4MjSYaMikivPgN3gcsaVAyCljOGPHC3Ik7hb
SQjRk6E0UsR2Tu4HjFIDhaOe4quWTNOr1sJetpqxvpGyoxkqmVnCkEg7XOf2qZZhvB0X8XdYBtMu
wNiqFkXLIBWRAT4cFsevsGPqYR8G03jTIfp4crFDX0LG+dqN6WQ7mUtAbiw+t6alNnU8uSv8voJ0
jbg7D7GiiO/wwn3p7AzhSizbQZKLlIw38Ez1HupUVKx6E0XIyqzmk9/00btq2TbdIvGuyyR2T7UJ
lG3Vz/Z0pF1Y8IWPRlsx248YRddz9x4kMdmmrdFHyYbFHUAw6MaS1E/dorbxvPBFlm1XboRhPwOM
NxjFqbdSeKRm5Qxo9gqxoeYvShZdYy6cuikjYjAW/MuKfXk885hjLVsh6J29a4Q8pecmucJDVr86
ogteljShdCFSkAvqaD2e5zEOXxbUxam2Rf06QSHPCbAa3saKBmTquGyYlZUBMDDTTylK7HkdMOyA
c9cmV4knCZSuAzPGqxyWGx6j1RPkwS1mODhLfIxoJyTQLayFM7PBua3FlwLm3HyYY7v3D7Jo8Equ
Rd0yf28EKj/QaPIrSHvH3TZldp2DqToORh3dYyeND5EfPHlxrF7yrnmbinHZ/RPxAmIeZBBW/xN6
f/Z5pwZghFTV+tIbYT+sUSgDDggG7xFJV0Y7Rw8HaM5kJkmYqWvuS4+TV9X4u6C0yruxt8Z+N+MA
LGK/3lRjS5tYF0yhkbIqZMa57ehVIcPyVHqG/TUXkr9f88Rqnp04sMKvgT8khI6rOqx2MwzGnNiO
rMfI2GbGkfNQz6Ur4L/P6As+T56PIN4uMaPG0iR+sUsY+hCJhDYybF9Jp6AWqTvHP8oBL24mNF+r
CoJmm6CTZbOw86hhTtVOHMNT/2SME4+FgsiOjZG77TvRgQEnbiau6CtnFo3qWSltZPpLsMWylPoI
/0IUV+JE1469VLkWe3qKKvZFW7wbt4uDYzvw1ZAtEbAPFj0mRybxRKoksAeiVZwhx1mNMgpIv6mT
YhMBayJ7Tjf7Kdbsg9qJCGbEf+eDzkKjlvoVr5zyMMGtgoHyvpa8vOsMKr+68JhBPSdXMpztt3lK
2fAvW6AX94TpwvhYlj7cy5gBW+kTYl0P9nHoexNnhDPrVdMZ7XspM54cQjLl48mqnDfOzuN9m0DR
Jp8xIYh4UqgbluwIj4qBFoZ79f1tiUtSsopTKonQWKK4PfTHNyonKV5P/XjfaWrfAlXFVsw5llEL
z0zZImcpbLrnpMjJtdkE1etAwmR8ZzlLJn1S1HzWQS+Z0GWTTN7ZVnWOB5q2oE2+fB5HCgTb4Jva
89bRaLvXfdYipwHKMz2Sbu+8urFgY50a7CJ4qMeEPmSfkhzXi+hpoClIKJSZu0d7ln7LvsgsL68M
87ruY+Nb16jgKu4H0G+8Z6qcxPCCF2tEQ73ygSiD1wk68SQbxeMpgmWX7RrPJjw5GpPliip4FARj
MFhb97VPmmjRsFU9hss3miJEepv7JTI9b/kaDbFQdjtrNhtzg+qOKKHcp+fzAn2ZcTPXidLy0ZWJ
0T9ihFoQX8l34Fee+QH4r2WgudCwIjUluykjTUY8pz7VcnQ1LgAxOIXjGSwH45kLX4wo1mTTDUCD
Bhf8WHEhkXkWMLvsgicrOr0mc3va8g+9KRSc13k617d8/eoMLi4+ZAvubDSC5NrocELoBYZmL1i0
yAKQNo2g0vJ+cPgcINTKBaZmQlWzpzZcK3o1kc+WLolz2AkzIpV8wbE1jFoO1YJoixZYW3nhtlGG
0KzV8AgId+9WIH6zb6R+I8lacG/BhfzWKV1tuAMHkqbKbyUmMBI874IRWhzrmsKghyAXdLV55xRo
6TVjPLediv24EOeojcPH0YVCly48OtCFpJva9p1twqoDBVM+8G3zXF5Idjz5iiv7QrczJNIwgHdR
kN/2mc0Il0t1Z0JEeiazun9tFkpepQFDrWVkUkCO6ipfaHquvpfA9aj8yi3GDvMbEy7QZvTvkLwX
uCWQpJce8bz+3kjnP9Ctwouze27hnePIIQaIaOYVhbahCUDnCdyuJgAd7CAxuQVAoHp2w47WWK8s
qAESkNFtm+Us0iJmt0nchhU56yWZJWQa2t5P2ZAmDML13x3Fl1PHT6cSsLMcOBwaC4IWxMdjPw72
NOCJV+9rBmsU/UhW8bkvhe+vj2v/dFrzfV8IYgodjv02B7efT2tBGHd9WnXwqBC844zyPPGkMOXk
K3sUS5zIcnS5bIe/ft1/Ovrzukg6kC1zMrU5Kf78uhzJc+RgY70f09x96wyQzkU75uNuAFbcbKui
nM6uGy8gLoZ6yXehzv+ad0Hf5uPVRYbNqZgbnDex6EZ+PqOmdE+EW0GtDxED4IK3nhjbE+fmga8k
+Rfh6MqsG44lS+Vt2TgZVpcL8N8Z4d/OCDH9/rBWlliXP0NYljSY//t/Tjxs4/9ZvzVVnnzQ09PP
/aFv5/zGMcv16HDA+Vwcyf+YE/oo47ltEJyRFb5wBFh9f/btpPsb82Q6MI6P9IYf46f+mlzI3/ir
goUhA+e7QP8/mFx45sfOHeMTipSAkQU4XAjzy2Tjh0aIt0g+saGke3gXS20QLBywuUWlu7F0g/yh
07VZEaztxcQXEq9kHygIA0K+Zoyra2sgMmgn57HItpVTRQplSiWI86xpGJkrk0PDO2RN+lVhbB9A
NYhT5RBY0tlEjiGNTxUhFK486ESwgQwp7XMe4cAjEDRRF2H/fS2Xs2dtztxwZPkuJ8VS+EcRW/bb
9z5FsIQtV2Xkuqu+YkRwZQGibbYUlsuPyJBaK0Myck82SfDSIyigiVGb7CNd64/niDTGlyIRUKNT
iyo+K3hQy3r0mrvIKrMKal5T+ddu4LXvrW8KonOX9oKIS2MtoOZTrdjoxydyKHtShZd9sA6Wg7Nl
Rc3eFFI8LaPaN88ax/uqMvq91LF8ngcqvFJy0G2lSWlJUJI4RZbi8wM3CF9SN+dX496pEdtSwqMv
Rs79njYJV6C0Ic4kiClfZbi0rEbZ8Ncue2HBSfNtipaSpY94A44YeLcDwZj3poyQYIawefFpuchg
GPjwqe2M1/QzWb9ytuWzB5d6sR9MeXJt8hnL2ItPMqPCAqgiVs2QjLdpmOiDrAIsQEvZDq5muZ5E
sS2V8FjQ82Bd81++f6G5CQp4g2WR6qpfvuFLxchX2raf3anCejDAfBDMlQhy20BsypIHOlx8hGpK
+S2wZfjTb3OOWk7ec11w6lKBxaOx1DcTmmsU1h5nSmYX+NTqrIgR1cAhl7u8mA0CCYf5WxziClmZ
uqRVnA/nbm6d3QSezl4TVU/yu9WmD2ASMbESZGmsa1FYTyVnoNfLWbByChZ6NtrkJlAC8Jvm0OLP
P6n1yyJCBEUskLsQIuhBsBqspuWbDWTnye3liEhzv7dvc8/jAY0vl8VnWNS+oV7wqt5Qd+8AMjB1
gggSpxhU3rDBLMcXXNGAxnMVRBTuWVpTX5cpHJp1FpBst6XVxnoT3JbHCqOZvffQzRyMFN0yymLJ
+07mnlq1wF5Pt4NQXxJWClZMKPr2faSKirYEFvHd6WWd0MmiU7YU9b4kga1woHH5ouWXIamFe+/g
lMESyiFa62B7OSQTdBe+XJbwpYaesra6qZabfVH8voYux+oBn0m/HixGfSM4uHs8YAz3YoRtO4sW
LUzA5ZzVVTVHqjr3lwbZ0lj8/sS/3BI9x6grDO9cvEsNxBhMHhjfq9fZ4xiinJqoEbd3xZONF/vF
WFqLq5pDcrVKFaE0eeNxc7rVhJba8hMyLZ1Br4ak4OOYiU1O3cgXuqjxuB9MkwVmSG5ycgu4Ppf2
3OXoN5m491b0aeXBi6vgOFR5cJwVaamrLpn4DRUhURwMwK6RiemRAXGfKo0l3WgwmmyJZAk2Zl57
e9dpzN33o6gaDQ7exPqAPsq4DHJEXbibCYGIt0C/ucNojfKGOMaM58LCOHCe2hFzU9oH22RSnAsx
D5wzIgMOfpkZdM5Fzu8hf80+YP0kzbFjyzBN+h+dU/dcQc5l55qFDp8gztRrZoZqH4g2usJ9bj1d
ZisEDmHq9WOaHI9tgMqEepotEgx+cByzjBVlBJhFNzkA3aeQnI36Oqo8DkKyLPL4Go0bCYvmnFwR
ncWxSQ98S3kS2m9tYrE1i3BiTQHKZoFP7szX2rS582Zi16QHWwpqvH4ST6kD/G+TNWRWLxI+1oto
GQ1UJat0gJvmgvlU4pSAd3wqGNE05EXWi7MzWGpFj4DFCWPSUhNbUdi+Rxk2iCR2WN2Q656wMNEa
gNaU3tiI8vf4RuipX9a8baEhX5sdn5mI1mX9954L+zHRwQuyG7pKOFB5CT0I1WG3QpECOK1lf+Mc
6JPUI5f1GEytv66VH7xAeeSL/L6lpa2goOfMx1JyQlpnhxSINF4MWIYNClpD3Nsud1eeZ0G67gcu
r6TuvNxxhfbtl6HsRmibymni3WVnraqY0/oQ++pFJOR0vgxRNGWfHDSwCUhqlKMroYfkyo475y3A
E7VNe1U8iLi36CSU7wAPgkNT18vDQJnLwxmqK3Q2DsanYXbYyBDYcQf7lV+L1RgDIuUcP8XTnu1H
FsNGREQdxquIcF+xdqs5uClo3YFk80K6Uphog/xhTtFOmknu+WuoY9ELj9IGCRGHtmu7NLlrsqUf
jgAJlQNJxwm9z8FC24rVwH2vyuKlikRzjaShN0kAQSZPHSKbJ0pf6J7Lg6h1y/wJeWh9wzPGv0f/
aIbcu1rCtARRr4ToTkyGqhui+qK1xkjxnHiKDu1Uhl9UZ20Nq1LM2QNn3RBUYnqgQYdVX4jCGPZd
Nx3auK9viLRqivAeLEO1hgZCbhnNrrpVO8P1gvva1qu08M4hshTz00T3x+A5AX0jPGAFK9hVMc0x
CXM3Mx1na1MzUdxYrjWXa4/RTQTy1E7XYEiKvcDDG2NXqP21YWdyl5WWJnkR6K/ZE5PppHFGtrc3
TJrgHBq4u8klFngfsCybddT2yEjJIA9uOmnPd/7YeddtGvCYS0bkz6MB3r8YxLMtNKQ/bBN3yZz5
154VsnoFJ16XtJRt5Kc1Z/t6ZLySef0NycrIPznyylVrOONbblfp8+QVz3ZKPPQxV639AIoc/GjX
Dv7aRoLCUV7qbwQHBF9jH5ZjS6wPrW1MFYpc+43fTM2O/GPky1rpzTR2RKAjx8TiaCOVRs2S3voE
e023XC/3Pe38cjf3yMRBcJnbKBmegwAsYAYH98oLhy9MRtYEyHlfgbRN59iZ6B+Tar2TmZeurM5p
HlrgTZQ/pUv2XzH+nvbWkwEzA09R2976SUw+2Dw568rri11FWPRVGGjvWAeJvY1U+6SCHtdp41IZ
bdtCVbfdHLJFkR69doa43kbUDdckoohrhprG3gmq9pAFvX2sJNRELlq51ZlyaEoQ8Dkq5W8N0tZp
LxLXwArJ7tHvbzyqTmPOxB0PAVz3NrmpEXOzQw4b4yEizFmWstxbiNau/OUJIadaQ7oLmBFmfGFt
MhmvLVLeTVo3AXY356FPCmsDEtg8Z03qH6sp757xXBrHqahx/xi+x88N1K5fO50H1CXoQq5pxysA
bl31mTgyOjdFD1+I9U0H3GpoYXiDNE4mcJI1T14PyKS96z1CudMqK3CVed6bkRX0kZZOnvBy+p5N
0+4Mj2UDUWTA5DV3/ZUZZvHaYUa4ZvOPNjNowauQIM6DLp33Oo7srQWSmba4mS+7lThM2ALfwsaE
dITaaPxMRbylum6oBBOz3EyZmW07ZbtPoWJHYedvim1SCUYoieWhncEOW8T5tGmtaeJLy8VwxCHh
4UiVfRr0bCQctdWmc8yzHrJcwBjMGwgtnkJgc05CgUJapMViVJ1bHb2z+Ue7OGWOwjC1xqypiUWP
4hAhYoU/4apzY4ONqUncvQ+l98XIWsvnsRdaLn55QWgQqmFSNtQWXWUFRZ37IsGU+UJ4Yn6YgVyv
AsZ3O5g08xbwLv+aeriIUFE9D9Hos8RlUdnGdeIshR8baQFTIQhkdGRkd4p1134yIK/cYKW7dbOS
HinVwGPRW+bnYGjdZtVzdsE4oWgwfmrdujcPROUE3bWhxGwRhiRTgq0C2auB2ahB5URkuESs1AUD
1ayuOIY4SeW/hipnUw/TdKgntu8JvjAZBkw1yDICou6srdwmjTdqwdBEazwBvXzF3shT1+pTqLt+
4pO7hRDcKW4U7VK1I0aC7qzpFAw/dWPR5nd6alBsn1Rb5dBSiLja5tmU0D6ers1FGjFZg3iin5uv
CzUsaZ3LzPSHE/+/EKJ87A5xdHY42FscoC2PY/QHbUYfh/TcuiTdh1VA67yoKjl+mu25bz8Ta8eM
0y4CqpGKASCZQ0PGw/fXb2CBnP3UIeIdoBcmINde6GXS+tCfGmKX/COri/bOiD6AUWBLz7UPRGgt
8R1xRLEZ1leJTOLopqvDuURw24anqKSt7Zu9OJEWQlX563f1Ly4LKhmUQJTtLnEYy5v+oaNQyj4k
4MWO9sQAciIbefozqayoSTWH43WHU7zY9MVMcWToqP47ZcfSFfuxJ8nF4OXd5R9KcMShH15+8jJo
t+j+nCnnKASqY4Kt3AJSS/lC4smB4iEHXz5lXmgcxDIJKm2I0Tea4YN1Z7uTzuaVmXVRvO+WE3St
0FF/u4zzhxLjxt9crn/xJSL3ELRR6fUxaf54vXQQJYY0/HxfhhqPONPavl1EJjVFE9oCtUbHjGV5
bNUbqs3prDp6FSrmLJ9UY3MuEDr++gsUH9SsrCdER4vgEE2XFDyGf76EhgOppqduIJ19CcO6qBA6
WlIvLS2eduVfhk2DZbXvCFbkodacL8oBmcSVAHKarInnXc5gXNlfvzH5r97YApOADkm/+Z86oh6D
+6ZoVLyvXTyulJqcvYAjD0g+R6oi2ZaPcAR8+zBVyzxnRNueXWvb0ggxNBkJF4kDBlBOy1DmqYtF
xzHWSDhERfZM+Z4sWos8BGmLt4ZeD0oD7myDeG9KUyZehLfTGHz/fihNChJR+3npApRTPZ6J9EMK
oVOCBpc67i0pYVaWc+sDRnG8mhPQry+H9f/YO5PtuJEs2/5KrTdHLHSGZlCDgsN79qQoShMsihLR
w9AbgK9/G1RElcSIVGTMMwepFaIkd4cDZtfuPWef921xvifXhAdM0BItRP+9OIzkziadmcXvrUSw
BppyQYLgDetRp5p4929aDdRIo3ZfmeuceioT3tZMysT95DtcrdgC27URi0YMC5JVllfb5P8n4Avx
9q09ZJlrl1m1GV0a8DBxepAwoUh4desx3sZj0x6WeZWGCRMHG4avmXEF1NLy69uH/U8n+u860ewu
LGH/Wix/Dcf6J93o97/wu27UW3PNVmgLHEux4lxoTf+uG6X/TBSawcqDBYJVc1XR/6EbNX6jI2yy
iJKVxi8rBeaP/rP322o35ZazGPOtmcj/xMJqvG8/u6SroMITqzwVfdt7HV6ktJg4EyGOjI5qkniy
JSe7oo5OuF3HDWb/jmiibNnVLWceQ03RyStQbvikH3wQFY1h28m6jzAduo8xw6ftD1fy39jheXem
zsfnDZqW47xfCP2B4C1D+fYxG235LEhfucErXl1Ub0Eq5FDOe7/W1+RPSezLr1+b/fvdTgZtWSD5
ZGagu57zNh/4cSNFlk1rfEgbAHXRU9lE9B/UkPqXud9KJ3Rq4V6A0q0cLpPjnifbTz8Y9Ic/T0u1
fHWHjqNUvczWKS5wGuTOUOz7oh3yLYNr59ZFxzFvCIMQx0iV/YVRW/XO1muSGtth1beW0HVQ4ZTX
iTmjlyIWAUCWR3UYKHQ54TAsWOw85uhNYKH7Y91zzE/49PNA0nILWPYQciIT2TJCGe6Sqqs4SdkV
TbXe8vJdjFwjgYaXcLhPbf2j1rYaGkH3YYCrX3BqbFh2XKeurlqbAkJL1oqzldZ4mFmONzlmzyDj
5IBTyFVjg3HeSTZ1Qn5KScDUUwV/H8skaJMLobIIDeLcfyQAbnUB6wWnDt1I1vwM4VGPW/m8U0nh
wFA1Uw7ayOKBCJjN3XrMu0XWkxphhur+UyF1h3rO1dvQo12yVQPu1d2I+Be3IY8SglwvnmCCNA7T
UDotD8Ygk23Vu2o4rjExccjwpL+bIEcnG8NSAERSh+w+2laRR2RVTxs+EA79n60dL9a5mloaHXGc
mopkHY4ltOJsvtZMsw9iNE1iCGxKdyXEk5vNHqg1p7rJq3aClNfAMxkwlAR2C5wNMvpk7PQsa3dt
rwTzClPb0wZFspWY4y7XU8zc4xjypPpHpObl3YJ0EFWcHLLTknlZ6InefUZdVx+WUie2tKj7w5zC
7dz1lKBoXzLsjwxC0extxqbq9vBpDSAYHrh9z0DIla2nCJWs+HdXJN9spY/XhjQmEaSVW35jp0Pr
hizFChqRViXBEowxAmxnwgoct3WykGfvHhEY6rbhe+RYFuFwuDfaMp3qoHErOW4iRiLxJpuiygg8
XMtfq4yNGRN0m+1NXaqvtENLA0EXINAkqPGC6Zdwitr0eUyLoj74FXvgddeBdF6GxYLhamXj06o/
9S9m4BfPC8KAgZSTYWp5Khqtf6miISvC1u9JsXV6aafbfmgrbSsjb75ET1nNeM1cUrWHkZL4frZg
XR/msUFhokXV2hOs2jIOCVKN688MAPDMQXJbAx9mUdHHUTlprzSC2Ar66qJNVFqHDU2s505Sfq01
F7f6pMsjfff8DvDSuhjSn8Pxk1bX2TIQ5DFIYrs10+fV2vWzEUcn7mHKGooeTBettZHdfexTJ8NW
nI68+ynGTdLIaTmkUtW0EgTqnRH3OUH2I62GRPEgbzsaURoqwGn4omftoF9maStIAIro96P6rOUz
TV1fhPQVF2SKLOU+n5zODj2XbZ951Je51o/Ij83lkcRljdSGXFnEXu+nyIwKqLC2bczPYhg47J+8
MdX5JUffCfkVRFRskyVpLGp8quKpSDvCdET1DJ245NZpl+4s28W5ajqDd8wZVWo7BbomW13J9b7B
4X7NDAj9piNTE9GukU20SWLOAVLyYJFjX1wTrA4Wh/miFKFHB/ZITkYPv3Lsk/KiRAQNgIx3wL2L
N/5I39obr+wGTzcHDRENYdW17mf6AWrGud6CCi7ipTKA0zqzHtDb8dogaVz1ScK1uUqc2SfMxslk
EHk6GUg0aLa56uSXzug/WJNyjiPdLrFHu6huB4fQ4lADzDjuyVDHEm54KaFJpsTobIss2hnQ5y8T
a4zo72gwIZJC0S+lzeowuhrEC+w+woZGy0h2UsHkMiVO5QIx0YWNivgMXCK5GNwFgkHf0IiYGq8m
t3BqjbMFTezo0yLCYt5F2kPOPrPwkf05tP0GAQuSJ9dEnd112LKlCdJz7t1q3lfKAsaLZyRrif2D
WiNiYUPKZMHvSED9+J/C8d8yHa1mlR9Kjj9JGK7z4plZ7/O74nH9S78Xj779G1ID1gsTUzLFiE9/
4X9Nzqv/2XGQ/5hvbmV+9Id4YTU5r0dHCheTeu+PwtGCtC6gn+PGRBBB1flPCkfmKT9XR4YOZMU3
KR95BwzR39uA2jH3qskxmpPdk9Jt2cWup8m1s2gS3QrqAHkUPm7CoMeSjPm4dQbtA6OPDFPym5Zz
YgGg407yaxrtNZLv2gcwWsXZQ+Gc3fSkW3xGk+Z+EuShnxKDeNleZSZJtLR0GIOm5Ym87Xzn5D5g
pTGrLrK60VArJLVkzR/qZU/M7j5Wy7iJl8SsdyXzL//TiKrSO4Af5HTfN7PzNKqJQcVsCpeOb5pc
8ARi0rZwNgPujUm6eh5XQOjwxgqVrcSZWK9c9gtak0kf77Si1O0NT3maTHTzaZ6pK+KNsPXsvKZY
6iuJs4HlfWIV2vD4ZXZ0IGgDuMa2BEWllacKFzk0ODhQvilArjFHufJI8iZbIyq4noSmzOVAky8S
vk68yTi6xsYgFlh/UaroyEDJk1RQU9FVFPQ7q0wScFoO7aJBRB/oUgeAVbUSGJNPQF2QeAtpVSHM
DHvZ5M4Y0ylt49pMYFN4GTFq2Vfa6XMnQJWQNSSgHUu4UK4JemVv5lPUXrllrx11BRRKh3wXEFRD
wOBooyPskuqYaNq4j3GW3ucI9Zi1dDpqZQTot0ahxM7x6/kZzl++heFXbOZ8TsIU6ukORk1+AaLM
2svOLo8MsId9Xo2kbTWVxHc1FsPRGycAqkm+K8tKhsgo4mvm4RXAqmIKHXgOod1Tr2ROLA/dQsRf
W6ryY1RppP7kUeEFC6q+6yJzPuSyjG8txgk3KhndW5Bj4ydsrBNJawZZInUy3XI/SGZ+MmVnnKKb
wpQzlLJaMzcoeyl1mNSEykjdK9/Po8cEvPphShztWqPp1geMHvzd6LbWReRExV5DSrGEBojC+ZF5
JJLRqHA+NI5R3TOXzskNiJKYwUnWWNOGAZw7bSRtzGPVok8K/L4rt6C5+6OiQN+rIo8fcXlYZ3+B
7wY1X6gHGktYgr0aC084gDl5NZRNIYxrljkUc8Fqm9OjAGNsCsIvIR23SjxkjRt22WBbgW1N7oWB
uIJQpBQRcRC1w3iNisU8Q7+VBxR6+DOyme8a73F7S8VePbYdMfVj5NZfFB4Wo4GvjoXDO/FNl9u5
xkI9dzVpA+hzbiOnS06VPbUPsWEtTwPz2HLnq8l8yWSrn7WlYitvGss9qWLyd3ZWfxv9JjrgXWu2
kAbpAUVudu/n3vBERF/xcabA+mipPl3po17+sQGsADmTJ8zR+nZPt8/c+q7qd2ntnJUE1Fh6abFn
dAFH2q/ESU2dr+geoekI+LsaGO00DxYBKYFjgJ7eVFE2nRjUUWvC/rW4i2kxJWQ7FEGK8jW0tWbe
SjVAtI5ACXFdevh3RbKJNX0DYkidpO5XIQdp89F2Neu619oP6dLeZ7Xmfp0ENNVA91dODoNil948
MdQP+K7tc4kO4gKFbB1wwo5CN42Pvt25l7Nq0fDKobtfQAiGaBjkizNAXqnVIm+syF++NPQCG+Ls
gN/4paqhRcb2hzixxcZpCrDbRIHOoNf9+NI2jeFTL8AIQekjQ6jUN0y8jIX6vT0NaR0/d1aSfisU
pXI3NhfmEKmtcNQUJuNgPZFNnh4szWWSMik1X5jTmh+ZO5zf+t7UeOLsBN8z6opdS3XFzET35G2e
dcD+696g1beOm8cuRRGDCAgdQgJ3ezqYq81LqrUhlsfKuic53fuSq5K24JCucgBvnZ9HUTLf2VrE
JI0p1fOATuzsOxHNxblf1WzDqgeKjQpXA8e9LjAVEWTuKjqY6c5fuYzq5iAewNAbFsMlJnbJUZZU
uEFNzM6FBiP6CvR0zi0qSATVp5eGPe/OQNB9jLWo2/CPMkDJou7IxM/fM+6aLrSeI6zv1bBlZCte
pWZ/TevGvDDcsYMz2HBox6+wbWjt8pCD6IMX6V36Vp5fgNGjFMyWlwQ7EDoYSjh7mj5Ivb2HkKNv
PKNNSEXjBJEOTrJLaS3tdXL4bhujlVvNMWEY2p3qDrGWXBX5GO/sIY3CtmoNyBvC3mcMe3Y87y/Z
Unl3jYmcO6FQfIjxdiCoa+uTyvJy26IgLi6FBMgkumq8lJUeH8gPmWlFl06/xxQsb7lzS1TnvrpJ
acl+bSbGSYFZGwVlj+09xk5kn3iHc2jCrtxIUQuOC7kob8pIE7vCnOXRADi10ekkhXOnpxdaCzvS
qSq574dpCO1h6j/BccQN4UlCutz8c98ZX7KmzgmkMpeLET8TlKROJTe215RwVCUJKGVC0rU1da8G
xK/tYMzDfaY7Yvum65AxnQ98Ux7CeC26T0eju6L50++VbzW8CyClY5xZBpGmPo4z2yyZ+7eJdlSM
3VObCWmlvrS6XXwm+WLYxcrLv5aYGrbzgiuNZe9z4hXfWnL0jjjUVvlCnodIRFy2btcPZoy3hzHt
9aNOtzdEc2nuMLMYF0utZS9+5sHWLxJt3wvyDe0uKm6zvrCYYWfpDsREc8SeWG+HpvAPFlGPO3ei
8tIUSX65mYzntJTI8YqJkWxvaFqoM9ndgJQYt5bbVS+9UOmG9/6QDrGxGebEOajRwswhLhcbd16F
7B6ZgW/upCFeGr2+HchQCSpwaZwWlz1LtAYEWXsyoNoFSeKku5QwnMApwIXmurxy6/bW1bHUdA2w
9xJOMwjHtWdw52l9fmL2GO+AdHhBg8M2cNIKFRdArm4p4l1kF5dWqWl3fkcSauEM/oHcVAbRVnmr
5dUNg9tk15c6tHuJ2tQp5lt/HIwQnl6xx0smw34BYWbH0gtEMhj7arQwimiuda31KCdY290HbJbp
YckiRCPC+EYUnLYFu1UGKTP1ALmjYCPLE/YDa7hVpuG/pOXMPFjj9pOddnBgjNw6GiBWv4fhO4oV
We/Xw3EqcU6DJNOCOF28U9nPt0UqPhNO8+E/Z6l/6yzlgnj61VnqLpFfv/3XsSueK+Ya397+zePX
//5/IBnWv/h/EAfCzdB8029Hbu3/wK1Z+Q44lHX/f+kOf7TigdiYBnPedeRFj/6HE5Vt/MYE+k0D
vqah/wMZOKP9n09TNkYH7K0QdWyb92W9H0I2+HTa0ieGRuNRDbI5kZQ5rA2of3yEE6Z4UuU4XsKE
RPsx1E9FLNYCnMaSHEgELJckD2uKZp6KsropBv0Rc1PMTlY02U7aQCAWjljHFgUIJiLN3TFPUkh6
3au6GPPAnIybDOPVs2+VlzBLLi1NIURkItAzA6XvTTO3GAcv4Ej2OuhDelVCydg0bo3TrZJNoGve
gv6ANinQlrP09RvH6KzAb9WznIjyFnm7nW1ING2fvnaEY4elFc9bNDZXrjXtFeMsFLnVq5+TaGqM
d9EkCEFIhx3KxUuYzDd2Np/1mD/Fxon6LX2e616GkpROwdpSjMaLdJ2nZu52LILFpi0T62PU2Ie0
9Zj964wVZbeiNjWCp3vrKR+LZxdVw06P1Z3e5pfrFehLPOXEb71m9ao7Bc+9swrShq0SlssQuzzz
anyILXW3Hn03nunEx7bwXwjK8PdGYh9Q/J3zwZTHZRWPa6rjwug6jaD0ZK46vymfHhyKFlXbT4mV
n+iYPbdN9owq4wqnJZWLY3dbmw+k7PRV9vONXfBdzVa/a/yaDpKdnxYU0MFE6ysAB4+cSnKhzITI
0kgQzME8Jdmmud9v8JJKRAfpvI219Vom5TO7IYG8K76rVzjz1teqbf4AWac3qtNvehOiYLKcDQ+1
rjbq59qV2oZO7asFEmwrjPQyz6ezyZdzAA3qcEzgExIN9Qj4k52ndwoA6ZYW5h0vNKY0rRPfXi5a
ApI5yjy2dhNRPE8PpS7Caa7UpiJMBP1Q+lxhft8W5gS/cTmPZpxusqRN4fW4T+mkf/Ea69pXKbpG
Zexmos0WgVYURNPDQsIxkvyeG9U6xCXfkaZ7xSbvyXZjRnJGbpxsFcTFDcM2C/M9d8K09BwpzZKc
7E5/rGLjxecQgXCekKUeBDu12kPTDg/2VLyWOjnKsLlh8ZfTgxURBZqn5B5zFkTG7Gg00sAibN6u
u1E5nATtJ9lU2Y45+lUtbJddi7+3hqYkk8utaDlPqdvO7CbcjpoxXdUUyp8hi/obN0vmkMJkvLWQ
5YfFFEdUjJTtM6OBQ+POIznGYjx2QEWP06iRKgNvYtssdUksTj3vwDGMpxLj+MbUCuulN7rP89g6
F4aHmoG7RqaNHbacYLPQLxsrdPNFPUeuhGHN+Z8BTGY31WNeRY/lxMk9XOzOXy1zyIGT6IoUos+c
nMYNhuwt59yZ2Kg0rPu53VL5JngM8XFlQYp2+uTJPmNo0FwVWnJTSSDPMJ0fpUZNiSqScmwQzyAk
2peqguBRaVmyLcgL99w5C+rFd3Ylm3JIlRjdGD3ZB/QoGmzr5os0JOyFpiQObdQ3zmQaO8tlg+Zd
rEZ3bsOGxkg4MevEYOgO+8nkpptz98nVHLKJGnWMxvZVU+3ZdvLvqZH/0jH2XvviYQsCLoib6K3D
9t4xloKhgjyQc1QeNSjAQ9Mjr56uUtFcLpHh/M2E8v3sdn01nw3NAi9oG957959vq6FyZoCBMY96
WBk5sd4WskoK3795pfeSIl5pnYVyXGaQzfT5naZHue5kZVEtD2afPzNaACrKcpxBgN9YNO0p5ZGZ
7X7YwP9i9vtn9x2v6bGBM5iG1+iu1/oHGVNsVX7iQQI9zL1ItqIbH7CdFxvNsg9KI313/bwYUs5t
x+r265f+k87l7fP6K/kHYRDMl3fKMhQXamGcVx26srXCjEPhzcx8c10uzpnM8oPuTy+qm5jbKSJH
srHjuSVuAkIvqe/w+uNqOQ8xshwmEAcfg9QGTO7W9NRZOSzf9GjrDW2KoJHZZeW06N3Hu6mMH3WR
oOGY7KsBkBl54NLfk0dZf4o5OWzwF87hrz/pX9xClm3oJlIeQxem+e6LNYvUh6VgV4fE7Ha21G90
f8EZQvfgb17nT7N07iDbgPjjCpQLmOt+/jZ9ZXgTP+Re9XGfdfhPZo4RW71gEa4cPwtR6Vz2sVHe
FuN84/Z6eZus3i57iV+bkXV5LVWynALCMKdzrDG49dXwoPnOldWOe7IhCXXB5Q84Dyx8M5nTUyzM
eV/GZr1yOmDW6213V+XT44QVekdGtH3qU6/cKiaGZ6Tur1FKEnyVF2+hmHI/adlrJJdHDwf10nds
3rV1QL52QHmfbuJyeXOpnXMX7Y45LDfuzOCUaYxBRoz2uRXkLrkGNdavL+RfrDB09tfYLvhbJvbE
n6/jwmGksbHFHBaF+4ByYmJlo9PqoPS0Dr9+LQrln5R861MgdPYpTLiuL96rG1tzTlEJzxV65vHO
7tJTKf9uwXx7kn5UC/IaeDZMm2mFYf6ZAwV9JO8LXQd66o/1rksncwNwkEhl8yVdrHnfMyrNTfvg
a+aVivxk61bFifbqxy7Lvng06Rn6jS24gMw6QO9lk/VZneq5vDSM+HVxFJECUZofCDxfYDtYeAmw
vV0UqbMdvfqD1/PbTufFR3tO5w0wAQW0GeN54zf1zmzNJCBRzdxDTOwD3UxfBb1CQhbzy3HKT7mI
5w2jQgpUQ1H9GvWmAnOyGfX+TlYmuerWcv6b7+Qvnli+C7Rm5NnqkPDNn2+Ayqz7Sc5ldTAKDgpj
UqabFNJ5YKLyvjSYCQfMf7OwmL2rEiEDTMaWLBejvO4z7uUoxxZAVM5ORYvC6m/IEC3zk8pqK8Ri
SoN1dK4ibDabIRJXCdYnGoysRDVKvxCFw6Nuqpel04PUTe+R91FVNXzgVpvIZ9UfZwqxoI6Sek/8
OdIcdRcLZxVNcH/aNQtf54wKcDhoyzIq/L0plke/bsfvYNd/sg2zZ6z/M0CUmu9lQypu3KJXY3VQ
yLIpcdAmKt6ODV4oquO/+UYM490kjLMb+9Oq11wRYd6fnsnGtmakwUN1aM2u2hpOJ0Mvyk4RO5Vv
8P2AxqWnPHNAgnneB1lGBRgXiMApAAcZOcgPfHAT5dhsfQcuJAyVnp6096XLjQvaDdeFT9Zi4lPt
T5W0QqvuXspsuZuK+Vy662bMbRZb+XOk1iqVJMts0S+boQqJPTQ3lKvbkUn/rucrfTteLvZkhUyM
SEVd+Ta0LDdZrcZdHQ19UCx9cpywIb4dgqJqkqHqseFWmKDSnoOkl8cDYYoc9cSiHto+xkJgkypj
jcy1jRscbbAWqNYMdwiRYM6MPIZQK/kdOHLckPUAb95uu+36GHWTAJupHpx4PUCIXON5AmVVNFRL
epRdAofzQhpL3bbVxFOTCR6xPmoufDG9QOQLFTJ7pJPpZQoZHDIXpThi4qcsGTE82kizpDjghD5p
IyoaKLBBiymL5nRx4lC8LyN2ljQeuTF5OhzVXzJ5/5wAaD/lhqAxDY7HbOfNejBi6kK8Y0OP2aOy
L3r7yWzTv9uPnb94vKl1CG4FesAd9T6kugCX02BbKg+dO78A0L9DuHJFfcHFEzzWa/31dtSWvW/s
ep9K7+2Zr5J+N6tOBeROvFTgPwhirAjJzf3QG1vLhSgT478zvWrrT8N8KIxO44CWlwi3kMs0VRG/
YH32L7GqJOECjGlLiwv1LGv5ZnGJ4dJYY7J+fhwtyi29teoN45FhM8XkEhQelXXMwRBAfmJJvhDs
60c3Gx56nLVBa+Ks8DiS+kNxOQ7DnS0gaMjCmbbIMaywUcsZlBHW6BKQnqGhZZXzi9Mt9a7FlOFy
OjjkqXM1solwyBweLDB3azXfu3/sr/+Ruf6NzJX4FEqJf61y/Z/ifTLL97/xe2eNvRvFqons33Np
Y70FEH5XKqCn/42+GnIBkzksMZjU+b+31ui5WfgndJsCW7B4rmyG38UKgh8JnV3OgtZu66b1j7Lf
34UWrm/HMA1hU+Qi2dGR2/68aXruOJdAXexvib6QL4cnPQJrpZSpNTQOeoRzj1kRE/7dzRYOqa6j
U/8yRUVdXRhI7rGu1ZrN3CVvPE2SHeJHK27HK/Jk+tDqJCDOm9aunQUrEW4LYHHY7ZpVP1vQumKp
zQbolqg2axJKYr3WFEqIFRtVZEOMU9We/ZSJzzLowttbeEgaEUxpJvx2U6hJ86JdNWZdnTJKTZhk
b374Iv/ioGWsNeP/1WAI15Fy0BSFiU+GDTLYd1dHdpQBfbeIb3WnRvB/JZ2ugk6dbVn5pR8Ln5ec
DBSBr43Dkvdgu8hC2g0drZbPUxnYnz78+i29nTt+eksUnAhLKD2/w2bfvSWkjFMpuzb+akCZyy/p
UsVvnS/wdvtEc1I2vdJNEyNDlVmTXJNnU527QaYjBKbh2M2s9O6AE+tU6ABrk+0SxYCzl2Liq9j2
rG3LY9I6kTZt4Y81ztXC2JM/VjJiFU2gY91kXvPrD/VzOW27EBe4B33fwzhB+9l/V7mRPTilWl5U
33Slzc69qFJN3pWYHZabX7/Qzyfn9YU4rDOMd4ThQep9f0aYi7LxCdWJvrLBIN3Z1kWUE+Zm6mQv
TZab2dfI2QSdgtkRhdZDWojd8S4njit7/fU7+Xk3e3snwjNXbhCQP3ru6yX54Qxv0OLlpJw5X8fO
a50rUc8Znbe21OCgnOLOWThx/foV/3SRBWdMlhKLAxJgpPfuI/pLmisL13opBrbqOcR8pLFJjh6K
ln92Fls/HQuXbXCwZeVDlP/uCzXTqsjrVJhfJ4NAMfubifU3SY4UONx3UGHXS1zMDr6+7T/9kNxD
+G9APnmCRffdYdpCitT6Wd69TDoSec41RNnTMgf4wdX99Uu9MwisH5IiGhm7w/mPxft96yeT0qDH
YZZfOxCDpXuALlt9KJhMNAwrAaXE9fXkL5FeXsi0rRx9Sy5bvjxmHcEpFtBVFsQo0Nna/VsKXxc9
SDJWZnHBeLr15sOgbBuq06/f9Lo6/LB6ANnxSJLhmMy3o6/Tnne3HQIRVJt69VLNfcu7QIeTZ68j
VHfxJPGBU0NH5SipOH/9usaf7761bjPJNeBIy9To3QtHmqFPdSu0L4tAPQCX0oVq323gKSetjt68
IM/rwGOSu89zUgCNCpu2bSn+S20yx4e0XBQFaeLRoP6CyXY1fBLURQoeKFhyJn/9bnku3l0n3qBL
j4vHhAMM9KF3zQQRq7pFJiYxhTNhop3vzf1y0zlTy021zHo8jwxz68650qwo5WnqIMaxGdB1nFks
/dyO5xduwDJ7dboV48X2B5+P1r+BJ/31+wJsRzWri5iG2HnqkA0TNDKWbs6dOhZ9x7dTtb3DNlxZ
BjIPBCDRukTjnkx4QXOeCu+WA2U/fcIQTgkRNNMScS1MCH8s8tAtHCZcpg2RkOoXaTbcRlJxy2+O
GogExBsRdcsNj78vnhhlc2u2i8x4j0ad+RUe4mownsCl1Fm1JV+zWB6X3qL/P7aNQ/Wd8TsqSKqM
FWSdeUu+MzOZQMMEJcoYmjyZVWs86JHHv2EFEoV/Eu/mpHIqgc8eQ3ITOEYa8UdSx6VzvxfjlPS3
vXJLNrO5mTKW4K4FWTlvs9jnpbUUOQIODkutr6bFc02TC9pM86nxUvA6kT02BA+D55z3a4xjdU4a
bR5OqCYm7qXJi9aVL0VeMJ89sIFslnrUr3tm40UmT1vtNWtDS9pVneeH3z+AyMg9Y/bt6v6q9Ncj
jQsq9Irbr5vidRErShe54rbpGJwzk3TpspB6VucZsODvF6FBgtlurTQSacJ4zJMcvS3kn1yDwULE
2B6mOmFxRIHPZ8LWuV5VO88VV06QyckfUKpP8lOFUYa+mpFAUii3KIyo2uYa0Ds92Nlt+Hgs9Ovt
In3OOa9WLitumoys0vIOnAVBDLvMstbbpRZEtdMoqXyfuyY2CQSmaT3p/IMWDe+I+QxHGM86aTZt
wpemnEauoZxG0sE2goXRiO49FA5ck8WlK8v4wKlGrItoyNfaLTMmi59hJC/WD5H5YJQvG5DpVbzF
Dr9+7645sgps28Ua+TCS+GzeSWvRxysZ71qNNZ78bsRIFUpSV3kUhgxzLekfMWRj6jAEqbwlGtDr
C6kBBGgW2n6yHm8d1+URnL0m506xFgfD7ejgp+EIVqbeWrdFaMvSq46pM1lng81/MAibXd5WhpyP
z9gwMM5eoVnARoZx5673XEEJiHUXvj7XJ0Zqxy26ltbjQ+0BQnhoDFxgCN0yhKxXlI4LVYbNDHe8
m9t5WRePJKcQQ8nYro+07a//KLoZg29CQPDgFwhLNAzcNEeYuk2kW3eATCa9y8rLsUBhZCGRQkBZ
bIhpGda72kpTZoV17i+GODAJEBOgGf3Bx3qJAhi/HOdE5olFgsXB0bWdAMZTW7s+B5mmh9zbgJ5i
DKzLjZjnidvf65ji2FsUcgRvUCgo6UB7FWOOHUDvC4AKTpRZ6bU0ElJ+A2r19Ruu0pFU3B3zn44Q
krTT17CkqW162W2mous0dc7JoOE9RlrHd9PYXirFc9UZFR8GOeEcM9rHTWZXKIOlvxJUgB+pYstC
zHKz7a04mxvizwbp+8FA3Y5PCkpBnxwiKxsE6kwvZ5klMl0JzWYmbaCUwdaRIZBMOW0nsGHiC8Kr
B8MlIsHv1psnzdYlxe3VTF8zn6P1vsQ50nEPRVaK1+ssF7nws4bcwJZYB2GxVHZNxVUKifE2EBFP
umYMzVWnsGZlO6LbBr6lyoDElGxpSaI1pRuor6vgwMXnztXTOurHnd7Xij/JEabhZ3R013Up18dy
uvX7bK0IE3vAZBPU9uRw/fpEY3UYuYo8C4bZd9xQY8PkUQLxWJpZnElW5k73ig528DmZtIGXtg2w
YfWO5ZLtaJwZXVs0GUXNk+fZxbrJEsPScDtODpgEjU25nVkfZi/R7Gui3lv83ixRQJbqpgdsv/UQ
e7fBUppriaVrKp9fSg/IEGopyObYli3mU16oZAOIbZ8jbGqwMScZPI7jkC1LCy0WkkLYkBYfbWk+
Rs39CsOYz6lk85+346xIu9q5mcKAQ3524vJgZ8NCOX3w8ESvzZ3vt3WZqvVnsy0tbtwlndbC2ZHa
utx3WNeXFWML6g6hV4vkIqASjXWeTw1re7+xPdRnRqASw62vzJRlN+wAI/QEFy/G7HwmnKho7/Vy
Kh6wk/hIX1uQu83JwZuFwF6OQ/0C2qvRzi2Udfsy4p1aAP+I0v6csuYuuxznV/HVzoqlvSulU7bP
akEAfI0uvNADhVGFhAJLoAREYF75NPFomtodbWglMOvgKI8mibiQkPELq2Bb3UZej9+x4TtirMvg
r1mQ3VZja0/Qf/NxLemXVs0ASEEzm2T5tNrcf/KRs9r3TkEUJha0xs6xRvloDSNilQjENiLu0yju
j33CTlZsXPieyxL6KSjwdheZeIjOEw8HqsIeYaauG/Vu9N3YCgUF2vIQZ2Yi2ficleNDNLMHRag3
jc2MA1gihIv7zg81abokobmuiXMMjMrBNa0+bKROlyvyK13fGwp44i6qJwSQQe8WS7pJIktoNzWS
dPv/s3ce23Ej2bp+lfMCqAUgAAQwTU8y6Y1ETrBk4QPePv39gqzqI6b6UqvPuCfdpSqRmQACEXv/
+zePCEfJXdqblZwrEOHSnJjydJPoLg3sjQ0Yr067PHWKVb3Cd85rHhcJh7/U/AuJqMonhHuZkEfJ
ytsE05LrpPQOE7qldPyiXAVZKex4LRFn1f5Xq0h99R19RKnTvb1urn+gbhJ9v+5lVcqVTURUZ+67
UNWuD6vcdKEJhBBXoTqQP5ple0BdyloCbn0lQCXXJf4qdrmx3G5evK2HhZ0RXTFMquoU/8XX6tuc
89Cz7sYIz452NZaJPlCrQhSV+zjOblU5myocmxDjPVJtqFFQ2TMhbUNz5IVpplnXmsposKPcN2LS
80E3YCPh5a5RMHDWcoDzOiDD0DtcwZSLrSQhD8AKYT7lY4T9uWir0b9A12dQkrpxPXD0MH5NOWU6
5Ub2sp8xCuzCXe+Wuk7x2kx3DjK1dEbF7AwFEwwsvBLvs4u6lq9iwemGCRQZHVgDJm8u2yTqKyp7
HyFEZe8d26UKxiVcV9HBPFbsZamPZdmow8pDZiyCsFZiPmGSLIK0LzunJFIMH9hTICmaXCh1iQ/e
5LpFozfEIrc5o/HTcChNRogi3KBKSX1y+vU48U2bKJZ8NiIyWS73g4O7RE5EdqDZLiZSEd6l1i3x
B9u3Qar3ycyRmESu7dQK+EbQp1sLYljDECLZByFBFk82+krv6zgiy9h5dirVMSrTgWOxqypdS6lK
6pIlDjp9j7pSeZ31syfREDwaq59BZ3BbCtxgJauQ5HZ44Qytikv2cNTFWxScwD1eW+hT6u8TjEwP
7iNONBqx8BAN8O0tERrcyAoNYlDuZ/ivYHu9wY1lm0n1N+hbA4euwz93Yql5hbBmFwsVqVQIbx/K
AsNrZ5MhEkWDQ0Gkl2JiUgfcucUUup9zgmmz87fHyIFpWQQhm3334NchHg87kSqLZ9S3iHKaKxVh
VhjfLGNqhmiNMulCFohxyyjGM4dyFL6StHUVay2VBp8aFBawzolp0EWF2aG7GFcjg1cORd+rWSwF
eJ2FHmQ0G9lBTrOpUiI71NX8UFZN4x5MnCwH/4axjV0mRy+UJt9nXhB4tlsh8O+pEdtSZD5gza9f
ETJRNeCl0pq/ECKsp1DDrJDysLb0AhMhmnd7X9sS5z7tx69P13hABGSs+xKVD1MVUVEFomHS9Wbn
6fUY5inj+bXJHWBuvkgGP2v+vf7bVCUNBLPclxyXVsz3stdxLHVpiCo+0sW8qPS3fXs9ss7luWBt
XvJQkZeIrjiKSQzRy0AEXtJgqSozJpQFDHmWaTJTE2At0zh67eYKMdAlpmrR0G2ivPWt/pxfUAiK
WjhvPFt4cQWfpZaGSzCrIdFgBcwFKFFDScsXySBpvgxNn4hi1WZ91bG5kCgojs5odRmqGETIKbww
WzeBKS4A/Bpr0g+kdQLKSxpPnnM3u8t8IXBpmS8wpZunASaSqLMvQ2xhpL8O3yqfNjIHao229DHn
3yfEQ1MY/N0R+4uC97Wbosik+yL/V/AnuPoAx7NhGNM3MfQw90yYeuZaxFVMOzLEDcZOB4Zoon/w
lpxICXiIuD/dYD6lm24yzHQV1kyWbvJl0OhCPkJINDyEbRjx1Eir1sjE5BtLQNwHwUvUKIELFYK7
rnfcxapp9840+XMkDWYoWE6ey8cD7YWL3ior9mTvUGFF2aG+lxNL/2D5FuSYOfOpo95ePYWei7+c
G0WA2lwnH7Qw1wd0EiwMNWr8yAjFrJekNP1RXZvIIVTNDUECjj4nMDpuJG4I+hWnW46qS7KNHYpX
gkOxL4vV1N96E/5gZz46k/zgtzY9BQeb4VAfiKlDt7Tz8qzk1wROB5Vzn9ZKV6I23Er2mfGta8SW
FHXfWZ0OOI5dUvD35LaAXNn5NogG3QW+NRZ5uOgvXS7TOEd4B3vMw4m1wdn13Bn8lIVOk2Sy+sdY
KR5pYiFkyw69mjgJYdT1YddtjUk52aWsAEf4i8vMippx72StdTxG+IZThiGCwhUoaRcmA7FQ2RdR
TrpDn992jgCvIu4hpgZ6VX6MGv0bzAhPbHzLGOhIrE1OMCN/KnFxwL7y6xR2us8cYgMf143hoN0M
Vi3mNzzSjz/yFFUDpmLE7jJnd3QC3ynOOldK+WbndV9db9TTm7elkfuoDP90db9/FI4q1LhwzmzA
89Pxq40BwDKATnxNnFDvT6XnCGi0E5s1e9fHl/WKBv4KU1pAxxJpEcYKpBX/NpVqTavN0fGJr5Mo
sEa+6OPCZiW6nRPzGsZkv3EWLl7JptErx2UG3A85IvB11dn03aAQerIR0PLqvedtZ/579qEaAnop
kbAi4EyQXj3yp4+//m+3SgALU9hiOko7bpv6v/+C7U+kk3fRKN0vCFgmvgcHlG4LOVxpoT7+qN/W
nAAYDhgF4QgLb/MU76aMSmxFAfUFRqBgeh3Ofjo+WYvUr4gXIsP505I7HaFYPBhkyPjOgJrazMXf
X1xTt8KPwO+/VE6s96hu4mW7QXumDwg70GdWGFDvU0zM/PlHTnphc61Z2e7Zx9d+epuZmrqkLuip
Kq8brK/332TEZhZqdCRewCRoHec4BqXyldTt/MefdHqXbVeYXK0wJZ8GOHYCXmcUhpjdpdYLhH4J
Ga/KdWuepHRqB4LtddX48Qe+t89iaIKRGLAzQ14XJy3go/eXBiVlYTOZm5eGqDxWUEO2Dtscm+LM
cw2bOp+sVZxEcww1OnNjTsaPv8Brat+vbyClFrbWpsAAzpdcuv3+G9AlxrlVSfVSx4Rkqy2zrCXb
gnrEQbp/K1uGJtalsYcTKg/9b1DccDsNeSGGI2XrbHy7OUWKbAu8yiVRxgNcDQTdAhpNxZHQZmPp
txtfdIaPRMLKOnZrObr6sESsji/GJg4Re0I3Y3eiFulkD3hkjc00YnCcAdFh+pAldneWMFr2lw02
1bq2aodWl11Gg8svMHJS6+PcqxJqG9kKfcRXVVPxteQbQN9S2rNrZpmti6bU714rPtvSxXKYFjq0
1myjkftP3mEDMmkPE6leF7HKgGU/vv2/LTjCFFHU4ERAmMLvS7uns4gNc5mfy7gmdusQVZ1ugQLY
lmy9f0PWH3+kflvePXC2WqLZmdH4cAHkbzmXMse9vPXH5yAiRUJssXPyskuYz3aGiWpr8g1WTk6a
TbWbrFAXhcj79bf5+GucXrkQSInYObH94n/8U9qt8mo18izj56wE/jxH7N0VjzZ5wM3Rbrurjz/s
dAfBpsGVAqTIEz7zylPGIMTfKImrtn0Z6gqWk5tKvSzStNKV1ccfZZ+80vx2X8J+J+6WyZt4kzn9
cihE42TmuRrsR5ynCfMKgS+xSEBSmdDpJik6aUGO31LwfxLAhnU5uSRG0qy5DQpmYF0gGFoePb+v
Rhy3wREWnMgezAQVy2f8fnkr4jKNNaw1GRoGgMKJTJ/gWzSD9K4F05GHwbAEF2dkLmdRFBl6UmQN
hd6vaQiI3DgzDPbRfKdKM3L+wD48ud/cg4B9xeQ9xb3x94mp60ZdUHj99Ej6lD6ZiYjSrxw6TTrn
j++3jij5dT3rZ8rmhQth4HEsEgT0fgMbywpM1XLCB98pXz+rd4FOswFWLUcTWz1b0NvsPYekw11Q
k9Io6d9/aoZeIwTGaHJzXUdqPJNesGKnswv0p+OZkaW9sRxbXlX470mFonM/i56GaYtMhPYYwaNu
S/4e/DEt0kMkI09t3p3FNxf+21AW+oEvbsqnGK/TcfkGTQwWCGi3QZ+knySJkxE/LAc2fvSchJ3q
zuhthMYbydol1Es3z2EIyiHwMShGIJCPb6n//vERI+8wyYc0isU4Z6FrnhS4NVcw+HjhfcsHIT+n
jXIR6TIePXiZXzlg/FDtImcKLmasBMJN5SBRwIw5fxoiLWBXfq8YmkZo34zZ1xbeXf0Y0r+2N/nU
DvEaqrp9SDABLxi1fRsqp0Xh3xBttWaW410PLgG8MTb2l5xIMXHxRTxkG6NNxaeFOfJwTnx86qLr
C0xnA2qYPRmLgUVIlxOTsW6DBt/6TqFyzg1xKecGc5QKESu5MvlTzAwfzYTNlCCtOuC8Ek19uu6s
/AXWhHsxTxF2UP1SmxYk00Y+2JzPXypS+Fy8ILwYCCMiCMVOlSLcTfRPiRAxPCjTcMh2B7d7Jn+F
9FOjau4Rl7WURWF/SKc+3TEmmDV1k+HyehqDBMsqpxjOc1VuO0IEAGziNP3UE20Nak5QCNFpTfmw
4EayofzEOUAZhoMOy7x1utn8as9d+2LJxXmMe5fo1ckrYOK3yRY5W/IHgu/7zZoFwViZzcylVHBs
CoWTBYEMPpO1G+HQL83phixFcua9/FXf1Jje4x+W37sX+u3DJEQ5fcxTw51WJIQLUtohJfmOLL2A
IzSZD5YCX10VBZxzR/T0f1FZ3DIilNkf6rHfVv7rZcLVYWTDJn5Km+jdNsBGsSm+10rRuAocUaZd
ISyIbx9f5Otv+t9j+PUqHduGeABDW2teT27pZJPrOsCV+W6NJe+MsDkuViUNT7KZ4lzeKbsI7xJM
raqVmbtBtRFDhW/HkLjeZso7aF+Q9bzrxmuCc2XU8pHztqVO6vPuqSgoXuxOoRCzO8u5NfEG+ln0
ZJMr4NnbwZ7tTwFqnA6ndwtjRaJkrkURsI4NWXigNxmzOEwnAdaaYP6ellHHKKFvdlbkml/MqRPr
hef3h1rohITHLdFlAGUQ90VwRp+WBBbE7Mnx5+U7RHJufpyIeC/KND9My/RFWUH+LIxg2vTkt2AV
RLbdwVG4020+fjKuvvPvnozUZE3NB0F0xTF+cqBgg1gwPojl96hncACc1mSryce8YNMyJek2g1NM
B9x/cF9PjKpg2lMWhxLc6nKoPMjtuYyM6wVXuINYZoCzJgxeClzziHPIjMtkVvI4I+vAx1k8gIHm
1wQy5VSsDMYgGncTY5cUoe5aVoG8o2wcyp2Wws5emlwJSf5MBlJ8SKKyui7cLu82Zdj2X+c87h/R
N2W3hvI5ILzJGnfC7sZ+hUFk9DDipp/idWFyAfFkBasBZ+mc+XWdMgjhTLx3XMM/JvHsfLJAtRFw
ZRmeOR/fXH3vTu8tykDtGEw3i13S+8O6BxLmucvwe0264pVRi/SpSsRMcEGtcEkZ6SX+8Ikn0gRW
laTNgnULH0nn7J4K2VB+5U3B0fkjrVLnHNjMKFZhPxsXAJXpjkFEx07vRs33Spj5UxJN3TFJAvPW
GAKx+8PV/760KDXZPm0I7jBxT8mADRpyhDZK/SBIFBW6F5bhC+aA8bDBFMXF78TOQDgKHcJKfjpS
tzT2UFtpS3VwkiAg08TAs7wpPTTBHWZQQL9A6Mpo48vMS9pDLcR05fVxdBa5MnJWJf5l46rF7ohU
lMrEkKKx/JJMycWt9ga3ZZdmnXEZeBZGlEAZxhF/ovkGYTzHWeomFQYfnN5rUguyI15djMANUQzR
Kq9zBaVkTJnhMvR8cgdaU2qR9r6zJ+yvilw0q0ZCl2ElMi5ae6B+NyJIsPWQMOomJprMlZBLY7qD
h2R1OVZB267KpPLg1fp2aZ1BThlxMCK49VPXlMnnXo3dTwfvdqCeIQ3/BHz9vv+wUt50RRbuor/h
esJmEppNY/aD0EVTIq4L0q+wPGamhjwyeir5fWn78MxTxtcZpZWCPTpUxf9hwWonfZyPYa46YAPv
3xGYUm3RLjL/gbHo3G9eH4i39HF+THKv25nLEDzUDQKm2YvDbUUSzXPsN0PFOlmsh49X7AlA9/r2
IFYEW2brgGt5ythdMF0byilLf0TS9O5rHA3u7BxjFQmwe8G52F/1ed2dV44qzoifsy47JTnIEB9N
NwkGvxCS1TgcyZQVP2HO1wSao3m5/8O3fN8D6G/pwXfFhwLpsUVTeXLLhiKci6B2+h+g3nX0SGXh
tpjw4tHSt+ZwZXtkZ6/GdvGQ7jRu+TNesKXR6WnVuEc63T65+OIeTYREj3aDY9C65xTYNWmTc7uj
VK6dmnHv24P+r87iYa6Ip/xCqKLaJC1NyrfuV0MSysiPnUyekiZKVPLOFfLvH/rHxcT9CxiY32Nr
SBwAzf6XK6SPx6Pe8mlhMHp0gbH/JbYQwV8O3S4kTxMnbd3e/EtsodMuBeCASSPJ8WSTdvkfeJmA
YL875/hSfLyQ9L4YltE/vXZYv4AA/kCqTjlH1sH3Z0V601D660YnOi1qro/JKLYTYU+z8ol96nUC
lNlX0drBUPeCoIz+SpRegnMImVGuZGC/baTr38Q6U6rR6VKlIitqxdZxVofdQ0jYkL+e+/qLKaqs
STYNN/gR5phiSu1BBi1GDpTBNprvbqhIxYvxESYwEkqWiT3jerJb94uooO+tKIqDJ9AE40c2yekx
E2Ux/aBKD2R6nrTOeAVNbdsgxcNjOr0w06zy994Q0gsJB6+QVcSk9KqHEGJBES2NB8NxkUMu0Fa2
lU+4n6wpptpCezDACZmurGbCtTiL/Zc8y337ou0Gn9tS2vYB4XCEoaUFCyPzaqhatijhxECX2Vm1
6azCNvvqFIu6iPAihjq5OBuXIMnPMCLU1rVCZ2NgD0qwohifMH6dqdNcC5Frq4VXVVHdYBNnShx+
Y+fMxEniuWtzkkvQZT/GZhtjq4RB1apehlo+VW0ydGvpTSSILJzX1WpKQ1JhwkALtOnBOvu6Thip
7wzXsx6a2ne+9ODmMCbyEYP4yPGPGgh7mEah73Jm6XR2nRYXZC5GULM9EpVAwBEcu8rl13cC0QZe
48QXtnRI/RqcvyL+uVJkLfruQPKEHzMyBPWs6XRH1ZcXVpNjC/f6j7kFDwmZoddAFu4Vf2+OC37G
FbhAHCsdW2cHOA8yaCnI+XR8EBC3JzO8GxzaX0LPia6IJgIl/TLDRBm9YfBk9YRwrxoisQeWpmM9
oPXQWZuM7/ejLPtlj7km0Xw63K2ayODaO51PpHYztctFoKhBVnNBVLIdWeRQpM7CBb1a0dk11N+L
LoOeeG74M19gtGoM12WEqnFdDCGxoKOORI0gahQbd24EVuAERDgbuJqefQUhg5BAMEozOuv0OBun
x7T7TtQPBnMwAiHYTvrXxmVNQAhTel3RGGpoB0aIOj7P8bUF9uTpi/cXZMIrIjW4gw3SI+y2aiyu
X2MMpynmsSyYbT17EWNlx6i4iJAAoxs/GTwi1/lETwKv7QbDE2cQPVibb8HM6Uik6thkBAjR/ZDF
6Iz2sOybxnK+mFiNElOmI5Q9kzDl2rbIxKnhdx4iRFDO7WvIYiZqLGWJ0kEKGno9IZW1je/LKhI5
lzUXvn8kD8j75HQYVD69fkt4cX10yGcnUWu4wHxZwDFWmUEbdsXgG6v8PGup6lpk4mTHIsBd7jvs
OzI8hPQjxQ1D35N0Nturbg60uyC5mnNT8udg1mEjb4mgRknQTlbqAE+YnYSDjzk7FN1Fc3AK05p3
CblIP5cFthbGpIZeU5aNux8eTn6xL/sB0FNaxQSQQctN+kfWjZsusBccTD3siXRU7ZDO1TPHdS/W
ZtlbPutUYaMeQDk4dn6/LisXE3wXRduwam1MbvpCRcSPNvgmgCWEF2kwB088TC/eoLmz7vCa6Ri+
N2313Dl9G8JDtCecFgOxT0e/2C3Cwp1viFz8uLv2W2oIS6D05LUgZH269+GAr+G4sbDtBqyGjqmk
gDYdg6sroJhh1AYtag2Ok8OfCxSWj9yyYTlMwNWH0QrkNxoTKbaWKn3ow0RRsDm0GZbbUeqcCaXv
74zvzFMDKHP0+hpzeWkX4/Vouc4WL1qbWIIORT8GL7R0BQq8MzFp89jcj+M1VhzRrbIqdZfD66Bc
z/DTXsksth+DcpE7HGDmH44sBIhalxzSwbe+565EJB/1k9xBlE6PdeMlP0Q9jQ941sxn5ADhaZrm
4bpMjEeMqJqn2HbajQJuhX4XkGmKsySeTOTiHq1Jjfy7Se1Mv4DTEZnLD4IRM96AMW8vfHeUKaEN
cnbIWg7FMx6k7UVHQgIRbBToZ/2CK1XBdHDjjiNmhDjK2t46gVpzdKP6Cuyj+IGOOHa2CwVwvprm
ej5nWuhf5aNxZxWGPW1RoolmnSECsI45SVP17eIIsHITUtbgwQhEp7hp64wGhKEfRvB9eAPJkt1k
ljCdwWrvLKU+iwg+zboL2iXaD/BijlWmTPsxrET5RG5Dc5+Pzk3sDvUdTAXCaqLWugvxtb5XkvxJ
PD47/7pmanDAT6LaEv1nfo7scbpwQv9hiWzvU9/O9r7EDbXZu6MqA96PiiiAoSHjIRMjqoGAzOTK
vmnbSPNEq9jd5mZskv26YCAc1p1528ZluZ2Yw6KqbCwE3aKZ8AjqiAPMR1OZDNji8QXWZYGuwOnd
dEdH2BcHeAs5OQCWk5NVXdMeTmb3YKvMf07oq1uOQmFe96nTE35qVGeDR9bJmlDfl4nj/QIH4/6q
s82XsfHry6pdZnClcao8YIWwOyJxS8FMAvt+xvUAgDW1bjNmIj8HXHBfZgbJ9ZepM/PhNvGaMLro
miU7i/JMrau6+WzPS3gbQ1uFmJkRQetb03HoLLHOW0oa6WHR2grjukFAs21txHYE+hU/sD6YjvWS
pNvQne1bogOHZz/xwk1UxN5NUAXu9dSPeG1mKkb/bRKNdCWNMLskgdZWm7g3jVuSINyNdPpxy+2S
KyaN03nVFuol6TtnjSPNY9hX5jlgzFPHkbgleM/FRdh8tuzoLB3T9ggc7HwexwgSlczmZm2FrbUN
jTi+aCMHxM0v+8teNge/x7IikzYkcNPCIUKW1eQc6bsdrtC3UJk6OOxHld13HH4GkdgsFROf7mL0
8SPKrU9h6shVlHuFVko4a/rkDAudPN8QOcA6sCsH72Av4KQIwmUTOTW8CI8jfBc4wiSf067ErR85
3o0fNN19SQvEQa+YyBKj0q2zZSIsscMFtcmA3fvo0TNr60JhUw1tbQI/BIYjuqMo7pMUH1qmGGm+
s5WGMu08xWHN1PkMnYesFPlufIPLGDmiwpwfzKYZLuZW6PAVfnDAsvqSHWggGRTb2U2HZE505rCv
VB/zR9upLkSx1ARqFvmwnlU7bvtSg0bxWFrnPYS/2yTxzE0Temdkf2CLC5nskThvLCbcon+K+/gz
QrwQ7qiFaXc0DdHjUAUwIVuoUCs4D+deBbw3mRHOnHAtdoQ58xxI7hgJ+S3wBlr7sseuaM5ilzeh
6LJ1NbkE7cFWJyoaiwpCQIp8X41YwFYBFz7gnHwfpqXctVMdpluOw/HgwyLbQBfCbjxk0EuYAdld
nmpX5C86zNgjUiOc2RHE18/9xdQ4gIC2PYkdPzNdygLH3LVkv/kOLuv99OG/YHnnucsBwmn+rZKS
JOUmCLe5Lq2qom1WmAqhr3asolznReptE6OutqkakrXf+z3wi2VvQuI41/NAak8GB+mCNK3hamn9
SjxyvsGHUJhrDesimIqbtEsEudRueYcpXOTd5fifEz1qBA3IYkpZoEbnawZpJtoFONryApnUgpln
ZWTaT/fRkE9HlbXtdu6zYFqnrR/etpQBlyQOVey8s4g+y2LA4HwRKTWWEzxHvVXeLSFOLeiz412d
9fPRbV33CrJCTWpdXRubvnRhO5Z5dzGRurf3FWI4aNjtQzwW5/VYX1T+Mm3qwK6vCzzpvwEEmfuh
q5tzi7HTvon8Jwq1cSfbZjPIxrlNhzmHZD5kWbYjkQhrPMz8ceBLggXj19EhdnxdMsNJ8YjzljsG
jtXXCUoy1rmBnQ+kuxTYj6OygxoeLsesb4zi2zxM7Q0k3eXaiPHU2EZoaPuvflc9VP2sMkn8Se+E
9r4w2NzOwgk7p1jIu9LKP1VMhOMLldcyPAplfmF0VF1OLoUcXoN1f0bEIzkbWHdlRBmlsUaQHdf8
lBT8UzOuGkaWN3pkunMTAuaYPrvV+GnRKcIOXIlI3uAWVd9w+p11BSfoePgYqnkPAKOyNAVCaPS0
gJ+Wgy3Be3ArwrFqtiPqWtk0ztko6EQRytkPyyzb70Fj/Smf0n0/utIfSH4EBCYNYjFUOB395/GA
xNtsy4PCofbYxZTuLRvzFxJfQFKxDv0W55gMXeFU1mMO2pAnSlQO47biMnVT8q5fo/lgKzjNddEM
1lVheEt13jA8eBpiQsCHrKQAdBYVUrYVXvvdjEwR0NA73XJvewZU1XrKmkPS95SZVep+wb9w7O5b
otLa3dJZFgxS5WGF8rLQT2TaLo+GLQpdkuURQmFIxI7xUEhB1ng+t99ZMuqnvwzqXiDv0qEoLX/f
s83q2Syghx4jeiND750mDZZlhLeL0fYt6igah70flVCj+YsN+TIVcd1NbOFC0gILP7/2wq9J5h8/
dI3q/y/qr58BNBNHG7y6+A3+BsFnVMj43psleZi6XyYXmd6gx9cg+tPk+t99UOCRgwr2IezT1YXA
HjP6nA/KY1LcAScKTFxUzfPh3dOZ7z69dURkpbdCCfCn3E+9dt9fJrRQP4CHALNFBKdMhMqYLWnO
pAQ0aWU/eCNGQQnpiNSPeXMoCftAsNRJmgBjLGjbPr7H1qkFUwBGi84MIpElyfE8vXYm4gbjhIbI
B6vitw9j1DuXMqvtB5W2tM2O5XHxgzNjiRrpQEVoTz2Nn4pkfmCa/zd0/F9480/wpoUR5S/P7rfQ
m/uy7+L/2XzJyu49xPn2g/8E33h4xuC37GoHOvdXOxkU9M5fpp5OQ7NhtkXGzb8gTsf9i5LNDjCN
CTRuz274t52MgwcN2yDjTHZfz0Ro8Z8gnBhYvF/sJvM0pL8mxGQLY1f0Bvz3XxBO9hZAoRBBnONY
wy0vPjxdp3HPihz6oERyuGFQYd+J3CMWqiSDzxrm4My3fCSoWTk+zBl8BaR8xdqqO/+QQRyBYZGm
aq1KKwVrU/E266I7BKwHJ6M2Cx2dyeeop7HPbkbboWQeI7zp8X1fWV46YfOmLbgKhbDGyUzKMCe3
73n70UtXtsSoNSqunHFoH5QIyCaXnbOZibT5bho9EkjxiKvlT1HBI5FhfzsHc3eXlp67hzfsQL9P
++IuIcfsvETkeDFL2iqUVgXaL7EkmzRX03EePXlWRFOxTdOlO3cY/O66FrQizcrFQ3htmvSsNKWU
DXO4GaaJ4ZGcaqa1M+qXAwo8c2vCpiE1o3aPZuMfYKrcVaYlVwJZ2SUi1AsVTgWmZsSQRH5HLBc8
afJC8MfpzAo8L8Bm1ldWs6ojRh4JiTlEdjRrHlZxsXROtpOuIc8LfCjW7BYFFBQJz48TWR0m7AcI
EUHpvgX7uq9dVW/GOX4KQO4emVx6Zwwth2eFCmkVt3WwMWGJh1dVM9s0nGWcNMG6NmLLvBhUKJZ7
1ZDo0G8TaJ/GtwwiK9565DAay6732pRgQFW2y9p0S4dARqcj4oZoJLKFhfKvggjV+3b0azGtGgpS
fMrstjlAx5/2slCMHhMCqa+ngiRDWhOEnnPCZBRu29KKAQfjxD3KDMOJFFlKtjWyhfFNNwTUYmnv
ZFfGnKDf2BjFhJICOLhZmuYSqkFixATflbhB4lwghlYG62qY1KLOZag6r3lGuu7eNUs1MoQMIJYb
qfbzLmkPbklOLPaqLn1JbyeXYRh3ZEuagGhAnU2HrT/aBO9xNJlJ3RuUJT7gTZDmRbC2o6Kf7J2J
DeVEWYbIzjWnyzEh07feYTag+jWnpfWp9KvpdiQJA60I4mPNyrJSwuqMaNok+IGEa6NvAb6I5DWe
4sxNso29SPI2EHhNl9j7kJGigvq7u0Q1/Fnilu4UaQvVmp2krlbA+fFTSC1ZXOHnhKqzqGbzehlG
b9hhwj2G6x4EEtFZp9T5nFrxoVS5sSVGR0Tr0e9n0vxiGa2E0UyfskR3N27tCajFjr3JoyK6ruO5
vvbqxN92Q4V/WkwiEm5GlXm5mK27LUi4ZDKSk/c3q+rGaxv1FEw1TAtZWw4w7pzS9jMBbM4wvwjP
Yt8Lz/xKGtg0tB0jvaib3I1lWMB6pkXT0Q1LVmjTy26G/RjbW6D97q4fpLohRS7ay9pZxVT+10E6
RA/4F0wXoC42o3gjWp5fd/n/Hoh/OhCZYDCf+/8bqz39aIpSncwIX3/mn3Gf9Rc8UhFAKbVsHQVM
7fNmrUZ4BflwDuN42onXU41P+ie2wP1Ln1GvXAsGcieHIZwQ6D3MAzF9gdb5nxyGJ+WtDUsSq02m
fZhJae6Q/u+/HIW+NfRLUvoo1n1G30Uc+yvc/8QfCrzT6hK2NjQ/5m+0TyZ34qRzCvuhZgIWhYce
7iHhoWbgr/wpLF9UN0w3BfKRs5zE2mZTLvQ4vzyPm7ca9n9UX9yUCfxDMiO4i+9KW/3hLgIdEyIN
Jm2nxJUYmsYkMj+gUIQgt5NNO3J+WXyua2Z3KTFBX6KgqFA/qURsgACTH5PBLrFlAiU26EeJ3OrT
BMgV7Y6ojfq8x53hukUKjy90HmKkhPvAto2i5bJvZXhXMDjb/B8uAr49rmrQ31lIJ3fQBB0nSm4J
DvVCoOXkEBtbGIVzlshxfqwFIcqhlYHGGwUG7xY2Rs8j3lIbtyQAbt0lwXTjKXu6KVvfR1rOvIP4
4GU3+BmZlDgV7PyBKV4BPLibFUOklVGQ7P7xNZx2s/o5+NiIkTWI7QE93ful1sJ+7Gc5BgeOr3HT
mAug99DMe0nt8vEnnTbqr59EP8MsW4/RT92qGTG2RQUH8DCIyMSAnJkOKtf6vOlEfWu6OI1+/Hkn
LxGSJot1LX1Hj5g1+fP9ldlWy5gS+80DHOLmlt2hxQwQdODjT/k3909z+yCM+xiri1PWZdCwXTAb
8PGpHRPq0vRnBSfpkLX+w8cf9CqP+rUZ5HpcKAaaUMC+8NumkEb4RY6swYONDcTZIlvOnoA1M888
uLnAwAzbUg/CU9lld/Pg+scq90juS63wLu7xTi9ct75tZjSOK29w21VlaW71QGrcIdLp5IBO8z5h
bT4OEZmKa7EweFpF6Uj8oRPxIVPl2Fukfsmhtb320+gtyeHji4Qfcbov+LoF4HbaxIMHTK3ePzWd
jktaRjMdxlSQ3heVeJ5GhIEZzPl3ZdaScSTKn1PeGBs3I1+MxZsegB/73WBV3S6rmuaqQqKZrDqF
C6qnzE+WjVmPG8zOi2To+4kCYttYo31vMVcEsWKkusa1MH+wzSzYxaQLo5fFgzKOlL1RUTLvSae0
OM1f2M6yg9e57nXUw10fkpLZsxfEh6IK7a2IvORA3t1MMFeC/Y7tWPtWlP7/Y+/smtvEljX8V1Ln
XirENxdnVx1LtizHsTOJk8zMDaXYCt8ggYSEfv1+FmBHYMczmZU6hzq1uZuR00CzVq/+ePvtu9w1
wkU4ChntNdngUW48994nnJomRQR8gObI23UMQhL2DUu/hg4FUK7LdK11qepTU1/vpqSMsxhIOeMX
I4Zlft4WKWy+xCVpUo1uwfJWDxUFX8gz/e25F221ueHq5DhDk8FdxwjKihGQAiaIagr5wCL5Ynl+
9G098UHNRYpTVXAW+2RQAA7TaZv6h98tO41mVqLSGO448SKswsP1ceOYt3T22rOtHaTOmQaDyu2O
eOhrGpIcUTYwjB0cIKFutBpFI/vdCF9upnsBXqmVXyWJyVMz3JSBic4CfARcPe6aCgw1Pbqlc+Zl
jKx0DonUtdDnLItD3Eh430UbZnE2SbQ/DN/cnzEVQ1l4UZJcw4JWfRrFEXOLJ0zvvgFPABaiEl6Z
wvkCXdNemzNSxKbup2tLUvjF+xA9pYstzd8M2im0u0in23fNiihh59yBdlxS0s8uqGiOgOsf7OQs
U9P8U1oVlIPB8vFpmIFcHDLvcl/tLnxf+011k905tq1cbGnuPwM/ubVhDFIftJxvnpuT9W9VHr+D
wMsnUUPjQenFu9nOFZxICVO3c0W5WqvUuWmb0c9C5+B9TEPvneuZf/qwclzSA65Q+jtCZZabXyrY
ilUCltk+L8LpKDSdz1vDtS806v7XFkUoRp9GzllWHg/TRNG8s124GeG2KpSBnJGPidrtpxN635g/
lh3ejmwPnh34zqYVnKh/jNZ+xcMc3AtfjaAVBK+TnUF3ULK4yr014xiKLgLPNgFz7gPQLZ6pznMY
mt4axyy73o4yZZofjGoZ7guFIndhER9U8FmeKWq4vj1mCl9oUkwIeKuJvqCbPL6caIFyaWVsF3NU
ZUxtdDbqkThPZfjlGd1JJJ+3vjs9KGF6n5e6R71lsnuAK6r6XSvz/RUwhXIRlQ7kd95av86pKM43
24iSjKuUix3Ah9tRFTGvMK4qWkiU0ComizRwrONmNtmYCfUTLzk7jI6HT3qppBe0IfkLJWIqnB5T
+worKmiOBshnQtL2OjiAdkiVhNEIjKS5DtNdtJ4F5mFz5awVimTZrpqPTJpUNoUSXbhk+7+V23yf
3dB6Es/cNU4B3dAKUByV6VIq7MwBeKP55OjaZyqgrXOl3KvnvHF+ZZnE41TUiblopSTaVoovR2ev
36ps1JsqUDa7WeRu6SFSYJpZTcJ8P3Ni5XhZhWF+71sHD6KhwPpcT1hPDWtyN1LwL+Js7d/CD4d3
UuLyZRlTbk2PuHHmwvYEXBiE8/lBMaMPMYW93+EEjGaRctzD9YJfODLW1TyOJmBR9E10sWbg42eY
buPFJjCKB3rplcs41LE9OS+5WeN+0dfB2HlmFl1Wlba+gbvOvaIawsm1BzMxNem3mYUwH50DT+PN
YQW4dZRkPzN2mnq+2R7Vc92gunmE1qRg+OWRf6M6MePgTdBYu1zjSWiRoehSbnmlkTnxQDtZjODe
RqFxTmrGuCVnTROpoJNZb0GAKKEZwyO5c6/wVYwpHHig1+04vyoB88GA4lff8IHLz0GZY9czdXMF
vw1wAHwbdT5Rks0cxmCDwnI2+lBxA5+ORk7eIzgDHrvyjT/3DI4CXkCj0gfFggSLOeC7D7mibma5
5U9+V2zjLUT04Zy+rGxehLAkneEvam+NA7RAG4zCJN9pN9TO9Yu1vzks6O0wp2UcMtBcc2EGS3d3
E1eMzN1uA+aA7Y1zK1De527qlLD3euU8X5eVP0f9VnSfM8rRv86LZFOymhn8sz2kTOncJjl1TU3N
3WvHTRglCaap8MRYY92/OexhCz422fT/BKx/FbDq8JeeeELPMriftku/g2ht/sEjEbjijGmaw0NX
hA+I8/cUrU4mInMLjJo2IwI5+tm/R6sM2QMPIjpyn3K2mhhjDlhVpFfxWH9ywl6vrY8not+aVUm/
sUYUBFVi11nLNmKWc2VX75z0ODpGUxvypeoiMfcOHUO6togO0OdNSw+UaWHoxcOkqoL5AWP5vtqk
+WW+AaMFSRZjEQTRRgLnwQe/qoz3xAmF8ETiQ+DazHwiwwXGCQcCQBPZuQrCkilUboDdP0FyRph4
uUtURmN5+1LgOmN3dOskeplckUbLC7JhDFe1ScVaVbC73FO9O5QLz4LK1F241gEmEceyN+VHoA2K
/nFEp756DtZS1c9xfnNGt1lQfN9CEHiY4jeIvoa1Yp55ieoJpn/QKR/yRAdLs4+DGzdJ/PnGUo8C
OGm6d2mi+nfHbabhJDIYBPTc6OueASN3dqjnDOxN/PC3Q2bAKcgE4qMReBd+5u6WQNLBOULWxOgv
ALjQGYba1MkoHVsMZIDvKL0KPVq3yI0doz3B536vlJu3qnVM0sk0TBmQ5UObNFoc9tmeZhgSetVH
ykkQ4c0g/wrFcNA1JBpzNYAiBadGybabS7qa3QnpwkQ0ux4+MIQ0yN+tD0WW8hWATalJ+R+L0AzK
/CuLYII3e80ifKky0O5exyg0/+bJKLDzDU21TIWonY1OfNumsJimwk/MTPtesznNYIFrtk3w7CY1
RTIWj+UcZcxsFxi+IU0hyBQI+J8ArPeCb9HdIaJizJKqw5quibD5JIPl7pjgbrib/c0uefCKeObH
X0+08UICScSBJ9Hwsxv0TE9+YKbA+sAN7NCE3Jm6g7MMypvAmfrJw+u3qiv6nXuRHCFFqBJ2w5gD
+r77MhX+amzAn0r9Pq4UARYB7aqY1Rkdf9HG+BOGUc+mgx5+RYX4RS1GRxAcRhWkV5jijZc8YClF
Ep8Cqs8Iormbe8qcUWi7VWArdpBc73K9AMqmmOvjIoYxzs2xD7h8VJ8z967abC9CNTCuim04eR8y
3ywgW+9u0u1UcCqd2VrOoa6W8HxC/FdqDqgu+Or96COwFK/MCSLT0oIXO7NxWwOzIhWS7tSrnLru
J8igd29jd7OjoIV52V8kZRBryVuL2snMOJjHG3sSGfs/8exNwIxeAnh3Cw0jFXqMoj6y1se34dbx
Rx9peA/09BxSMdehAoD3tT24cyvOg2Jef5H/N35E+yLimD+vx+b+tlvl1YdVQdtl8birxK91evQu
+2d/9LqgdmDvX9ghTj6n75nUD1U/8WsyYjiItrsH+nJ0fWzTH8MZ2cyHcjAqcUZmpPl5ZBtjC2Yr
ejra35sbnijpR2p4/Q0bfb7+N503uM926VZ8By/I0lPLio06MQlPH+a5DnoSvuuATiCD1CZMKJZw
sHCxujpw8ODgvqJUzrAKcTU3/N/XwQ+bqCi62zx0p6jysytB4wyh+qGYlPCbq6cFMRCaBKFK2r++
hqeF+svJKUEdiwHZKj3J3be3zTE4HpprcNcftcOdBrUGdA5qubfXxyLXLvBSzTv2lCB8E7QDSxXV
H3FReRuaEozmmZrReK9Yg95eOrEGWEQxkwZ4Q6OEnkV0gM4AmjGoFdY6UBqtD2glAOqRPRY0G4eS
9InAkNUXWj09FqiSjgX9DUZxaEuAFg9Hdh9YY1pJTQprjHcRV//tJ87YxGmnK7y1lUNTAs12ogtW
zhrYY2gGWeV1jyxaQODpGhAbgTI3M5BbJQxuI8AmL20NOPsZLGuqgpqlvrpKsIwxaDxILycYDXEN
Tgk0N4vcj9RSwEvE+wFqQdjZXF0t2A5eokA+wIJaX4OzCoxPw47LKWEyNgT1EQRjzUv2rAJz/SzK
yHVibmDHIgh74l6ptxcnAhlKG9hJ99tbpCVhyCCD2O6A4fmFnGGyO0BTxyZUNSRNcZHF1fv4EA2Q
KwHwQ3Kjvga3AyBWFDAKqUWg2mND4JueQgRO2tMjwRawYot8skhDiWt4WtAtQc8gpQWsIWtdsQAB
NMaw5yGKvL6JKYTaZ3CngeAVxauXe39lLNA5AnnXfOWeY2Dx+pDHkthsD4vhWQR6a6WPA7TACsAF
boOl/l5wxrSdUAAFL/V4ZqL2AcUJnGPPoJg/mzVgL5AsFJzM7KpTU8BpCKsKIy4BKNbX4LYCX8eW
NYikjkRiTKDimq3Q0wJpAxwCsmckDuprgFqAeU3WIFCtpCRBBk1/UQuORoKNzBIVuOb3/6skYi/o
X9X53cXDf/8XJ5oqHSrYHH504ID9bd6y5yI4xFM2iURSjc2OaNQ+IINAPeoZF9NPGwRSRICsHTqV
mqt3ODLjmmZqiuGkkepreC4Cjp60t2yNKcDCqQ1zaX31tEBaXQxugIW6dZQGZxdwFKTdRU0f66qY
HEC5sr561hGq7zH0bPgSdrP5BrQXRDuA7Cqg/w7+ZVb6yY4/PSNNZ6xieeiCHWphgVKoKP9KuYuc
kXQL6GihTR709gJNg7jLBkh2zIK4BrcWmOUhfUaK+BmTwEro+Unm2KKPhQ7hdg0Mzh6yhJ8BoH72
VBBrQIUCz1Tb3EkvZKgrCxbFJcG1J5bbgCwB/ax681H+eVGBflvyxdQXCZteOg84FRlfTn2pXWdD
en3IGWRdI16fBQ7rwqMb3DsIyKKCg4HS/rHwNLxFQKpfNljQTY4DRyBr2mCh7yDqY04dLG4blQ1o
EYAUVKXPAYMSKu4QWMjazPfrCcRKtMyporDS/D68c2BCxCx7GpIlhpeB/EhjCESx6tQnIJVOdZUT
R221MMCtwHwaSS3oJI3Jo8Np93LECBsr+VbRlifSzcM6D6Ckf0bp8LPnIWkTRpxNdOYsNcugX2lX
lDG+F9aiDcgGZAvAB5jS358okPKp8AhetAVAbsCiWFD/t/7C8HaBQEXJ7gLYiRnixtS79i37x6Ko
OOEz4TQ8aWlYewFicsHaLxUfYAugfqKFmaRyc3UtIklmaqwCl/KYTx6aRUALgoBHSgsagAqNmsFT
lNSzCBbpZICszHtpd8zwdgSHu6yfLLQAkw25xGbB98tsDnmVBuPc2s3GEA3JOurYbcm1oLPgARhx
Or4cLVBm4xeNQtt3wOKw7ILGISntL8LzUE9oo3JZX313mZiSgIJ06/cc27C0AJeefOikEToxygxM
18vWUVXGT7QVQ/OUDFuXtYvidKh7yu0feEr1+4uUbQtTGl7UgDsvaxexCLYDIK2NnJ7BDwBhQGFg
i9JDs0qa6uaA7KLwmmXtosZegC2RnHJrEXr+ki20BAKDbFKjhcGdkS9Nu/jZ2IE+QAIjiOCYkl5f
vXyqZY/FQoHWpP29WXxDWgsvNFD9rBZESglyRTEc7Mk3Po2jiR6wi5CK4kk0ahqa14jrLA1CIKsM
Wr3uBm1esuc1siNgUoEBUvm+Y/7uGfk3FsxTP8zUD+KHuhMmWBUvNcz86A8eO0Ce/952f4jqrGjx
6PyhaIxp7t2UcMV//6tT3K0TyCc/PiaU6/u0/7x9wee37tzr8a0e/+dlsMqXdODDUE8TTdU+5s0y
oZvmf+Ll12WyPG1PQe/sv+9P8mwUzlPU8BeCi6gnV5SnpOXmAeOquoId4bnJC46WabEsHiXVRXY6
Ch//+8XWpr+liukyDr5leW8iUIP6ln1qOvuyfPmQPT6leOoGTS8vmaFg99vgfrftCK9hqbLCZ6t4
uV/mq1PJDfZZWnI7selN9u0NytklX7uDmBpgqexdYK3Ig4fuKmzQirKS56uM6VFdyeRVSVnISr5E
40HwKKde3lrNvSorePGw9DsLEOpKAVmUlhvHQZoF3R3Z4OCkRacPwbJnRRpwlbTkbN/9ePAkcMTJ
in373DY1ACBpwQjY3UfV4yPW66LBk8iKvs5g3Hmm5qbxT1b2u2WQdqxHi36Ql5tX8TJ9OFVHW0yX
F10Uy3t/V6y2286absu10vKDez/wlt1W06bhVl40Z0HR43tWmwKjvOyCURhFsF53bBP9QKJy9Suk
Z7u8L1pURqVFw/nZsyFQl4tCk6zkm9XXfNnzntoahrzoctk9t1rAjLzg/ZvLZbIu4EnubEzki7LD
r5B/tcqLVcdSteDwXyH83eoQ3HeOsRZQ9iuE/8FomUcdCAuLaJFnkxad5VCxT5d5xknZOXbaBP+v
ucFzrve2iiIr/tYPuhpvUtHSYqMYj6Qb1ahNrl9adL7y+t38dcpUVvD7VZoW0Hote2GC2uTiZMV/
8LOH1ZtF8exsawC0suI/1jMBXlqIbRbt19zg+UJsS9uy4u/Q/qooVh3L1UJI5GUfulFlW2qQlfsj
Fq86yP/n0eorbNaykl+Ziysp+suScyf1tt2tSSeLyObLKvrLqti+eXGob5MPk5YfFPcZbIAdz61t
gpWW/WNip1dV/lKm6Qnj+Dz/9EiO8tI/6ybXxF/cx6tl/q9/AwAA//8=</cx:binary>
              </cx:geoCache>
            </cx:geography>
          </cx:layoutPr>
          <cx:valueColors>
            <cx:minColor>
              <a:schemeClr val="accent6">
                <a:lumMod val="40000"/>
                <a:lumOff val="60000"/>
              </a:schemeClr>
            </cx:minColor>
            <cx:midColor>
              <a:schemeClr val="accent2">
                <a:lumMod val="75000"/>
              </a:schemeClr>
            </cx:midColor>
            <cx:maxColor>
              <a:schemeClr val="accent4">
                <a:lumMod val="60000"/>
                <a:lumOff val="40000"/>
              </a:schemeClr>
            </cx:maxColor>
          </cx:valueColors>
          <cx:valueColorPositions count="3"/>
        </cx:series>
      </cx:plotAreaRegion>
    </cx:plotArea>
    <cx:legend pos="r" align="min" overlay="0">
      <cx:txPr>
        <a:bodyPr vertOverflow="overflow" horzOverflow="overflow" wrap="square" lIns="0" tIns="0" rIns="0" bIns="0"/>
        <a:lstStyle/>
        <a:p>
          <a:pPr algn="ctr" rtl="0">
            <a:defRPr sz="28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sz="2800">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438150</xdr:colOff>
      <xdr:row>2</xdr:row>
      <xdr:rowOff>0</xdr:rowOff>
    </xdr:from>
    <xdr:to>
      <xdr:col>11</xdr:col>
      <xdr:colOff>133350</xdr:colOff>
      <xdr:row>16</xdr:row>
      <xdr:rowOff>165100</xdr:rowOff>
    </xdr:to>
    <xdr:graphicFrame macro="">
      <xdr:nvGraphicFramePr>
        <xdr:cNvPr id="2" name="Chart 1">
          <a:extLst>
            <a:ext uri="{FF2B5EF4-FFF2-40B4-BE49-F238E27FC236}">
              <a16:creationId xmlns:a16="http://schemas.microsoft.com/office/drawing/2014/main" id="{35C4A9E3-6B39-BDD1-565E-BADED5263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307975</xdr:colOff>
      <xdr:row>3</xdr:row>
      <xdr:rowOff>6350</xdr:rowOff>
    </xdr:from>
    <xdr:to>
      <xdr:col>11</xdr:col>
      <xdr:colOff>581025</xdr:colOff>
      <xdr:row>17</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B00A24C-78DF-C9E6-224A-CCBB0650A2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5588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288925</xdr:colOff>
      <xdr:row>30</xdr:row>
      <xdr:rowOff>31750</xdr:rowOff>
    </xdr:from>
    <xdr:to>
      <xdr:col>11</xdr:col>
      <xdr:colOff>492125</xdr:colOff>
      <xdr:row>45</xdr:row>
      <xdr:rowOff>12700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6828DBA-3B28-D46C-7656-22ED1F7C05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11625" y="5556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3</xdr:row>
      <xdr:rowOff>6350</xdr:rowOff>
    </xdr:from>
    <xdr:to>
      <xdr:col>8</xdr:col>
      <xdr:colOff>165100</xdr:colOff>
      <xdr:row>17</xdr:row>
      <xdr:rowOff>171450</xdr:rowOff>
    </xdr:to>
    <xdr:graphicFrame macro="">
      <xdr:nvGraphicFramePr>
        <xdr:cNvPr id="2" name="Chart 1">
          <a:extLst>
            <a:ext uri="{FF2B5EF4-FFF2-40B4-BE49-F238E27FC236}">
              <a16:creationId xmlns:a16="http://schemas.microsoft.com/office/drawing/2014/main" id="{C2581A53-D624-1179-F0B5-A10C681EA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1</xdr:row>
      <xdr:rowOff>177800</xdr:rowOff>
    </xdr:from>
    <xdr:to>
      <xdr:col>10</xdr:col>
      <xdr:colOff>342900</xdr:colOff>
      <xdr:row>16</xdr:row>
      <xdr:rowOff>158750</xdr:rowOff>
    </xdr:to>
    <xdr:graphicFrame macro="">
      <xdr:nvGraphicFramePr>
        <xdr:cNvPr id="2" name="Chart 1">
          <a:extLst>
            <a:ext uri="{FF2B5EF4-FFF2-40B4-BE49-F238E27FC236}">
              <a16:creationId xmlns:a16="http://schemas.microsoft.com/office/drawing/2014/main" id="{AD3E6DED-C364-32ED-DCEA-E4AF8E206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79375</xdr:colOff>
      <xdr:row>19</xdr:row>
      <xdr:rowOff>57150</xdr:rowOff>
    </xdr:from>
    <xdr:to>
      <xdr:col>1</xdr:col>
      <xdr:colOff>558800</xdr:colOff>
      <xdr:row>22</xdr:row>
      <xdr:rowOff>63500</xdr:rowOff>
    </xdr:to>
    <xdr:graphicFrame macro="">
      <xdr:nvGraphicFramePr>
        <xdr:cNvPr id="2" name="Chart 1">
          <a:extLst>
            <a:ext uri="{FF2B5EF4-FFF2-40B4-BE49-F238E27FC236}">
              <a16:creationId xmlns:a16="http://schemas.microsoft.com/office/drawing/2014/main" id="{9687BFA3-B750-EC2D-3DFE-01003DBDB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177800</xdr:colOff>
      <xdr:row>18</xdr:row>
      <xdr:rowOff>120650</xdr:rowOff>
    </xdr:from>
    <xdr:to>
      <xdr:col>4</xdr:col>
      <xdr:colOff>635000</xdr:colOff>
      <xdr:row>21</xdr:row>
      <xdr:rowOff>101600</xdr:rowOff>
    </xdr:to>
    <xdr:graphicFrame macro="">
      <xdr:nvGraphicFramePr>
        <xdr:cNvPr id="3" name="Chart 2">
          <a:extLst>
            <a:ext uri="{FF2B5EF4-FFF2-40B4-BE49-F238E27FC236}">
              <a16:creationId xmlns:a16="http://schemas.microsoft.com/office/drawing/2014/main" id="{9F358E95-FABA-C99E-165F-1E56D6234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336550</xdr:colOff>
      <xdr:row>18</xdr:row>
      <xdr:rowOff>69850</xdr:rowOff>
    </xdr:from>
    <xdr:to>
      <xdr:col>7</xdr:col>
      <xdr:colOff>393700</xdr:colOff>
      <xdr:row>20</xdr:row>
      <xdr:rowOff>107950</xdr:rowOff>
    </xdr:to>
    <xdr:graphicFrame macro="">
      <xdr:nvGraphicFramePr>
        <xdr:cNvPr id="4" name="Chart 3">
          <a:extLst>
            <a:ext uri="{FF2B5EF4-FFF2-40B4-BE49-F238E27FC236}">
              <a16:creationId xmlns:a16="http://schemas.microsoft.com/office/drawing/2014/main" id="{4F70D2C7-A9AF-8C09-1C91-3F57C45EA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400050</xdr:colOff>
      <xdr:row>19</xdr:row>
      <xdr:rowOff>50800</xdr:rowOff>
    </xdr:from>
    <xdr:to>
      <xdr:col>10</xdr:col>
      <xdr:colOff>742950</xdr:colOff>
      <xdr:row>21</xdr:row>
      <xdr:rowOff>101600</xdr:rowOff>
    </xdr:to>
    <xdr:graphicFrame macro="">
      <xdr:nvGraphicFramePr>
        <xdr:cNvPr id="6" name="Chart 5">
          <a:extLst>
            <a:ext uri="{FF2B5EF4-FFF2-40B4-BE49-F238E27FC236}">
              <a16:creationId xmlns:a16="http://schemas.microsoft.com/office/drawing/2014/main" id="{4222395F-079A-46B4-EF2D-D68314F24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380999</xdr:colOff>
      <xdr:row>18</xdr:row>
      <xdr:rowOff>107950</xdr:rowOff>
    </xdr:from>
    <xdr:to>
      <xdr:col>13</xdr:col>
      <xdr:colOff>777874</xdr:colOff>
      <xdr:row>20</xdr:row>
      <xdr:rowOff>152400</xdr:rowOff>
    </xdr:to>
    <xdr:graphicFrame macro="">
      <xdr:nvGraphicFramePr>
        <xdr:cNvPr id="7" name="Chart 6">
          <a:extLst>
            <a:ext uri="{FF2B5EF4-FFF2-40B4-BE49-F238E27FC236}">
              <a16:creationId xmlns:a16="http://schemas.microsoft.com/office/drawing/2014/main" id="{0B8208C2-2402-864F-3062-795ABEFF2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787400</xdr:colOff>
      <xdr:row>11</xdr:row>
      <xdr:rowOff>57151</xdr:rowOff>
    </xdr:from>
    <xdr:to>
      <xdr:col>4</xdr:col>
      <xdr:colOff>781050</xdr:colOff>
      <xdr:row>17</xdr:row>
      <xdr:rowOff>38100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5C2B002D-EA2C-04BC-9100-726014AB1F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759200" y="2082801"/>
              <a:ext cx="819150" cy="1085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863600</xdr:colOff>
      <xdr:row>11</xdr:row>
      <xdr:rowOff>63501</xdr:rowOff>
    </xdr:from>
    <xdr:to>
      <xdr:col>6</xdr:col>
      <xdr:colOff>571500</xdr:colOff>
      <xdr:row>19</xdr:row>
      <xdr:rowOff>177801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0CC9D22-9B33-0380-D618-EC9F7619FF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60900" y="2089151"/>
              <a:ext cx="1828800"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342900</xdr:colOff>
      <xdr:row>9</xdr:row>
      <xdr:rowOff>82551</xdr:rowOff>
    </xdr:from>
    <xdr:to>
      <xdr:col>3</xdr:col>
      <xdr:colOff>63500</xdr:colOff>
      <xdr:row>15</xdr:row>
      <xdr:rowOff>139701</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F3A11838-5242-CD01-2843-E199DC7990C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06500" y="17399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262387</xdr:colOff>
      <xdr:row>33</xdr:row>
      <xdr:rowOff>98096</xdr:rowOff>
    </xdr:from>
    <xdr:to>
      <xdr:col>18</xdr:col>
      <xdr:colOff>558800</xdr:colOff>
      <xdr:row>67</xdr:row>
      <xdr:rowOff>60476</xdr:rowOff>
    </xdr:to>
    <xdr:sp macro="" textlink="">
      <xdr:nvSpPr>
        <xdr:cNvPr id="64" name="Rectangle: Rounded Corners 63">
          <a:extLst>
            <a:ext uri="{FF2B5EF4-FFF2-40B4-BE49-F238E27FC236}">
              <a16:creationId xmlns:a16="http://schemas.microsoft.com/office/drawing/2014/main" id="{9715D417-8079-5C54-8F7B-D477B2F882DF}"/>
            </a:ext>
          </a:extLst>
        </xdr:cNvPr>
        <xdr:cNvSpPr/>
      </xdr:nvSpPr>
      <xdr:spPr>
        <a:xfrm>
          <a:off x="262387" y="6085239"/>
          <a:ext cx="11182127" cy="6130951"/>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160787</xdr:colOff>
      <xdr:row>33</xdr:row>
      <xdr:rowOff>98096</xdr:rowOff>
    </xdr:from>
    <xdr:to>
      <xdr:col>37</xdr:col>
      <xdr:colOff>457200</xdr:colOff>
      <xdr:row>67</xdr:row>
      <xdr:rowOff>60476</xdr:rowOff>
    </xdr:to>
    <xdr:sp macro="" textlink="">
      <xdr:nvSpPr>
        <xdr:cNvPr id="65" name="Rectangle: Rounded Corners 64">
          <a:extLst>
            <a:ext uri="{FF2B5EF4-FFF2-40B4-BE49-F238E27FC236}">
              <a16:creationId xmlns:a16="http://schemas.microsoft.com/office/drawing/2014/main" id="{A4948423-894D-5D6D-71E4-4464D22A3176}"/>
            </a:ext>
          </a:extLst>
        </xdr:cNvPr>
        <xdr:cNvSpPr/>
      </xdr:nvSpPr>
      <xdr:spPr>
        <a:xfrm>
          <a:off x="11651263" y="6085239"/>
          <a:ext cx="11182127" cy="6130951"/>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33787</xdr:colOff>
      <xdr:row>33</xdr:row>
      <xdr:rowOff>21896</xdr:rowOff>
    </xdr:from>
    <xdr:to>
      <xdr:col>49</xdr:col>
      <xdr:colOff>76200</xdr:colOff>
      <xdr:row>67</xdr:row>
      <xdr:rowOff>151191</xdr:rowOff>
    </xdr:to>
    <xdr:sp macro="" textlink="">
      <xdr:nvSpPr>
        <xdr:cNvPr id="66" name="Rectangle: Rounded Corners 65">
          <a:extLst>
            <a:ext uri="{FF2B5EF4-FFF2-40B4-BE49-F238E27FC236}">
              <a16:creationId xmlns:a16="http://schemas.microsoft.com/office/drawing/2014/main" id="{7DB971FA-D474-41C9-33EC-D2CF2B5F3066}"/>
            </a:ext>
          </a:extLst>
        </xdr:cNvPr>
        <xdr:cNvSpPr/>
      </xdr:nvSpPr>
      <xdr:spPr>
        <a:xfrm>
          <a:off x="23014739" y="6009039"/>
          <a:ext cx="6694794" cy="6297866"/>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236987</xdr:colOff>
      <xdr:row>68</xdr:row>
      <xdr:rowOff>102932</xdr:rowOff>
    </xdr:from>
    <xdr:to>
      <xdr:col>18</xdr:col>
      <xdr:colOff>533400</xdr:colOff>
      <xdr:row>99</xdr:row>
      <xdr:rowOff>30235</xdr:rowOff>
    </xdr:to>
    <xdr:sp macro="" textlink="">
      <xdr:nvSpPr>
        <xdr:cNvPr id="67" name="Rectangle: Rounded Corners 66">
          <a:extLst>
            <a:ext uri="{FF2B5EF4-FFF2-40B4-BE49-F238E27FC236}">
              <a16:creationId xmlns:a16="http://schemas.microsoft.com/office/drawing/2014/main" id="{FD9103D0-3211-F38A-3D35-633914DF906C}"/>
            </a:ext>
          </a:extLst>
        </xdr:cNvPr>
        <xdr:cNvSpPr/>
      </xdr:nvSpPr>
      <xdr:spPr>
        <a:xfrm>
          <a:off x="236987" y="12440075"/>
          <a:ext cx="11182127" cy="5551589"/>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135387</xdr:colOff>
      <xdr:row>68</xdr:row>
      <xdr:rowOff>113818</xdr:rowOff>
    </xdr:from>
    <xdr:to>
      <xdr:col>35</xdr:col>
      <xdr:colOff>127000</xdr:colOff>
      <xdr:row>99</xdr:row>
      <xdr:rowOff>41120</xdr:rowOff>
    </xdr:to>
    <xdr:sp macro="" textlink="">
      <xdr:nvSpPr>
        <xdr:cNvPr id="68" name="Rectangle: Rounded Corners 67">
          <a:extLst>
            <a:ext uri="{FF2B5EF4-FFF2-40B4-BE49-F238E27FC236}">
              <a16:creationId xmlns:a16="http://schemas.microsoft.com/office/drawing/2014/main" id="{2E11F6FF-99F8-29D7-4927-46C16246405A}"/>
            </a:ext>
          </a:extLst>
        </xdr:cNvPr>
        <xdr:cNvSpPr/>
      </xdr:nvSpPr>
      <xdr:spPr>
        <a:xfrm>
          <a:off x="11625863" y="12450961"/>
          <a:ext cx="9667804" cy="5551588"/>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338587</xdr:colOff>
      <xdr:row>69</xdr:row>
      <xdr:rowOff>7380</xdr:rowOff>
    </xdr:from>
    <xdr:to>
      <xdr:col>49</xdr:col>
      <xdr:colOff>30238</xdr:colOff>
      <xdr:row>99</xdr:row>
      <xdr:rowOff>116110</xdr:rowOff>
    </xdr:to>
    <xdr:sp macro="" textlink="">
      <xdr:nvSpPr>
        <xdr:cNvPr id="69" name="Rectangle: Rounded Corners 68">
          <a:extLst>
            <a:ext uri="{FF2B5EF4-FFF2-40B4-BE49-F238E27FC236}">
              <a16:creationId xmlns:a16="http://schemas.microsoft.com/office/drawing/2014/main" id="{540D1822-226A-4E2B-7791-69E678ED5658}"/>
            </a:ext>
          </a:extLst>
        </xdr:cNvPr>
        <xdr:cNvSpPr/>
      </xdr:nvSpPr>
      <xdr:spPr>
        <a:xfrm>
          <a:off x="21505254" y="12525951"/>
          <a:ext cx="8158317" cy="5551588"/>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541787</xdr:colOff>
      <xdr:row>13</xdr:row>
      <xdr:rowOff>72697</xdr:rowOff>
    </xdr:from>
    <xdr:to>
      <xdr:col>29</xdr:col>
      <xdr:colOff>201642</xdr:colOff>
      <xdr:row>31</xdr:row>
      <xdr:rowOff>141817</xdr:rowOff>
    </xdr:to>
    <xdr:sp macro="" textlink="">
      <xdr:nvSpPr>
        <xdr:cNvPr id="54" name="Rectangle: Rounded Corners 53">
          <a:extLst>
            <a:ext uri="{FF2B5EF4-FFF2-40B4-BE49-F238E27FC236}">
              <a16:creationId xmlns:a16="http://schemas.microsoft.com/office/drawing/2014/main" id="{E8A60EBE-F0B7-C8C9-6266-5A335F79E193}"/>
            </a:ext>
          </a:extLst>
        </xdr:cNvPr>
        <xdr:cNvSpPr/>
      </xdr:nvSpPr>
      <xdr:spPr>
        <a:xfrm>
          <a:off x="12124187" y="2384097"/>
          <a:ext cx="5755855" cy="3269520"/>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440187</xdr:colOff>
      <xdr:row>13</xdr:row>
      <xdr:rowOff>47297</xdr:rowOff>
    </xdr:from>
    <xdr:to>
      <xdr:col>39</xdr:col>
      <xdr:colOff>100042</xdr:colOff>
      <xdr:row>31</xdr:row>
      <xdr:rowOff>116417</xdr:rowOff>
    </xdr:to>
    <xdr:sp macro="" textlink="">
      <xdr:nvSpPr>
        <xdr:cNvPr id="55" name="Rectangle: Rounded Corners 54">
          <a:extLst>
            <a:ext uri="{FF2B5EF4-FFF2-40B4-BE49-F238E27FC236}">
              <a16:creationId xmlns:a16="http://schemas.microsoft.com/office/drawing/2014/main" id="{C97BB640-342D-669B-6761-88C9BE97BAB4}"/>
            </a:ext>
          </a:extLst>
        </xdr:cNvPr>
        <xdr:cNvSpPr/>
      </xdr:nvSpPr>
      <xdr:spPr>
        <a:xfrm>
          <a:off x="18118587" y="2358697"/>
          <a:ext cx="5755855" cy="3269520"/>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262387</xdr:colOff>
      <xdr:row>12</xdr:row>
      <xdr:rowOff>174297</xdr:rowOff>
    </xdr:from>
    <xdr:to>
      <xdr:col>48</xdr:col>
      <xdr:colOff>531842</xdr:colOff>
      <xdr:row>31</xdr:row>
      <xdr:rowOff>65617</xdr:rowOff>
    </xdr:to>
    <xdr:sp macro="" textlink="">
      <xdr:nvSpPr>
        <xdr:cNvPr id="56" name="Rectangle: Rounded Corners 55">
          <a:extLst>
            <a:ext uri="{FF2B5EF4-FFF2-40B4-BE49-F238E27FC236}">
              <a16:creationId xmlns:a16="http://schemas.microsoft.com/office/drawing/2014/main" id="{9A065E90-3AD5-86F8-F625-6AD25EE42CB2}"/>
            </a:ext>
          </a:extLst>
        </xdr:cNvPr>
        <xdr:cNvSpPr/>
      </xdr:nvSpPr>
      <xdr:spPr>
        <a:xfrm>
          <a:off x="24036787" y="2307897"/>
          <a:ext cx="5755855" cy="3269520"/>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84587</xdr:colOff>
      <xdr:row>13</xdr:row>
      <xdr:rowOff>21897</xdr:rowOff>
    </xdr:from>
    <xdr:to>
      <xdr:col>19</xdr:col>
      <xdr:colOff>354042</xdr:colOff>
      <xdr:row>31</xdr:row>
      <xdr:rowOff>91017</xdr:rowOff>
    </xdr:to>
    <xdr:sp macro="" textlink="">
      <xdr:nvSpPr>
        <xdr:cNvPr id="53" name="Rectangle: Rounded Corners 52">
          <a:extLst>
            <a:ext uri="{FF2B5EF4-FFF2-40B4-BE49-F238E27FC236}">
              <a16:creationId xmlns:a16="http://schemas.microsoft.com/office/drawing/2014/main" id="{A068FAC1-C4B0-565C-07F5-C1D28C1803BD}"/>
            </a:ext>
          </a:extLst>
        </xdr:cNvPr>
        <xdr:cNvSpPr/>
      </xdr:nvSpPr>
      <xdr:spPr>
        <a:xfrm>
          <a:off x="6180587" y="2333297"/>
          <a:ext cx="5755855" cy="3269520"/>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20122</xdr:colOff>
      <xdr:row>0</xdr:row>
      <xdr:rowOff>0</xdr:rowOff>
    </xdr:from>
    <xdr:to>
      <xdr:col>48</xdr:col>
      <xdr:colOff>592668</xdr:colOff>
      <xdr:row>6</xdr:row>
      <xdr:rowOff>72201</xdr:rowOff>
    </xdr:to>
    <xdr:sp macro="" textlink="">
      <xdr:nvSpPr>
        <xdr:cNvPr id="2" name="Rectangle: Rounded Corners 1">
          <a:extLst>
            <a:ext uri="{FF2B5EF4-FFF2-40B4-BE49-F238E27FC236}">
              <a16:creationId xmlns:a16="http://schemas.microsoft.com/office/drawing/2014/main" id="{1C201361-D85C-AD60-FA51-E12ED80DFC45}"/>
            </a:ext>
          </a:extLst>
        </xdr:cNvPr>
        <xdr:cNvSpPr/>
      </xdr:nvSpPr>
      <xdr:spPr>
        <a:xfrm>
          <a:off x="20122" y="0"/>
          <a:ext cx="30036546" cy="12152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0"/>
            <a:t>ECOMMERCE</a:t>
          </a:r>
          <a:r>
            <a:rPr lang="en-IN" sz="6000" baseline="0"/>
            <a:t> SALES ANALYSIS DASHBOARD</a:t>
          </a:r>
          <a:endParaRPr lang="en-IN" sz="6000"/>
        </a:p>
      </xdr:txBody>
    </xdr:sp>
    <xdr:clientData/>
  </xdr:twoCellAnchor>
  <xdr:twoCellAnchor>
    <xdr:from>
      <xdr:col>0</xdr:col>
      <xdr:colOff>171516</xdr:colOff>
      <xdr:row>7</xdr:row>
      <xdr:rowOff>87586</xdr:rowOff>
    </xdr:from>
    <xdr:to>
      <xdr:col>9</xdr:col>
      <xdr:colOff>440971</xdr:colOff>
      <xdr:row>12</xdr:row>
      <xdr:rowOff>43793</xdr:rowOff>
    </xdr:to>
    <xdr:sp macro="" textlink="">
      <xdr:nvSpPr>
        <xdr:cNvPr id="5" name="Rectangle: Rounded Corners 4">
          <a:extLst>
            <a:ext uri="{FF2B5EF4-FFF2-40B4-BE49-F238E27FC236}">
              <a16:creationId xmlns:a16="http://schemas.microsoft.com/office/drawing/2014/main" id="{BD4B455A-6E84-58F6-20DB-53F69A1E9B56}"/>
            </a:ext>
          </a:extLst>
        </xdr:cNvPr>
        <xdr:cNvSpPr/>
      </xdr:nvSpPr>
      <xdr:spPr>
        <a:xfrm>
          <a:off x="171516" y="1322308"/>
          <a:ext cx="5825705" cy="838152"/>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a:t>SALES</a:t>
          </a:r>
        </a:p>
      </xdr:txBody>
    </xdr:sp>
    <xdr:clientData/>
  </xdr:twoCellAnchor>
  <xdr:twoCellAnchor>
    <xdr:from>
      <xdr:col>0</xdr:col>
      <xdr:colOff>186187</xdr:colOff>
      <xdr:row>12</xdr:row>
      <xdr:rowOff>174297</xdr:rowOff>
    </xdr:from>
    <xdr:to>
      <xdr:col>9</xdr:col>
      <xdr:colOff>455642</xdr:colOff>
      <xdr:row>31</xdr:row>
      <xdr:rowOff>65617</xdr:rowOff>
    </xdr:to>
    <xdr:sp macro="" textlink="">
      <xdr:nvSpPr>
        <xdr:cNvPr id="6" name="Rectangle: Rounded Corners 5">
          <a:extLst>
            <a:ext uri="{FF2B5EF4-FFF2-40B4-BE49-F238E27FC236}">
              <a16:creationId xmlns:a16="http://schemas.microsoft.com/office/drawing/2014/main" id="{A068FC5E-2B4F-42D5-BCE2-D084DEEA0E0E}"/>
            </a:ext>
          </a:extLst>
        </xdr:cNvPr>
        <xdr:cNvSpPr/>
      </xdr:nvSpPr>
      <xdr:spPr>
        <a:xfrm>
          <a:off x="186187" y="2307897"/>
          <a:ext cx="5755855" cy="3269520"/>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298517</xdr:colOff>
      <xdr:row>14</xdr:row>
      <xdr:rowOff>26908</xdr:rowOff>
    </xdr:from>
    <xdr:to>
      <xdr:col>9</xdr:col>
      <xdr:colOff>228601</xdr:colOff>
      <xdr:row>18</xdr:row>
      <xdr:rowOff>76199</xdr:rowOff>
    </xdr:to>
    <xdr:sp macro="" textlink="kpi!$B$18">
      <xdr:nvSpPr>
        <xdr:cNvPr id="21" name="Rectangle: Rounded Corners 20">
          <a:extLst>
            <a:ext uri="{FF2B5EF4-FFF2-40B4-BE49-F238E27FC236}">
              <a16:creationId xmlns:a16="http://schemas.microsoft.com/office/drawing/2014/main" id="{14CC129D-3A41-45C6-87BC-5530B89D8ECB}"/>
            </a:ext>
          </a:extLst>
        </xdr:cNvPr>
        <xdr:cNvSpPr/>
      </xdr:nvSpPr>
      <xdr:spPr>
        <a:xfrm>
          <a:off x="298517" y="2516108"/>
          <a:ext cx="5416484" cy="760491"/>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C13F5FF-58E0-493B-B32E-49D88A745063}" type="TxLink">
            <a:rPr lang="en-US" sz="4400" b="0" i="0" u="none" strike="noStrike">
              <a:solidFill>
                <a:schemeClr val="bg1"/>
              </a:solidFill>
              <a:latin typeface="Calibri"/>
              <a:ea typeface="Calibri"/>
              <a:cs typeface="Calibri"/>
            </a:rPr>
            <a:t>$ 1591.05 k</a:t>
          </a:fld>
          <a:endParaRPr lang="en-IN" sz="13800">
            <a:solidFill>
              <a:schemeClr val="bg1"/>
            </a:solidFill>
          </a:endParaRPr>
        </a:p>
      </xdr:txBody>
    </xdr:sp>
    <xdr:clientData/>
  </xdr:twoCellAnchor>
  <xdr:twoCellAnchor>
    <xdr:from>
      <xdr:col>0</xdr:col>
      <xdr:colOff>273117</xdr:colOff>
      <xdr:row>26</xdr:row>
      <xdr:rowOff>77709</xdr:rowOff>
    </xdr:from>
    <xdr:to>
      <xdr:col>9</xdr:col>
      <xdr:colOff>355600</xdr:colOff>
      <xdr:row>30</xdr:row>
      <xdr:rowOff>76201</xdr:rowOff>
    </xdr:to>
    <xdr:sp macro="" textlink="">
      <xdr:nvSpPr>
        <xdr:cNvPr id="22" name="Rectangle: Rounded Corners 21">
          <a:extLst>
            <a:ext uri="{FF2B5EF4-FFF2-40B4-BE49-F238E27FC236}">
              <a16:creationId xmlns:a16="http://schemas.microsoft.com/office/drawing/2014/main" id="{AE077811-997A-4AE6-8442-7EB55212A628}"/>
            </a:ext>
          </a:extLst>
        </xdr:cNvPr>
        <xdr:cNvSpPr/>
      </xdr:nvSpPr>
      <xdr:spPr>
        <a:xfrm>
          <a:off x="273117" y="4700509"/>
          <a:ext cx="5568883" cy="709692"/>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YOY GROWTH</a:t>
          </a:r>
        </a:p>
      </xdr:txBody>
    </xdr:sp>
    <xdr:clientData/>
  </xdr:twoCellAnchor>
  <xdr:twoCellAnchor>
    <xdr:from>
      <xdr:col>1</xdr:col>
      <xdr:colOff>160787</xdr:colOff>
      <xdr:row>19</xdr:row>
      <xdr:rowOff>72696</xdr:rowOff>
    </xdr:from>
    <xdr:to>
      <xdr:col>8</xdr:col>
      <xdr:colOff>304800</xdr:colOff>
      <xdr:row>25</xdr:row>
      <xdr:rowOff>76199</xdr:rowOff>
    </xdr:to>
    <xdr:graphicFrame macro="">
      <xdr:nvGraphicFramePr>
        <xdr:cNvPr id="25" name="Chart 24">
          <a:extLst>
            <a:ext uri="{FF2B5EF4-FFF2-40B4-BE49-F238E27FC236}">
              <a16:creationId xmlns:a16="http://schemas.microsoft.com/office/drawing/2014/main" id="{C5AD0010-E469-4020-AECE-FAFE45B77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482600</xdr:colOff>
          <xdr:row>26</xdr:row>
          <xdr:rowOff>152400</xdr:rowOff>
        </xdr:from>
        <xdr:to>
          <xdr:col>9</xdr:col>
          <xdr:colOff>203200</xdr:colOff>
          <xdr:row>30</xdr:row>
          <xdr:rowOff>86674</xdr:rowOff>
        </xdr:to>
        <xdr:pic>
          <xdr:nvPicPr>
            <xdr:cNvPr id="27" name="Picture 26">
              <a:extLst>
                <a:ext uri="{FF2B5EF4-FFF2-40B4-BE49-F238E27FC236}">
                  <a16:creationId xmlns:a16="http://schemas.microsoft.com/office/drawing/2014/main" id="{7C007D88-F118-8401-2818-42065B7DB040}"/>
                </a:ext>
              </a:extLst>
            </xdr:cNvPr>
            <xdr:cNvPicPr>
              <a:picLocks noChangeAspect="1" noChangeArrowheads="1"/>
              <a:extLst>
                <a:ext uri="{84589F7E-364E-4C9E-8A38-B11213B215E9}">
                  <a14:cameraTool cellRange="'kpi(yoy)'!$G$10" spid="_x0000_s7227"/>
                </a:ext>
              </a:extLst>
            </xdr:cNvPicPr>
          </xdr:nvPicPr>
          <xdr:blipFill>
            <a:blip xmlns:r="http://schemas.openxmlformats.org/officeDocument/2006/relationships" r:embed="rId2"/>
            <a:srcRect/>
            <a:stretch>
              <a:fillRect/>
            </a:stretch>
          </xdr:blipFill>
          <xdr:spPr bwMode="auto">
            <a:xfrm>
              <a:off x="3530600" y="4775200"/>
              <a:ext cx="2159000" cy="6454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69916</xdr:colOff>
      <xdr:row>7</xdr:row>
      <xdr:rowOff>103108</xdr:rowOff>
    </xdr:from>
    <xdr:to>
      <xdr:col>19</xdr:col>
      <xdr:colOff>339371</xdr:colOff>
      <xdr:row>12</xdr:row>
      <xdr:rowOff>59315</xdr:rowOff>
    </xdr:to>
    <xdr:sp macro="" textlink="">
      <xdr:nvSpPr>
        <xdr:cNvPr id="28" name="Rectangle: Rounded Corners 27">
          <a:extLst>
            <a:ext uri="{FF2B5EF4-FFF2-40B4-BE49-F238E27FC236}">
              <a16:creationId xmlns:a16="http://schemas.microsoft.com/office/drawing/2014/main" id="{5F747B9A-51B1-4F06-A4DA-CC6EC9D69756}"/>
            </a:ext>
          </a:extLst>
        </xdr:cNvPr>
        <xdr:cNvSpPr/>
      </xdr:nvSpPr>
      <xdr:spPr>
        <a:xfrm>
          <a:off x="6165916" y="1347708"/>
          <a:ext cx="5755855" cy="845207"/>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a:t>PROFIT</a:t>
          </a:r>
        </a:p>
      </xdr:txBody>
    </xdr:sp>
    <xdr:clientData/>
  </xdr:twoCellAnchor>
  <xdr:twoCellAnchor>
    <xdr:from>
      <xdr:col>10</xdr:col>
      <xdr:colOff>222317</xdr:colOff>
      <xdr:row>14</xdr:row>
      <xdr:rowOff>17030</xdr:rowOff>
    </xdr:from>
    <xdr:to>
      <xdr:col>19</xdr:col>
      <xdr:colOff>152401</xdr:colOff>
      <xdr:row>18</xdr:row>
      <xdr:rowOff>66321</xdr:rowOff>
    </xdr:to>
    <xdr:sp macro="" textlink="kpi!$E$18">
      <xdr:nvSpPr>
        <xdr:cNvPr id="29" name="Rectangle: Rounded Corners 28">
          <a:extLst>
            <a:ext uri="{FF2B5EF4-FFF2-40B4-BE49-F238E27FC236}">
              <a16:creationId xmlns:a16="http://schemas.microsoft.com/office/drawing/2014/main" id="{0142618B-240F-4C18-A761-9A3AE923CCCB}"/>
            </a:ext>
          </a:extLst>
        </xdr:cNvPr>
        <xdr:cNvSpPr/>
      </xdr:nvSpPr>
      <xdr:spPr>
        <a:xfrm>
          <a:off x="6318317" y="2506230"/>
          <a:ext cx="5416484" cy="760491"/>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A6FF44B-A0B1-4535-86D2-11F8FDF87944}" type="TxLink">
            <a:rPr lang="en-US" sz="4000" b="0" i="0" u="none" strike="noStrike">
              <a:solidFill>
                <a:schemeClr val="bg1"/>
              </a:solidFill>
              <a:latin typeface="Calibri"/>
              <a:ea typeface="Calibri"/>
              <a:cs typeface="Calibri"/>
            </a:rPr>
            <a:t>$ 194.42 k</a:t>
          </a:fld>
          <a:endParaRPr lang="en-IN" sz="13800">
            <a:solidFill>
              <a:schemeClr val="bg1"/>
            </a:solidFill>
          </a:endParaRPr>
        </a:p>
      </xdr:txBody>
    </xdr:sp>
    <xdr:clientData/>
  </xdr:twoCellAnchor>
  <xdr:twoCellAnchor>
    <xdr:from>
      <xdr:col>10</xdr:col>
      <xdr:colOff>222317</xdr:colOff>
      <xdr:row>26</xdr:row>
      <xdr:rowOff>67831</xdr:rowOff>
    </xdr:from>
    <xdr:to>
      <xdr:col>19</xdr:col>
      <xdr:colOff>304800</xdr:colOff>
      <xdr:row>30</xdr:row>
      <xdr:rowOff>66323</xdr:rowOff>
    </xdr:to>
    <xdr:sp macro="" textlink="">
      <xdr:nvSpPr>
        <xdr:cNvPr id="30" name="Rectangle: Rounded Corners 29">
          <a:extLst>
            <a:ext uri="{FF2B5EF4-FFF2-40B4-BE49-F238E27FC236}">
              <a16:creationId xmlns:a16="http://schemas.microsoft.com/office/drawing/2014/main" id="{A8FBFF25-B9F1-4D7D-A3C5-5A07DA7B30A4}"/>
            </a:ext>
          </a:extLst>
        </xdr:cNvPr>
        <xdr:cNvSpPr/>
      </xdr:nvSpPr>
      <xdr:spPr>
        <a:xfrm>
          <a:off x="6318317" y="4690631"/>
          <a:ext cx="5568883" cy="709692"/>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YOY GROWTH</a:t>
          </a:r>
        </a:p>
      </xdr:txBody>
    </xdr:sp>
    <xdr:clientData/>
  </xdr:twoCellAnchor>
  <xdr:twoCellAnchor>
    <xdr:from>
      <xdr:col>19</xdr:col>
      <xdr:colOff>577916</xdr:colOff>
      <xdr:row>7</xdr:row>
      <xdr:rowOff>128508</xdr:rowOff>
    </xdr:from>
    <xdr:to>
      <xdr:col>29</xdr:col>
      <xdr:colOff>237771</xdr:colOff>
      <xdr:row>12</xdr:row>
      <xdr:rowOff>84715</xdr:rowOff>
    </xdr:to>
    <xdr:sp macro="" textlink="">
      <xdr:nvSpPr>
        <xdr:cNvPr id="33" name="Rectangle: Rounded Corners 32">
          <a:extLst>
            <a:ext uri="{FF2B5EF4-FFF2-40B4-BE49-F238E27FC236}">
              <a16:creationId xmlns:a16="http://schemas.microsoft.com/office/drawing/2014/main" id="{C366341D-8D43-4002-91F3-D9DE335C9446}"/>
            </a:ext>
          </a:extLst>
        </xdr:cNvPr>
        <xdr:cNvSpPr/>
      </xdr:nvSpPr>
      <xdr:spPr>
        <a:xfrm>
          <a:off x="12160316" y="1373108"/>
          <a:ext cx="5755855" cy="845207"/>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a:t>QUANTITY</a:t>
          </a:r>
        </a:p>
      </xdr:txBody>
    </xdr:sp>
    <xdr:clientData/>
  </xdr:twoCellAnchor>
  <xdr:twoCellAnchor>
    <xdr:from>
      <xdr:col>20</xdr:col>
      <xdr:colOff>69917</xdr:colOff>
      <xdr:row>14</xdr:row>
      <xdr:rowOff>67830</xdr:rowOff>
    </xdr:from>
    <xdr:to>
      <xdr:col>29</xdr:col>
      <xdr:colOff>1</xdr:colOff>
      <xdr:row>18</xdr:row>
      <xdr:rowOff>117121</xdr:rowOff>
    </xdr:to>
    <xdr:sp macro="" textlink="kpi!$H$18">
      <xdr:nvSpPr>
        <xdr:cNvPr id="34" name="Rectangle: Rounded Corners 33">
          <a:extLst>
            <a:ext uri="{FF2B5EF4-FFF2-40B4-BE49-F238E27FC236}">
              <a16:creationId xmlns:a16="http://schemas.microsoft.com/office/drawing/2014/main" id="{5BDB1904-CF60-4121-A1EC-3D1413F23031}"/>
            </a:ext>
          </a:extLst>
        </xdr:cNvPr>
        <xdr:cNvSpPr/>
      </xdr:nvSpPr>
      <xdr:spPr>
        <a:xfrm>
          <a:off x="12261917" y="2557030"/>
          <a:ext cx="5416484" cy="760491"/>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0509527-39F8-4FA1-9397-14A5AD95C5D5}" type="TxLink">
            <a:rPr lang="en-US" sz="4400" b="0" i="0" u="none" strike="noStrike">
              <a:solidFill>
                <a:schemeClr val="bg1"/>
              </a:solidFill>
              <a:latin typeface="Calibri"/>
              <a:ea typeface="Calibri"/>
              <a:cs typeface="Calibri"/>
            </a:rPr>
            <a:t># 26265</a:t>
          </a:fld>
          <a:endParaRPr lang="en-IN" sz="102800">
            <a:solidFill>
              <a:schemeClr val="bg1"/>
            </a:solidFill>
          </a:endParaRPr>
        </a:p>
      </xdr:txBody>
    </xdr:sp>
    <xdr:clientData/>
  </xdr:twoCellAnchor>
  <xdr:twoCellAnchor>
    <xdr:from>
      <xdr:col>20</xdr:col>
      <xdr:colOff>95317</xdr:colOff>
      <xdr:row>26</xdr:row>
      <xdr:rowOff>144031</xdr:rowOff>
    </xdr:from>
    <xdr:to>
      <xdr:col>29</xdr:col>
      <xdr:colOff>177800</xdr:colOff>
      <xdr:row>30</xdr:row>
      <xdr:rowOff>142523</xdr:rowOff>
    </xdr:to>
    <xdr:sp macro="" textlink="">
      <xdr:nvSpPr>
        <xdr:cNvPr id="35" name="Rectangle: Rounded Corners 34">
          <a:extLst>
            <a:ext uri="{FF2B5EF4-FFF2-40B4-BE49-F238E27FC236}">
              <a16:creationId xmlns:a16="http://schemas.microsoft.com/office/drawing/2014/main" id="{2C1242DC-7DAE-4B29-80BC-751D129B564A}"/>
            </a:ext>
          </a:extLst>
        </xdr:cNvPr>
        <xdr:cNvSpPr/>
      </xdr:nvSpPr>
      <xdr:spPr>
        <a:xfrm>
          <a:off x="12287317" y="4766831"/>
          <a:ext cx="5568883" cy="709692"/>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YOY GROWTH</a:t>
          </a:r>
        </a:p>
      </xdr:txBody>
    </xdr:sp>
    <xdr:clientData/>
  </xdr:twoCellAnchor>
  <xdr:twoCellAnchor>
    <xdr:from>
      <xdr:col>29</xdr:col>
      <xdr:colOff>577917</xdr:colOff>
      <xdr:row>14</xdr:row>
      <xdr:rowOff>67830</xdr:rowOff>
    </xdr:from>
    <xdr:to>
      <xdr:col>38</xdr:col>
      <xdr:colOff>508001</xdr:colOff>
      <xdr:row>18</xdr:row>
      <xdr:rowOff>117121</xdr:rowOff>
    </xdr:to>
    <xdr:sp macro="" textlink="kpi!$K$18">
      <xdr:nvSpPr>
        <xdr:cNvPr id="39" name="Rectangle: Rounded Corners 38">
          <a:extLst>
            <a:ext uri="{FF2B5EF4-FFF2-40B4-BE49-F238E27FC236}">
              <a16:creationId xmlns:a16="http://schemas.microsoft.com/office/drawing/2014/main" id="{97AADB29-57EE-3E67-3FBC-58D688D91147}"/>
            </a:ext>
          </a:extLst>
        </xdr:cNvPr>
        <xdr:cNvSpPr/>
      </xdr:nvSpPr>
      <xdr:spPr>
        <a:xfrm>
          <a:off x="18256317" y="2557030"/>
          <a:ext cx="5416484" cy="760491"/>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766A23-B45E-481C-A048-92409FCA7505}" type="TxLink">
            <a:rPr lang="en-US" sz="4400" b="0" i="0" u="none" strike="noStrike">
              <a:solidFill>
                <a:schemeClr val="bg1"/>
              </a:solidFill>
              <a:latin typeface="Calibri"/>
              <a:ea typeface="Calibri"/>
              <a:cs typeface="Calibri"/>
            </a:rPr>
            <a:t># 6974</a:t>
          </a:fld>
          <a:endParaRPr lang="en-IN" sz="102800">
            <a:solidFill>
              <a:schemeClr val="bg1"/>
            </a:solidFill>
          </a:endParaRPr>
        </a:p>
      </xdr:txBody>
    </xdr:sp>
    <xdr:clientData/>
  </xdr:twoCellAnchor>
  <xdr:twoCellAnchor>
    <xdr:from>
      <xdr:col>29</xdr:col>
      <xdr:colOff>552517</xdr:colOff>
      <xdr:row>26</xdr:row>
      <xdr:rowOff>67831</xdr:rowOff>
    </xdr:from>
    <xdr:to>
      <xdr:col>39</xdr:col>
      <xdr:colOff>25400</xdr:colOff>
      <xdr:row>30</xdr:row>
      <xdr:rowOff>66323</xdr:rowOff>
    </xdr:to>
    <xdr:sp macro="" textlink="">
      <xdr:nvSpPr>
        <xdr:cNvPr id="40" name="Rectangle: Rounded Corners 39">
          <a:extLst>
            <a:ext uri="{FF2B5EF4-FFF2-40B4-BE49-F238E27FC236}">
              <a16:creationId xmlns:a16="http://schemas.microsoft.com/office/drawing/2014/main" id="{662EA29B-2239-9E79-6B7B-BA6185134DFF}"/>
            </a:ext>
          </a:extLst>
        </xdr:cNvPr>
        <xdr:cNvSpPr/>
      </xdr:nvSpPr>
      <xdr:spPr>
        <a:xfrm>
          <a:off x="18230917" y="4690631"/>
          <a:ext cx="5568883" cy="709692"/>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YOY GROWTH</a:t>
          </a:r>
        </a:p>
      </xdr:txBody>
    </xdr:sp>
    <xdr:clientData/>
  </xdr:twoCellAnchor>
  <xdr:twoCellAnchor>
    <xdr:from>
      <xdr:col>29</xdr:col>
      <xdr:colOff>349316</xdr:colOff>
      <xdr:row>7</xdr:row>
      <xdr:rowOff>103108</xdr:rowOff>
    </xdr:from>
    <xdr:to>
      <xdr:col>39</xdr:col>
      <xdr:colOff>9171</xdr:colOff>
      <xdr:row>12</xdr:row>
      <xdr:rowOff>59315</xdr:rowOff>
    </xdr:to>
    <xdr:sp macro="" textlink="">
      <xdr:nvSpPr>
        <xdr:cNvPr id="44" name="Rectangle: Rounded Corners 43">
          <a:extLst>
            <a:ext uri="{FF2B5EF4-FFF2-40B4-BE49-F238E27FC236}">
              <a16:creationId xmlns:a16="http://schemas.microsoft.com/office/drawing/2014/main" id="{EF43708D-4632-FD88-F7C7-855F0C822D7B}"/>
            </a:ext>
          </a:extLst>
        </xdr:cNvPr>
        <xdr:cNvSpPr/>
      </xdr:nvSpPr>
      <xdr:spPr>
        <a:xfrm>
          <a:off x="18027716" y="1347708"/>
          <a:ext cx="5755855" cy="845207"/>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a:t>NO</a:t>
          </a:r>
          <a:r>
            <a:rPr lang="en-IN" sz="6600" baseline="0"/>
            <a:t> OF ORDERS</a:t>
          </a:r>
          <a:endParaRPr lang="en-IN" sz="6600"/>
        </a:p>
      </xdr:txBody>
    </xdr:sp>
    <xdr:clientData/>
  </xdr:twoCellAnchor>
  <xdr:twoCellAnchor>
    <xdr:from>
      <xdr:col>39</xdr:col>
      <xdr:colOff>400117</xdr:colOff>
      <xdr:row>14</xdr:row>
      <xdr:rowOff>67830</xdr:rowOff>
    </xdr:from>
    <xdr:to>
      <xdr:col>48</xdr:col>
      <xdr:colOff>330201</xdr:colOff>
      <xdr:row>18</xdr:row>
      <xdr:rowOff>117121</xdr:rowOff>
    </xdr:to>
    <xdr:sp macro="" textlink="kpi!$N$18">
      <xdr:nvSpPr>
        <xdr:cNvPr id="45" name="Rectangle: Rounded Corners 44">
          <a:extLst>
            <a:ext uri="{FF2B5EF4-FFF2-40B4-BE49-F238E27FC236}">
              <a16:creationId xmlns:a16="http://schemas.microsoft.com/office/drawing/2014/main" id="{DEDA5B1D-22F6-49D6-D4DB-97DBBDDC53CA}"/>
            </a:ext>
          </a:extLst>
        </xdr:cNvPr>
        <xdr:cNvSpPr/>
      </xdr:nvSpPr>
      <xdr:spPr>
        <a:xfrm>
          <a:off x="24174517" y="2557030"/>
          <a:ext cx="5416484" cy="760491"/>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F8FEA6-61DE-4883-9EC8-C42F914D5FC7}" type="TxLink">
            <a:rPr lang="en-US" sz="4000" b="0" i="0" u="none" strike="noStrike">
              <a:solidFill>
                <a:schemeClr val="bg1"/>
              </a:solidFill>
              <a:latin typeface="Calibri"/>
              <a:ea typeface="Calibri"/>
              <a:cs typeface="Calibri"/>
            </a:rPr>
            <a:t>12.22%</a:t>
          </a:fld>
          <a:endParaRPr lang="en-IN" sz="85700">
            <a:solidFill>
              <a:schemeClr val="bg1"/>
            </a:solidFill>
          </a:endParaRPr>
        </a:p>
      </xdr:txBody>
    </xdr:sp>
    <xdr:clientData/>
  </xdr:twoCellAnchor>
  <xdr:twoCellAnchor>
    <xdr:from>
      <xdr:col>39</xdr:col>
      <xdr:colOff>349317</xdr:colOff>
      <xdr:row>26</xdr:row>
      <xdr:rowOff>17031</xdr:rowOff>
    </xdr:from>
    <xdr:to>
      <xdr:col>48</xdr:col>
      <xdr:colOff>431800</xdr:colOff>
      <xdr:row>30</xdr:row>
      <xdr:rowOff>15523</xdr:rowOff>
    </xdr:to>
    <xdr:sp macro="" textlink="">
      <xdr:nvSpPr>
        <xdr:cNvPr id="46" name="Rectangle: Rounded Corners 45">
          <a:extLst>
            <a:ext uri="{FF2B5EF4-FFF2-40B4-BE49-F238E27FC236}">
              <a16:creationId xmlns:a16="http://schemas.microsoft.com/office/drawing/2014/main" id="{05E59EB4-3D58-BAD5-6355-BC4098658988}"/>
            </a:ext>
          </a:extLst>
        </xdr:cNvPr>
        <xdr:cNvSpPr/>
      </xdr:nvSpPr>
      <xdr:spPr>
        <a:xfrm>
          <a:off x="24123717" y="4639831"/>
          <a:ext cx="5568883" cy="709692"/>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YOY GROWTH</a:t>
          </a:r>
        </a:p>
      </xdr:txBody>
    </xdr:sp>
    <xdr:clientData/>
  </xdr:twoCellAnchor>
  <xdr:twoCellAnchor>
    <xdr:from>
      <xdr:col>39</xdr:col>
      <xdr:colOff>146116</xdr:colOff>
      <xdr:row>7</xdr:row>
      <xdr:rowOff>52308</xdr:rowOff>
    </xdr:from>
    <xdr:to>
      <xdr:col>48</xdr:col>
      <xdr:colOff>415571</xdr:colOff>
      <xdr:row>12</xdr:row>
      <xdr:rowOff>8515</xdr:rowOff>
    </xdr:to>
    <xdr:sp macro="" textlink="">
      <xdr:nvSpPr>
        <xdr:cNvPr id="47" name="Rectangle: Rounded Corners 46">
          <a:extLst>
            <a:ext uri="{FF2B5EF4-FFF2-40B4-BE49-F238E27FC236}">
              <a16:creationId xmlns:a16="http://schemas.microsoft.com/office/drawing/2014/main" id="{2DC97830-4811-0676-8B57-A2CC32ED7200}"/>
            </a:ext>
          </a:extLst>
        </xdr:cNvPr>
        <xdr:cNvSpPr/>
      </xdr:nvSpPr>
      <xdr:spPr>
        <a:xfrm>
          <a:off x="23920516" y="1296908"/>
          <a:ext cx="5755855" cy="845207"/>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t>PROFIT</a:t>
          </a:r>
          <a:r>
            <a:rPr lang="en-IN" sz="6000" baseline="0"/>
            <a:t> MARGIN</a:t>
          </a:r>
          <a:endParaRPr lang="en-IN" sz="6000"/>
        </a:p>
      </xdr:txBody>
    </xdr:sp>
    <xdr:clientData/>
  </xdr:twoCellAnchor>
  <xdr:twoCellAnchor>
    <xdr:from>
      <xdr:col>11</xdr:col>
      <xdr:colOff>203200</xdr:colOff>
      <xdr:row>19</xdr:row>
      <xdr:rowOff>152400</xdr:rowOff>
    </xdr:from>
    <xdr:to>
      <xdr:col>18</xdr:col>
      <xdr:colOff>254000</xdr:colOff>
      <xdr:row>24</xdr:row>
      <xdr:rowOff>152400</xdr:rowOff>
    </xdr:to>
    <xdr:graphicFrame macro="">
      <xdr:nvGraphicFramePr>
        <xdr:cNvPr id="48" name="Chart 47">
          <a:extLst>
            <a:ext uri="{FF2B5EF4-FFF2-40B4-BE49-F238E27FC236}">
              <a16:creationId xmlns:a16="http://schemas.microsoft.com/office/drawing/2014/main" id="{8D54AC9D-91F8-4254-91FC-6CA78C29C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584200</xdr:colOff>
      <xdr:row>19</xdr:row>
      <xdr:rowOff>152400</xdr:rowOff>
    </xdr:from>
    <xdr:to>
      <xdr:col>28</xdr:col>
      <xdr:colOff>381000</xdr:colOff>
      <xdr:row>25</xdr:row>
      <xdr:rowOff>101600</xdr:rowOff>
    </xdr:to>
    <xdr:graphicFrame macro="">
      <xdr:nvGraphicFramePr>
        <xdr:cNvPr id="49" name="Chart 48">
          <a:extLst>
            <a:ext uri="{FF2B5EF4-FFF2-40B4-BE49-F238E27FC236}">
              <a16:creationId xmlns:a16="http://schemas.microsoft.com/office/drawing/2014/main" id="{7563E633-4E96-4FC5-A9E4-32C616B28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558800</xdr:colOff>
      <xdr:row>19</xdr:row>
      <xdr:rowOff>152400</xdr:rowOff>
    </xdr:from>
    <xdr:to>
      <xdr:col>38</xdr:col>
      <xdr:colOff>127000</xdr:colOff>
      <xdr:row>25</xdr:row>
      <xdr:rowOff>101600</xdr:rowOff>
    </xdr:to>
    <xdr:graphicFrame macro="">
      <xdr:nvGraphicFramePr>
        <xdr:cNvPr id="50" name="Chart 49">
          <a:extLst>
            <a:ext uri="{FF2B5EF4-FFF2-40B4-BE49-F238E27FC236}">
              <a16:creationId xmlns:a16="http://schemas.microsoft.com/office/drawing/2014/main" id="{DBA2246D-A53D-4955-952E-31110B35B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203200</xdr:colOff>
      <xdr:row>19</xdr:row>
      <xdr:rowOff>152400</xdr:rowOff>
    </xdr:from>
    <xdr:to>
      <xdr:col>47</xdr:col>
      <xdr:colOff>457200</xdr:colOff>
      <xdr:row>24</xdr:row>
      <xdr:rowOff>152400</xdr:rowOff>
    </xdr:to>
    <xdr:graphicFrame macro="">
      <xdr:nvGraphicFramePr>
        <xdr:cNvPr id="51" name="Chart 50">
          <a:extLst>
            <a:ext uri="{FF2B5EF4-FFF2-40B4-BE49-F238E27FC236}">
              <a16:creationId xmlns:a16="http://schemas.microsoft.com/office/drawing/2014/main" id="{B4D04540-8F9E-407C-AF48-6535A3D6C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44</xdr:col>
          <xdr:colOff>455246</xdr:colOff>
          <xdr:row>26</xdr:row>
          <xdr:rowOff>101599</xdr:rowOff>
        </xdr:from>
        <xdr:to>
          <xdr:col>48</xdr:col>
          <xdr:colOff>127000</xdr:colOff>
          <xdr:row>30</xdr:row>
          <xdr:rowOff>76200</xdr:rowOff>
        </xdr:to>
        <xdr:pic>
          <xdr:nvPicPr>
            <xdr:cNvPr id="58" name="Picture 57">
              <a:extLst>
                <a:ext uri="{FF2B5EF4-FFF2-40B4-BE49-F238E27FC236}">
                  <a16:creationId xmlns:a16="http://schemas.microsoft.com/office/drawing/2014/main" id="{2B46099E-A482-0A8B-57F0-010F914FD3AB}"/>
                </a:ext>
              </a:extLst>
            </xdr:cNvPr>
            <xdr:cNvPicPr>
              <a:picLocks noChangeAspect="1" noChangeArrowheads="1"/>
              <a:extLst>
                <a:ext uri="{84589F7E-364E-4C9E-8A38-B11213B215E9}">
                  <a14:cameraTool cellRange="'kpi(yoy)'!$H$10" spid="_x0000_s7228"/>
                </a:ext>
              </a:extLst>
            </xdr:cNvPicPr>
          </xdr:nvPicPr>
          <xdr:blipFill>
            <a:blip xmlns:r="http://schemas.openxmlformats.org/officeDocument/2006/relationships" r:embed="rId7"/>
            <a:srcRect/>
            <a:stretch>
              <a:fillRect/>
            </a:stretch>
          </xdr:blipFill>
          <xdr:spPr bwMode="auto">
            <a:xfrm>
              <a:off x="27277646" y="4724399"/>
              <a:ext cx="2110154" cy="68580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406400</xdr:colOff>
          <xdr:row>26</xdr:row>
          <xdr:rowOff>152400</xdr:rowOff>
        </xdr:from>
        <xdr:to>
          <xdr:col>19</xdr:col>
          <xdr:colOff>176924</xdr:colOff>
          <xdr:row>30</xdr:row>
          <xdr:rowOff>101600</xdr:rowOff>
        </xdr:to>
        <xdr:pic>
          <xdr:nvPicPr>
            <xdr:cNvPr id="59" name="Picture 58">
              <a:extLst>
                <a:ext uri="{FF2B5EF4-FFF2-40B4-BE49-F238E27FC236}">
                  <a16:creationId xmlns:a16="http://schemas.microsoft.com/office/drawing/2014/main" id="{DF2B3A18-3528-209C-076C-828E32264473}"/>
                </a:ext>
              </a:extLst>
            </xdr:cNvPr>
            <xdr:cNvPicPr>
              <a:picLocks noChangeAspect="1" noChangeArrowheads="1"/>
              <a:extLst>
                <a:ext uri="{84589F7E-364E-4C9E-8A38-B11213B215E9}">
                  <a14:cameraTool cellRange="'kpi(yoy)'!$I$10" spid="_x0000_s7229"/>
                </a:ext>
              </a:extLst>
            </xdr:cNvPicPr>
          </xdr:nvPicPr>
          <xdr:blipFill>
            <a:blip xmlns:r="http://schemas.openxmlformats.org/officeDocument/2006/relationships" r:embed="rId8"/>
            <a:srcRect/>
            <a:stretch>
              <a:fillRect/>
            </a:stretch>
          </xdr:blipFill>
          <xdr:spPr bwMode="auto">
            <a:xfrm>
              <a:off x="9550400" y="4775200"/>
              <a:ext cx="2208924" cy="660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355600</xdr:colOff>
          <xdr:row>27</xdr:row>
          <xdr:rowOff>50799</xdr:rowOff>
        </xdr:from>
        <xdr:to>
          <xdr:col>28</xdr:col>
          <xdr:colOff>533400</xdr:colOff>
          <xdr:row>30</xdr:row>
          <xdr:rowOff>167424</xdr:rowOff>
        </xdr:to>
        <xdr:pic>
          <xdr:nvPicPr>
            <xdr:cNvPr id="61" name="Picture 60">
              <a:extLst>
                <a:ext uri="{FF2B5EF4-FFF2-40B4-BE49-F238E27FC236}">
                  <a16:creationId xmlns:a16="http://schemas.microsoft.com/office/drawing/2014/main" id="{0882AA03-86A0-0C95-B9DE-74A74099D147}"/>
                </a:ext>
              </a:extLst>
            </xdr:cNvPr>
            <xdr:cNvPicPr>
              <a:picLocks noChangeAspect="1" noChangeArrowheads="1"/>
              <a:extLst>
                <a:ext uri="{84589F7E-364E-4C9E-8A38-B11213B215E9}">
                  <a14:cameraTool cellRange="'kpi(yoy)'!$K$10" spid="_x0000_s7230"/>
                </a:ext>
              </a:extLst>
            </xdr:cNvPicPr>
          </xdr:nvPicPr>
          <xdr:blipFill>
            <a:blip xmlns:r="http://schemas.openxmlformats.org/officeDocument/2006/relationships" r:embed="rId9"/>
            <a:srcRect/>
            <a:stretch>
              <a:fillRect/>
            </a:stretch>
          </xdr:blipFill>
          <xdr:spPr bwMode="auto">
            <a:xfrm>
              <a:off x="15595600" y="4851399"/>
              <a:ext cx="2006600" cy="65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0</xdr:colOff>
          <xdr:row>26</xdr:row>
          <xdr:rowOff>152400</xdr:rowOff>
        </xdr:from>
        <xdr:to>
          <xdr:col>38</xdr:col>
          <xdr:colOff>381000</xdr:colOff>
          <xdr:row>30</xdr:row>
          <xdr:rowOff>101862</xdr:rowOff>
        </xdr:to>
        <xdr:pic>
          <xdr:nvPicPr>
            <xdr:cNvPr id="63" name="Picture 62">
              <a:extLst>
                <a:ext uri="{FF2B5EF4-FFF2-40B4-BE49-F238E27FC236}">
                  <a16:creationId xmlns:a16="http://schemas.microsoft.com/office/drawing/2014/main" id="{160D7481-1A45-999D-5E02-BF39DFA9B519}"/>
                </a:ext>
              </a:extLst>
            </xdr:cNvPr>
            <xdr:cNvPicPr>
              <a:picLocks noChangeAspect="1" noChangeArrowheads="1"/>
              <a:extLst>
                <a:ext uri="{84589F7E-364E-4C9E-8A38-B11213B215E9}">
                  <a14:cameraTool cellRange="'kpi(yoy)'!$J$10" spid="_x0000_s7231"/>
                </a:ext>
              </a:extLst>
            </xdr:cNvPicPr>
          </xdr:nvPicPr>
          <xdr:blipFill>
            <a:blip xmlns:r="http://schemas.openxmlformats.org/officeDocument/2006/relationships" r:embed="rId10"/>
            <a:srcRect/>
            <a:stretch>
              <a:fillRect/>
            </a:stretch>
          </xdr:blipFill>
          <xdr:spPr bwMode="auto">
            <a:xfrm>
              <a:off x="21336000" y="4775200"/>
              <a:ext cx="2209800" cy="66066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540421</xdr:colOff>
      <xdr:row>34</xdr:row>
      <xdr:rowOff>87385</xdr:rowOff>
    </xdr:from>
    <xdr:to>
      <xdr:col>8</xdr:col>
      <xdr:colOff>366347</xdr:colOff>
      <xdr:row>38</xdr:row>
      <xdr:rowOff>73270</xdr:rowOff>
    </xdr:to>
    <xdr:sp macro="" textlink="">
      <xdr:nvSpPr>
        <xdr:cNvPr id="70" name="Rectangle: Rounded Corners 69">
          <a:extLst>
            <a:ext uri="{FF2B5EF4-FFF2-40B4-BE49-F238E27FC236}">
              <a16:creationId xmlns:a16="http://schemas.microsoft.com/office/drawing/2014/main" id="{E650E44D-D212-7A12-3F59-34F592DBD8AB}"/>
            </a:ext>
          </a:extLst>
        </xdr:cNvPr>
        <xdr:cNvSpPr/>
      </xdr:nvSpPr>
      <xdr:spPr>
        <a:xfrm>
          <a:off x="540421" y="6730462"/>
          <a:ext cx="4710541" cy="767423"/>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0" i="0" u="none" strike="noStrike">
              <a:solidFill>
                <a:schemeClr val="bg1"/>
              </a:solidFill>
              <a:latin typeface="Calibri"/>
              <a:ea typeface="Calibri"/>
              <a:cs typeface="Calibri"/>
            </a:rPr>
            <a:t>MONTHLY</a:t>
          </a:r>
          <a:r>
            <a:rPr lang="en-IN" sz="4000" b="0" i="0" u="none" strike="noStrike" baseline="0">
              <a:solidFill>
                <a:schemeClr val="bg1"/>
              </a:solidFill>
              <a:latin typeface="Calibri"/>
              <a:ea typeface="Calibri"/>
              <a:cs typeface="Calibri"/>
            </a:rPr>
            <a:t> SALES</a:t>
          </a:r>
          <a:endParaRPr lang="en-IN" sz="4000" b="0" i="0" u="none" strike="noStrike">
            <a:solidFill>
              <a:schemeClr val="bg1"/>
            </a:solidFill>
            <a:latin typeface="Calibri"/>
            <a:ea typeface="Calibri"/>
            <a:cs typeface="Calibri"/>
          </a:endParaRPr>
        </a:p>
      </xdr:txBody>
    </xdr:sp>
    <xdr:clientData/>
  </xdr:twoCellAnchor>
  <xdr:twoCellAnchor>
    <xdr:from>
      <xdr:col>19</xdr:col>
      <xdr:colOff>598571</xdr:colOff>
      <xdr:row>34</xdr:row>
      <xdr:rowOff>57147</xdr:rowOff>
    </xdr:from>
    <xdr:to>
      <xdr:col>28</xdr:col>
      <xdr:colOff>528656</xdr:colOff>
      <xdr:row>38</xdr:row>
      <xdr:rowOff>106438</xdr:rowOff>
    </xdr:to>
    <xdr:sp macro="" textlink="kpi!$B$18">
      <xdr:nvSpPr>
        <xdr:cNvPr id="71" name="Rectangle: Rounded Corners 70">
          <a:extLst>
            <a:ext uri="{FF2B5EF4-FFF2-40B4-BE49-F238E27FC236}">
              <a16:creationId xmlns:a16="http://schemas.microsoft.com/office/drawing/2014/main" id="{15D576E1-5839-35BE-AAA0-AC47B4E0EA41}"/>
            </a:ext>
          </a:extLst>
        </xdr:cNvPr>
        <xdr:cNvSpPr/>
      </xdr:nvSpPr>
      <xdr:spPr>
        <a:xfrm>
          <a:off x="12199533" y="6700224"/>
          <a:ext cx="5425277" cy="830829"/>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bg1"/>
              </a:solidFill>
            </a:rPr>
            <a:t>PROFIT BY CATEGORY</a:t>
          </a:r>
          <a:endParaRPr lang="en-IN" sz="4400">
            <a:solidFill>
              <a:schemeClr val="bg1"/>
            </a:solidFill>
          </a:endParaRPr>
        </a:p>
      </xdr:txBody>
    </xdr:sp>
    <xdr:clientData/>
  </xdr:twoCellAnchor>
  <xdr:twoCellAnchor>
    <xdr:from>
      <xdr:col>38</xdr:col>
      <xdr:colOff>207802</xdr:colOff>
      <xdr:row>33</xdr:row>
      <xdr:rowOff>172285</xdr:rowOff>
    </xdr:from>
    <xdr:to>
      <xdr:col>47</xdr:col>
      <xdr:colOff>137885</xdr:colOff>
      <xdr:row>38</xdr:row>
      <xdr:rowOff>40147</xdr:rowOff>
    </xdr:to>
    <xdr:sp macro="" textlink="kpi!$B$18">
      <xdr:nvSpPr>
        <xdr:cNvPr id="72" name="Rectangle: Rounded Corners 71">
          <a:extLst>
            <a:ext uri="{FF2B5EF4-FFF2-40B4-BE49-F238E27FC236}">
              <a16:creationId xmlns:a16="http://schemas.microsoft.com/office/drawing/2014/main" id="{F9BB709E-7754-74D9-A40C-C6B359ACDBF4}"/>
            </a:ext>
          </a:extLst>
        </xdr:cNvPr>
        <xdr:cNvSpPr/>
      </xdr:nvSpPr>
      <xdr:spPr>
        <a:xfrm>
          <a:off x="23409725" y="6619977"/>
          <a:ext cx="5425275" cy="844785"/>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solidFill>
                <a:schemeClr val="bg1"/>
              </a:solidFill>
            </a:rPr>
            <a:t>SALES</a:t>
          </a:r>
          <a:r>
            <a:rPr lang="en-IN" sz="2800" baseline="0">
              <a:solidFill>
                <a:schemeClr val="bg1"/>
              </a:solidFill>
            </a:rPr>
            <a:t> PROPORTION BY CATEGORY</a:t>
          </a:r>
          <a:endParaRPr lang="en-IN" sz="2800">
            <a:solidFill>
              <a:schemeClr val="bg1"/>
            </a:solidFill>
          </a:endParaRPr>
        </a:p>
      </xdr:txBody>
    </xdr:sp>
    <xdr:clientData/>
  </xdr:twoCellAnchor>
  <xdr:twoCellAnchor>
    <xdr:from>
      <xdr:col>19</xdr:col>
      <xdr:colOff>417142</xdr:colOff>
      <xdr:row>69</xdr:row>
      <xdr:rowOff>87384</xdr:rowOff>
    </xdr:from>
    <xdr:to>
      <xdr:col>28</xdr:col>
      <xdr:colOff>341412</xdr:colOff>
      <xdr:row>73</xdr:row>
      <xdr:rowOff>136674</xdr:rowOff>
    </xdr:to>
    <xdr:sp macro="" textlink="kpi!$B$18">
      <xdr:nvSpPr>
        <xdr:cNvPr id="76" name="Rectangle: Rounded Corners 75">
          <a:extLst>
            <a:ext uri="{FF2B5EF4-FFF2-40B4-BE49-F238E27FC236}">
              <a16:creationId xmlns:a16="http://schemas.microsoft.com/office/drawing/2014/main" id="{1F0C134A-24DC-0969-10D7-7C4FEC4E837A}"/>
            </a:ext>
          </a:extLst>
        </xdr:cNvPr>
        <xdr:cNvSpPr/>
      </xdr:nvSpPr>
      <xdr:spPr>
        <a:xfrm>
          <a:off x="12018104" y="13568922"/>
          <a:ext cx="5419462" cy="830829"/>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C13F5FF-58E0-493B-B32E-49D88A745063}" type="TxLink">
            <a:rPr lang="en-US" sz="4400" b="0" i="0" u="none" strike="noStrike">
              <a:solidFill>
                <a:schemeClr val="bg1"/>
              </a:solidFill>
              <a:latin typeface="Calibri"/>
              <a:ea typeface="Calibri"/>
              <a:cs typeface="Calibri"/>
            </a:rPr>
            <a:t>$ 2297.20 k</a:t>
          </a:fld>
          <a:endParaRPr lang="en-IN" sz="13800">
            <a:solidFill>
              <a:schemeClr val="bg1"/>
            </a:solidFill>
          </a:endParaRPr>
        </a:p>
      </xdr:txBody>
    </xdr:sp>
    <xdr:clientData/>
  </xdr:twoCellAnchor>
  <xdr:twoCellAnchor>
    <xdr:from>
      <xdr:col>1</xdr:col>
      <xdr:colOff>157792</xdr:colOff>
      <xdr:row>69</xdr:row>
      <xdr:rowOff>80406</xdr:rowOff>
    </xdr:from>
    <xdr:to>
      <xdr:col>10</xdr:col>
      <xdr:colOff>87876</xdr:colOff>
      <xdr:row>73</xdr:row>
      <xdr:rowOff>143652</xdr:rowOff>
    </xdr:to>
    <xdr:sp macro="" textlink="kpi!$B$18">
      <xdr:nvSpPr>
        <xdr:cNvPr id="77" name="Rectangle: Rounded Corners 76">
          <a:extLst>
            <a:ext uri="{FF2B5EF4-FFF2-40B4-BE49-F238E27FC236}">
              <a16:creationId xmlns:a16="http://schemas.microsoft.com/office/drawing/2014/main" id="{7C477BB7-6475-69F7-5033-7372D39DFE81}"/>
            </a:ext>
          </a:extLst>
        </xdr:cNvPr>
        <xdr:cNvSpPr/>
      </xdr:nvSpPr>
      <xdr:spPr>
        <a:xfrm>
          <a:off x="768369" y="13561944"/>
          <a:ext cx="5425276" cy="844785"/>
        </a:xfrm>
        <a:prstGeom prst="roundRect">
          <a:avLst/>
        </a:prstGeom>
        <a:gradFill>
          <a:gsLst>
            <a:gs pos="0">
              <a:schemeClr val="tx1">
                <a:lumMod val="65000"/>
                <a:lumOff val="3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a:solidFill>
                <a:schemeClr val="bg1"/>
              </a:solidFill>
            </a:rPr>
            <a:t>SALES</a:t>
          </a:r>
          <a:r>
            <a:rPr lang="en-IN" sz="4400" baseline="0">
              <a:solidFill>
                <a:schemeClr val="bg1"/>
              </a:solidFill>
            </a:rPr>
            <a:t> BY STATES</a:t>
          </a:r>
          <a:endParaRPr lang="en-IN" sz="4400">
            <a:solidFill>
              <a:schemeClr val="bg1"/>
            </a:solidFill>
          </a:endParaRPr>
        </a:p>
      </xdr:txBody>
    </xdr:sp>
    <xdr:clientData/>
  </xdr:twoCellAnchor>
  <xdr:twoCellAnchor>
    <xdr:from>
      <xdr:col>0</xdr:col>
      <xdr:colOff>544284</xdr:colOff>
      <xdr:row>39</xdr:row>
      <xdr:rowOff>151190</xdr:rowOff>
    </xdr:from>
    <xdr:to>
      <xdr:col>18</xdr:col>
      <xdr:colOff>439614</xdr:colOff>
      <xdr:row>67</xdr:row>
      <xdr:rowOff>24423</xdr:rowOff>
    </xdr:to>
    <xdr:graphicFrame macro="">
      <xdr:nvGraphicFramePr>
        <xdr:cNvPr id="78" name="Chart 77">
          <a:extLst>
            <a:ext uri="{FF2B5EF4-FFF2-40B4-BE49-F238E27FC236}">
              <a16:creationId xmlns:a16="http://schemas.microsoft.com/office/drawing/2014/main" id="{A94C1DEF-904C-4BF5-8AAC-ECBFCAD99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318954</xdr:colOff>
      <xdr:row>38</xdr:row>
      <xdr:rowOff>122116</xdr:rowOff>
    </xdr:from>
    <xdr:to>
      <xdr:col>37</xdr:col>
      <xdr:colOff>97691</xdr:colOff>
      <xdr:row>65</xdr:row>
      <xdr:rowOff>73269</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8F9D5FA7-87DF-455B-B3FA-4B18E1B55B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919916" y="7546731"/>
              <a:ext cx="10769121" cy="52265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73269</xdr:colOff>
      <xdr:row>38</xdr:row>
      <xdr:rowOff>170962</xdr:rowOff>
    </xdr:from>
    <xdr:to>
      <xdr:col>49</xdr:col>
      <xdr:colOff>73268</xdr:colOff>
      <xdr:row>67</xdr:row>
      <xdr:rowOff>0</xdr:rowOff>
    </xdr:to>
    <xdr:graphicFrame macro="">
      <xdr:nvGraphicFramePr>
        <xdr:cNvPr id="80" name="Chart 79">
          <a:extLst>
            <a:ext uri="{FF2B5EF4-FFF2-40B4-BE49-F238E27FC236}">
              <a16:creationId xmlns:a16="http://schemas.microsoft.com/office/drawing/2014/main" id="{FAF7CC56-1C7D-4DD4-A8A5-198CF138A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73</xdr:row>
      <xdr:rowOff>81996</xdr:rowOff>
    </xdr:from>
    <xdr:to>
      <xdr:col>18</xdr:col>
      <xdr:colOff>293077</xdr:colOff>
      <xdr:row>98</xdr:row>
      <xdr:rowOff>24422</xdr:rowOff>
    </xdr:to>
    <mc:AlternateContent xmlns:mc="http://schemas.openxmlformats.org/markup-compatibility/2006">
      <mc:Choice xmlns:cx4="http://schemas.microsoft.com/office/drawing/2016/5/10/chartex" Requires="cx4">
        <xdr:graphicFrame macro="">
          <xdr:nvGraphicFramePr>
            <xdr:cNvPr id="81" name="Chart 80">
              <a:extLst>
                <a:ext uri="{FF2B5EF4-FFF2-40B4-BE49-F238E27FC236}">
                  <a16:creationId xmlns:a16="http://schemas.microsoft.com/office/drawing/2014/main" id="{C5009357-3159-4CD6-AC22-6A34D8C8A6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0" y="14345073"/>
              <a:ext cx="11283462" cy="48270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220286</xdr:colOff>
      <xdr:row>73</xdr:row>
      <xdr:rowOff>166153</xdr:rowOff>
    </xdr:from>
    <xdr:to>
      <xdr:col>35</xdr:col>
      <xdr:colOff>122116</xdr:colOff>
      <xdr:row>98</xdr:row>
      <xdr:rowOff>73270</xdr:rowOff>
    </xdr:to>
    <xdr:graphicFrame macro="">
      <xdr:nvGraphicFramePr>
        <xdr:cNvPr id="82" name="Chart 81">
          <a:extLst>
            <a:ext uri="{FF2B5EF4-FFF2-40B4-BE49-F238E27FC236}">
              <a16:creationId xmlns:a16="http://schemas.microsoft.com/office/drawing/2014/main" id="{0733770B-DE30-47A0-8451-D70360578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35</xdr:col>
      <xdr:colOff>555077</xdr:colOff>
      <xdr:row>69</xdr:row>
      <xdr:rowOff>170961</xdr:rowOff>
    </xdr:from>
    <xdr:to>
      <xdr:col>48</xdr:col>
      <xdr:colOff>395592</xdr:colOff>
      <xdr:row>76</xdr:row>
      <xdr:rowOff>170961</xdr:rowOff>
    </xdr:to>
    <mc:AlternateContent xmlns:mc="http://schemas.openxmlformats.org/markup-compatibility/2006">
      <mc:Choice xmlns:a14="http://schemas.microsoft.com/office/drawing/2010/main" Requires="a14">
        <xdr:graphicFrame macro="">
          <xdr:nvGraphicFramePr>
            <xdr:cNvPr id="83" name="Segment 1">
              <a:extLst>
                <a:ext uri="{FF2B5EF4-FFF2-40B4-BE49-F238E27FC236}">
                  <a16:creationId xmlns:a16="http://schemas.microsoft.com/office/drawing/2014/main" id="{151F375C-FB0E-4AF4-AF11-B3949208F6A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1925269" y="13652499"/>
              <a:ext cx="7778015" cy="1367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525830</xdr:colOff>
      <xdr:row>77</xdr:row>
      <xdr:rowOff>137101</xdr:rowOff>
    </xdr:from>
    <xdr:to>
      <xdr:col>48</xdr:col>
      <xdr:colOff>488461</xdr:colOff>
      <xdr:row>84</xdr:row>
      <xdr:rowOff>170961</xdr:rowOff>
    </xdr:to>
    <mc:AlternateContent xmlns:mc="http://schemas.openxmlformats.org/markup-compatibility/2006">
      <mc:Choice xmlns:a14="http://schemas.microsoft.com/office/drawing/2010/main" Requires="a14">
        <xdr:graphicFrame macro="">
          <xdr:nvGraphicFramePr>
            <xdr:cNvPr id="85" name="Region 1">
              <a:extLst>
                <a:ext uri="{FF2B5EF4-FFF2-40B4-BE49-F238E27FC236}">
                  <a16:creationId xmlns:a16="http://schemas.microsoft.com/office/drawing/2014/main" id="{80C24E36-A993-45C0-923A-41ABAE79D6C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896022" y="15181716"/>
              <a:ext cx="7900131" cy="1401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561731</xdr:colOff>
      <xdr:row>85</xdr:row>
      <xdr:rowOff>112678</xdr:rowOff>
    </xdr:from>
    <xdr:to>
      <xdr:col>48</xdr:col>
      <xdr:colOff>464038</xdr:colOff>
      <xdr:row>98</xdr:row>
      <xdr:rowOff>122116</xdr:rowOff>
    </xdr:to>
    <mc:AlternateContent xmlns:mc="http://schemas.openxmlformats.org/markup-compatibility/2006">
      <mc:Choice xmlns:a14="http://schemas.microsoft.com/office/drawing/2010/main" Requires="a14">
        <xdr:graphicFrame macro="">
          <xdr:nvGraphicFramePr>
            <xdr:cNvPr id="86" name="Year 1">
              <a:extLst>
                <a:ext uri="{FF2B5EF4-FFF2-40B4-BE49-F238E27FC236}">
                  <a16:creationId xmlns:a16="http://schemas.microsoft.com/office/drawing/2014/main" id="{CAA5F8B7-659C-4219-9E6A-B6F1E9FD868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931923" y="16720370"/>
              <a:ext cx="7839807" cy="2549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i jamparangi" refreshedDate="46134.725465393516" createdVersion="8" refreshedVersion="8" minRefreshableVersion="3" recordCount="9994" xr:uid="{6F9DB598-A863-4784-9844-593804CF60D3}">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0">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01576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4"/>
    <n v="3"/>
    <n v="0"/>
    <n v="219.58199999999999"/>
  </r>
  <r>
    <n v="3"/>
    <s v="CA-2013-138688"/>
    <x v="0"/>
    <x v="1"/>
    <d v="2013-06-17T00:00:00"/>
    <s v="Second Class"/>
    <s v="DV-13045"/>
    <s v="Darrin Van Huff"/>
    <x v="1"/>
    <s v="United States"/>
    <s v="Los Angeles"/>
    <x v="1"/>
    <n v="90036"/>
    <x v="1"/>
    <s v="OFF-LA-10000240"/>
    <x v="1"/>
    <x v="2"/>
    <s v="Self-Adhesive Address Labels for Typewriters by Universal"/>
    <n v="14.62"/>
    <n v="2"/>
    <n v="0"/>
    <n v="6.8714000000000004"/>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1"/>
  </r>
  <r>
    <n v="5"/>
    <s v="US-2012-108966"/>
    <x v="1"/>
    <x v="2"/>
    <d v="2012-10-18T00:00:00"/>
    <s v="Standard Class"/>
    <s v="SO-20335"/>
    <s v="Sean O'Donnell"/>
    <x v="0"/>
    <s v="United States"/>
    <s v="Fort Lauderdale"/>
    <x v="2"/>
    <n v="33311"/>
    <x v="0"/>
    <s v="OFF-ST-10000760"/>
    <x v="1"/>
    <x v="4"/>
    <s v="Eldon Fold 'N Roll Cart System"/>
    <n v="22.367999999999999"/>
    <n v="2"/>
    <n v="0.2"/>
    <n v="2.5164"/>
  </r>
  <r>
    <n v="6"/>
    <s v="CA-2011-115812"/>
    <x v="2"/>
    <x v="3"/>
    <d v="2011-06-14T00:00:00"/>
    <s v="Standard Class"/>
    <s v="BH-11710"/>
    <s v="Brosina Hoffman"/>
    <x v="0"/>
    <s v="United States"/>
    <s v="Los Angeles"/>
    <x v="1"/>
    <n v="90032"/>
    <x v="1"/>
    <s v="FUR-FU-10001487"/>
    <x v="0"/>
    <x v="5"/>
    <s v="Eldon Expressions Wood and Plastic Desk Accessories, Cherry Wood"/>
    <n v="48.86"/>
    <n v="7"/>
    <n v="0"/>
    <n v="14.1694"/>
  </r>
  <r>
    <n v="7"/>
    <s v="CA-2011-115812"/>
    <x v="2"/>
    <x v="3"/>
    <d v="2011-06-14T00:00:00"/>
    <s v="Standard Class"/>
    <s v="BH-11710"/>
    <s v="Brosina Hoffman"/>
    <x v="0"/>
    <s v="United States"/>
    <s v="Los Angeles"/>
    <x v="1"/>
    <n v="90032"/>
    <x v="1"/>
    <s v="OFF-AR-10002833"/>
    <x v="1"/>
    <x v="6"/>
    <s v="Newell 322"/>
    <n v="7.28"/>
    <n v="4"/>
    <n v="0"/>
    <n v="1.9656"/>
  </r>
  <r>
    <n v="8"/>
    <s v="CA-2011-115812"/>
    <x v="2"/>
    <x v="3"/>
    <d v="2011-06-14T00:00:00"/>
    <s v="Standard Class"/>
    <s v="BH-11710"/>
    <s v="Brosina Hoffman"/>
    <x v="0"/>
    <s v="United States"/>
    <s v="Los Angeles"/>
    <x v="1"/>
    <n v="90032"/>
    <x v="1"/>
    <s v="TEC-PH-10002275"/>
    <x v="2"/>
    <x v="7"/>
    <s v="Mitel 5320 IP Phone VoIP phone"/>
    <n v="907.15200000000004"/>
    <n v="6"/>
    <n v="0.2"/>
    <n v="90.715199999999996"/>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7"/>
  </r>
  <r>
    <n v="11"/>
    <s v="CA-2011-115812"/>
    <x v="2"/>
    <x v="3"/>
    <d v="2011-06-14T00:00:00"/>
    <s v="Standard Class"/>
    <s v="BH-11710"/>
    <s v="Brosina Hoffman"/>
    <x v="0"/>
    <s v="United States"/>
    <s v="Los Angeles"/>
    <x v="1"/>
    <n v="90032"/>
    <x v="1"/>
    <s v="FUR-TA-10001539"/>
    <x v="0"/>
    <x v="3"/>
    <s v="Chromcraft Rectangular Conference Tables"/>
    <n v="1706.184"/>
    <n v="9"/>
    <n v="0.2"/>
    <n v="85.309200000000004"/>
  </r>
  <r>
    <n v="12"/>
    <s v="CA-2011-115812"/>
    <x v="2"/>
    <x v="3"/>
    <d v="2011-06-14T00:00:00"/>
    <s v="Standard Class"/>
    <s v="BH-11710"/>
    <s v="Brosina Hoffman"/>
    <x v="0"/>
    <s v="United States"/>
    <s v="Los Angeles"/>
    <x v="1"/>
    <n v="90032"/>
    <x v="1"/>
    <s v="TEC-PH-10002033"/>
    <x v="2"/>
    <x v="7"/>
    <s v="Konftel 250 ConferenceÂ phoneÂ - Charcoal black"/>
    <n v="911.42399999999998"/>
    <n v="4"/>
    <n v="0.2"/>
    <n v="68.356800000000007"/>
  </r>
  <r>
    <n v="13"/>
    <s v="CA-2014-114412"/>
    <x v="3"/>
    <x v="4"/>
    <d v="2014-04-21T00:00:00"/>
    <s v="Standard Class"/>
    <s v="AA-10480"/>
    <s v="Andrew Allen"/>
    <x v="0"/>
    <s v="United States"/>
    <s v="Concord"/>
    <x v="3"/>
    <n v="28027"/>
    <x v="0"/>
    <s v="OFF-PA-10002365"/>
    <x v="1"/>
    <x v="10"/>
    <s v="Xerox 1967"/>
    <n v="15.552"/>
    <n v="3"/>
    <n v="0.2"/>
    <n v="5.4432"/>
  </r>
  <r>
    <n v="14"/>
    <s v="CA-2013-161389"/>
    <x v="0"/>
    <x v="5"/>
    <d v="2013-12-11T00:00:00"/>
    <s v="Standard Class"/>
    <s v="IM-15070"/>
    <s v="Irene Maddox"/>
    <x v="0"/>
    <s v="United States"/>
    <s v="Seattle"/>
    <x v="4"/>
    <n v="98103"/>
    <x v="1"/>
    <s v="OFF-BI-10003656"/>
    <x v="1"/>
    <x v="8"/>
    <s v="Fellowes PB200 Plastic Comb Binding Machine"/>
    <n v="407.976"/>
    <n v="3"/>
    <n v="0.2"/>
    <n v="132.59219999999999"/>
  </r>
  <r>
    <n v="15"/>
    <s v="US-2012-118983"/>
    <x v="1"/>
    <x v="6"/>
    <d v="2012-11-26T00:00:00"/>
    <s v="Standard Class"/>
    <s v="HP-14815"/>
    <s v="Harold Pawlan"/>
    <x v="2"/>
    <s v="United States"/>
    <s v="Fort Worth"/>
    <x v="5"/>
    <n v="76106"/>
    <x v="2"/>
    <s v="OFF-AP-10002311"/>
    <x v="1"/>
    <x v="9"/>
    <s v="Holmes Replacement Filter for HEPA Air Cleaner, Very Large Room, HEPA Filter"/>
    <n v="68.81"/>
    <n v="5"/>
    <n v="0.8"/>
    <n v="-123.858"/>
  </r>
  <r>
    <n v="16"/>
    <s v="US-2012-118983"/>
    <x v="1"/>
    <x v="6"/>
    <d v="2012-11-26T00:00:00"/>
    <s v="Standard Class"/>
    <s v="HP-14815"/>
    <s v="Harold Pawlan"/>
    <x v="2"/>
    <s v="United States"/>
    <s v="Fort Worth"/>
    <x v="5"/>
    <n v="76106"/>
    <x v="2"/>
    <s v="OFF-BI-10000756"/>
    <x v="1"/>
    <x v="8"/>
    <s v="Storex DuraTech Recycled Plastic Frosted Binders"/>
    <n v="2.544"/>
    <n v="3"/>
    <n v="0.8"/>
    <n v="-3.8159999999999998"/>
  </r>
  <r>
    <n v="17"/>
    <s v="CA-2011-105893"/>
    <x v="2"/>
    <x v="7"/>
    <d v="2011-11-18T00:00:00"/>
    <s v="Standard Class"/>
    <s v="PK-19075"/>
    <s v="Pete Kriz"/>
    <x v="0"/>
    <s v="United States"/>
    <s v="Madison"/>
    <x v="6"/>
    <n v="53711"/>
    <x v="2"/>
    <s v="OFF-ST-10004186"/>
    <x v="1"/>
    <x v="4"/>
    <s v="Stur-D-Stor Shelving, Vertical 5-Shelf: 72&quot;H x 36&quot;W x 18 1/2&quot;D"/>
    <n v="665.88"/>
    <n v="6"/>
    <n v="0"/>
    <n v="13.317600000000001"/>
  </r>
  <r>
    <n v="18"/>
    <s v="CA-2011-167164"/>
    <x v="2"/>
    <x v="8"/>
    <d v="2011-05-15T00:00:00"/>
    <s v="Second Class"/>
    <s v="AG-10270"/>
    <s v="Alejandro Grove"/>
    <x v="0"/>
    <s v="United States"/>
    <s v="West Jordan"/>
    <x v="7"/>
    <n v="84084"/>
    <x v="1"/>
    <s v="OFF-ST-10000107"/>
    <x v="1"/>
    <x v="4"/>
    <s v="Fellowes Super Stor/Drawer"/>
    <n v="55.5"/>
    <n v="2"/>
    <n v="0"/>
    <n v="9.99"/>
  </r>
  <r>
    <n v="19"/>
    <s v="CA-2011-143336"/>
    <x v="2"/>
    <x v="9"/>
    <d v="2011-09-01T00:00:00"/>
    <s v="Second Class"/>
    <s v="ZD-21925"/>
    <s v="Zuschuss Donatelli"/>
    <x v="0"/>
    <s v="United States"/>
    <s v="San Francisco"/>
    <x v="1"/>
    <n v="94109"/>
    <x v="1"/>
    <s v="OFF-AR-10003056"/>
    <x v="1"/>
    <x v="6"/>
    <s v="Newell 341"/>
    <n v="8.56"/>
    <n v="2"/>
    <n v="0"/>
    <n v="2.4824000000000002"/>
  </r>
  <r>
    <n v="20"/>
    <s v="CA-2011-143336"/>
    <x v="2"/>
    <x v="9"/>
    <d v="2011-09-01T00:00:00"/>
    <s v="Second Class"/>
    <s v="ZD-21925"/>
    <s v="Zuschuss Donatelli"/>
    <x v="0"/>
    <s v="United States"/>
    <s v="San Francisco"/>
    <x v="1"/>
    <n v="94109"/>
    <x v="1"/>
    <s v="TEC-PH-10001949"/>
    <x v="2"/>
    <x v="7"/>
    <s v="Cisco SPA 501G IP Phone"/>
    <n v="213.48"/>
    <n v="3"/>
    <n v="0.2"/>
    <n v="16.010999999999999"/>
  </r>
  <r>
    <n v="21"/>
    <s v="CA-2011-143336"/>
    <x v="2"/>
    <x v="9"/>
    <d v="2011-09-01T00:00:00"/>
    <s v="Second Class"/>
    <s v="ZD-21925"/>
    <s v="Zuschuss Donatelli"/>
    <x v="0"/>
    <s v="United States"/>
    <s v="San Francisco"/>
    <x v="1"/>
    <n v="94109"/>
    <x v="1"/>
    <s v="OFF-BI-10002215"/>
    <x v="1"/>
    <x v="8"/>
    <s v="Wilson Jones Hanging View Binder, White, 1&quot;"/>
    <n v="22.72"/>
    <n v="4"/>
    <n v="0.2"/>
    <n v="7.3840000000000003"/>
  </r>
  <r>
    <n v="22"/>
    <s v="CA-2013-137330"/>
    <x v="0"/>
    <x v="10"/>
    <d v="2013-12-14T00:00:00"/>
    <s v="Standard Class"/>
    <s v="KB-16585"/>
    <s v="Ken Black"/>
    <x v="1"/>
    <s v="United States"/>
    <s v="Fremont"/>
    <x v="8"/>
    <n v="68025"/>
    <x v="2"/>
    <s v="OFF-AR-10000246"/>
    <x v="1"/>
    <x v="6"/>
    <s v="Newell 318"/>
    <n v="19.46"/>
    <n v="7"/>
    <n v="0"/>
    <n v="5.0595999999999997"/>
  </r>
  <r>
    <n v="23"/>
    <s v="CA-2013-137330"/>
    <x v="0"/>
    <x v="10"/>
    <d v="2013-12-14T00:00:00"/>
    <s v="Standard Class"/>
    <s v="KB-16585"/>
    <s v="Ken Black"/>
    <x v="1"/>
    <s v="United States"/>
    <s v="Fremont"/>
    <x v="8"/>
    <n v="68025"/>
    <x v="2"/>
    <s v="OFF-AP-10001492"/>
    <x v="1"/>
    <x v="9"/>
    <s v="Acco Six-Outlet Power Strip, 4' Cord Length"/>
    <n v="60.34"/>
    <n v="7"/>
    <n v="0"/>
    <n v="15.6884"/>
  </r>
  <r>
    <n v="24"/>
    <s v="US-2014-156909"/>
    <x v="3"/>
    <x v="11"/>
    <d v="2014-07-19T00:00:00"/>
    <s v="Second Class"/>
    <s v="SF-20065"/>
    <s v="Sandra Flanagan"/>
    <x v="0"/>
    <s v="United States"/>
    <s v="Philadelphia"/>
    <x v="9"/>
    <n v="19140"/>
    <x v="3"/>
    <s v="FUR-CH-10002774"/>
    <x v="0"/>
    <x v="1"/>
    <s v="Global Deluxe Stacking Chair, Gray"/>
    <n v="71.372"/>
    <n v="2"/>
    <n v="0.3"/>
    <n v="-1.0196000000000001"/>
  </r>
  <r>
    <n v="25"/>
    <s v="CA-2012-106320"/>
    <x v="1"/>
    <x v="12"/>
    <d v="2012-09-30T00:00:00"/>
    <s v="Standard Class"/>
    <s v="EB-13870"/>
    <s v="Emily Burns"/>
    <x v="0"/>
    <s v="United States"/>
    <s v="Orem"/>
    <x v="7"/>
    <n v="84057"/>
    <x v="1"/>
    <s v="FUR-TA-10000577"/>
    <x v="0"/>
    <x v="3"/>
    <s v="Bretford CR4500 Series Slim Rectangular Table"/>
    <n v="1044.6300000000001"/>
    <n v="3"/>
    <n v="0"/>
    <n v="240.26490000000001"/>
  </r>
  <r>
    <n v="26"/>
    <s v="CA-2013-121755"/>
    <x v="0"/>
    <x v="13"/>
    <d v="2013-01-20T00:00:00"/>
    <s v="Second Class"/>
    <s v="EH-13945"/>
    <s v="Eric Hoffmann"/>
    <x v="0"/>
    <s v="United States"/>
    <s v="Los Angeles"/>
    <x v="1"/>
    <n v="90049"/>
    <x v="1"/>
    <s v="OFF-BI-10001634"/>
    <x v="1"/>
    <x v="8"/>
    <s v="Wilson Jones Active Use Binders"/>
    <n v="11.648"/>
    <n v="2"/>
    <n v="0.2"/>
    <n v="4.2224000000000004"/>
  </r>
  <r>
    <n v="27"/>
    <s v="CA-2013-121755"/>
    <x v="0"/>
    <x v="13"/>
    <d v="2013-01-20T00:00:00"/>
    <s v="Second Class"/>
    <s v="EH-13945"/>
    <s v="Eric Hoffmann"/>
    <x v="0"/>
    <s v="United States"/>
    <s v="Los Angeles"/>
    <x v="1"/>
    <n v="90049"/>
    <x v="1"/>
    <s v="TEC-AC-10003027"/>
    <x v="2"/>
    <x v="11"/>
    <s v="ImationÂ 8GB Mini TravelDrive USB 2.0Â Flash Drive"/>
    <n v="90.57"/>
    <n v="3"/>
    <n v="0"/>
    <n v="11.774100000000001"/>
  </r>
  <r>
    <n v="28"/>
    <s v="US-2012-150630"/>
    <x v="1"/>
    <x v="14"/>
    <d v="2012-09-21T00:00:00"/>
    <s v="Standard Class"/>
    <s v="TB-21520"/>
    <s v="Tracy Blumstein"/>
    <x v="0"/>
    <s v="United States"/>
    <s v="Philadelphia"/>
    <x v="9"/>
    <n v="19140"/>
    <x v="3"/>
    <s v="FUR-BO-10004834"/>
    <x v="0"/>
    <x v="0"/>
    <s v="Riverside Palais Royal Lawyers Bookcase, Royale Cherry Finish"/>
    <n v="3083.4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
    <n v="3"/>
    <n v="0.2"/>
    <n v="15.525"/>
  </r>
  <r>
    <n v="31"/>
    <s v="US-2012-150630"/>
    <x v="1"/>
    <x v="14"/>
    <d v="2012-09-21T00:00:00"/>
    <s v="Standard Class"/>
    <s v="TB-21520"/>
    <s v="Tracy Blumstein"/>
    <x v="0"/>
    <s v="United States"/>
    <s v="Philadelphia"/>
    <x v="9"/>
    <n v="19140"/>
    <x v="3"/>
    <s v="OFF-EN-10001509"/>
    <x v="1"/>
    <x v="12"/>
    <s v="Poly String Tie Envelopes"/>
    <n v="3.2639999999999998"/>
    <n v="2"/>
    <n v="0.2"/>
    <n v="1.1015999999999999"/>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992"/>
  </r>
  <r>
    <n v="33"/>
    <s v="US-2012-150630"/>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2-150630"/>
    <x v="1"/>
    <x v="14"/>
    <d v="2012-09-21T00:00:00"/>
    <s v="Standard Class"/>
    <s v="TB-21520"/>
    <s v="Tracy Blumstein"/>
    <x v="0"/>
    <s v="United States"/>
    <s v="Philadelphia"/>
    <x v="9"/>
    <n v="19140"/>
    <x v="3"/>
    <s v="OFF-AR-10001683"/>
    <x v="1"/>
    <x v="6"/>
    <s v="Lumber Crayons"/>
    <n v="15.76"/>
    <n v="2"/>
    <n v="0.2"/>
    <n v="3.5459999999999998"/>
  </r>
  <r>
    <n v="35"/>
    <s v="CA-2014-107727"/>
    <x v="3"/>
    <x v="15"/>
    <d v="2014-10-24T00:00:00"/>
    <s v="Second Class"/>
    <s v="MA-17560"/>
    <s v="Matt Abelman"/>
    <x v="2"/>
    <s v="United States"/>
    <s v="Houston"/>
    <x v="5"/>
    <n v="77095"/>
    <x v="2"/>
    <s v="OFF-PA-10000249"/>
    <x v="1"/>
    <x v="10"/>
    <s v="Staples"/>
    <n v="29.472000000000001"/>
    <n v="3"/>
    <n v="0.2"/>
    <n v="9.9467999999999996"/>
  </r>
  <r>
    <n v="36"/>
    <s v="CA-2013-117590"/>
    <x v="0"/>
    <x v="16"/>
    <d v="2013-12-11T00:00:00"/>
    <s v="First Class"/>
    <s v="GH-14485"/>
    <s v="Gene Hale"/>
    <x v="1"/>
    <s v="United States"/>
    <s v="Richardson"/>
    <x v="5"/>
    <n v="75080"/>
    <x v="2"/>
    <s v="TEC-PH-10004977"/>
    <x v="2"/>
    <x v="7"/>
    <s v="GE 30524EE4"/>
    <n v="1097.5440000000001"/>
    <n v="7"/>
    <n v="0.2"/>
    <n v="123.47369999999999"/>
  </r>
  <r>
    <n v="37"/>
    <s v="CA-2013-117590"/>
    <x v="0"/>
    <x v="16"/>
    <d v="2013-12-11T00:00:00"/>
    <s v="First Class"/>
    <s v="GH-14485"/>
    <s v="Gene Hale"/>
    <x v="1"/>
    <s v="United States"/>
    <s v="Richardson"/>
    <x v="5"/>
    <n v="75080"/>
    <x v="2"/>
    <s v="FUR-FU-10003664"/>
    <x v="0"/>
    <x v="5"/>
    <s v="Electrix Architect's Clamp-On Swing Arm Lamp, Black"/>
    <n v="190.92"/>
    <n v="5"/>
    <n v="0.6"/>
    <n v="-147.96299999999999"/>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399999999998"/>
  </r>
  <r>
    <n v="40"/>
    <s v="CA-2012-117415"/>
    <x v="1"/>
    <x v="17"/>
    <d v="2012-12-31T00:00:00"/>
    <s v="Standard Class"/>
    <s v="SN-20710"/>
    <s v="Steve Nguyen"/>
    <x v="2"/>
    <s v="United States"/>
    <s v="Houston"/>
    <x v="5"/>
    <n v="77041"/>
    <x v="2"/>
    <s v="FUR-CH-10004218"/>
    <x v="0"/>
    <x v="1"/>
    <s v="Global Fabric Manager's Chair, Dark Gray"/>
    <n v="212.05799999999999"/>
    <n v="3"/>
    <n v="0.3"/>
    <n v="-15.147"/>
  </r>
  <r>
    <n v="41"/>
    <s v="CA-2012-117415"/>
    <x v="1"/>
    <x v="17"/>
    <d v="2012-12-31T00:00:00"/>
    <s v="Standard Class"/>
    <s v="SN-20710"/>
    <s v="Steve Nguyen"/>
    <x v="2"/>
    <s v="United States"/>
    <s v="Houston"/>
    <x v="5"/>
    <n v="77041"/>
    <x v="2"/>
    <s v="TEC-PH-10000486"/>
    <x v="2"/>
    <x v="7"/>
    <s v="Plantronics HL10 Handset Lifter"/>
    <n v="371.16800000000001"/>
    <n v="4"/>
    <n v="0.2"/>
    <n v="41.756399999999999"/>
  </r>
  <r>
    <n v="42"/>
    <s v="CA-2014-120999"/>
    <x v="3"/>
    <x v="18"/>
    <d v="2014-09-16T00:00:00"/>
    <s v="Standard Class"/>
    <s v="LC-16930"/>
    <s v="Linda Cazamias"/>
    <x v="1"/>
    <s v="United States"/>
    <s v="Naperville"/>
    <x v="10"/>
    <n v="60540"/>
    <x v="2"/>
    <s v="TEC-PH-10004093"/>
    <x v="2"/>
    <x v="7"/>
    <s v="Panasonic Kx-TS550"/>
    <n v="147.16800000000001"/>
    <n v="4"/>
    <n v="0.2"/>
    <n v="16.5564"/>
  </r>
  <r>
    <n v="43"/>
    <s v="CA-2013-101343"/>
    <x v="0"/>
    <x v="19"/>
    <d v="2013-07-23T00:00:00"/>
    <s v="Standard Class"/>
    <s v="RA-19885"/>
    <s v="Ruben Ausman"/>
    <x v="1"/>
    <s v="United States"/>
    <s v="Los Angeles"/>
    <x v="1"/>
    <n v="90049"/>
    <x v="1"/>
    <s v="OFF-ST-10003479"/>
    <x v="1"/>
    <x v="4"/>
    <s v="Eldon Base for stackable storage shelf, platinum"/>
    <n v="77.88"/>
    <n v="2"/>
    <n v="0"/>
    <n v="3.8940000000000001"/>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03"/>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2000000000008"/>
  </r>
  <r>
    <n v="47"/>
    <s v="CA-2011-146703"/>
    <x v="2"/>
    <x v="22"/>
    <d v="2011-10-25T00:00:00"/>
    <s v="Second Class"/>
    <s v="PO-18865"/>
    <s v="Patrick O'Donnell"/>
    <x v="0"/>
    <s v="United States"/>
    <s v="Westland"/>
    <x v="12"/>
    <n v="48185"/>
    <x v="2"/>
    <s v="OFF-ST-10001713"/>
    <x v="1"/>
    <x v="4"/>
    <s v="Gould Plastics 9-Pocket Panel Bin, 18-3/8w x 5-1/4d x 20-1/2h, Black"/>
    <n v="211.96"/>
    <n v="4"/>
    <n v="0"/>
    <n v="8.4784000000000006"/>
  </r>
  <r>
    <n v="48"/>
    <s v="CA-2013-169194"/>
    <x v="0"/>
    <x v="23"/>
    <d v="2013-06-26T00:00:00"/>
    <s v="Standard Class"/>
    <s v="LH-16900"/>
    <s v="Lena Hernandez"/>
    <x v="0"/>
    <s v="United States"/>
    <s v="Dover"/>
    <x v="13"/>
    <n v="19901"/>
    <x v="3"/>
    <s v="TEC-AC-10002167"/>
    <x v="2"/>
    <x v="11"/>
    <s v="ImationÂ 8gb Micro Traveldrive Usb 2.0Â Flash Drive"/>
    <n v="45"/>
    <n v="3"/>
    <n v="0"/>
    <n v="4.95"/>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80000000000007"/>
    <n v="6"/>
    <n v="0"/>
    <n v="35.334600000000002"/>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99"/>
  </r>
  <r>
    <n v="54"/>
    <s v="CA-2013-105816"/>
    <x v="0"/>
    <x v="25"/>
    <d v="2013-12-18T00:00:00"/>
    <s v="Standard Class"/>
    <s v="JM-15265"/>
    <s v="Janet Molinari"/>
    <x v="1"/>
    <s v="United States"/>
    <s v="New York City"/>
    <x v="15"/>
    <n v="10024"/>
    <x v="3"/>
    <s v="OFF-FA-10000304"/>
    <x v="1"/>
    <x v="13"/>
    <s v="Advantus Push Pins"/>
    <n v="15.26"/>
    <n v="7"/>
    <n v="0"/>
    <n v="6.2565999999999997"/>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4"/>
  </r>
  <r>
    <n v="57"/>
    <s v="CA-2013-111682"/>
    <x v="0"/>
    <x v="26"/>
    <d v="2013-06-19T00:00:00"/>
    <s v="First Class"/>
    <s v="TB-21055"/>
    <s v="Ted Butterfield"/>
    <x v="0"/>
    <s v="United States"/>
    <s v="Troy"/>
    <x v="15"/>
    <n v="12180"/>
    <x v="3"/>
    <s v="OFF-PA-10001569"/>
    <x v="1"/>
    <x v="10"/>
    <s v="Xerox 232"/>
    <n v="32.4"/>
    <n v="5"/>
    <n v="0"/>
    <n v="15.552"/>
  </r>
  <r>
    <n v="58"/>
    <s v="CA-2013-111682"/>
    <x v="0"/>
    <x v="26"/>
    <d v="2013-06-19T00:00:00"/>
    <s v="First Class"/>
    <s v="TB-21055"/>
    <s v="Ted Butterfield"/>
    <x v="0"/>
    <s v="United States"/>
    <s v="Troy"/>
    <x v="15"/>
    <n v="12180"/>
    <x v="3"/>
    <s v="FUR-CH-10003968"/>
    <x v="0"/>
    <x v="1"/>
    <s v="Novimex Turbo Task Chair"/>
    <n v="319.41000000000003"/>
    <n v="5"/>
    <n v="0.1"/>
    <n v="7.0979999999999999"/>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Â 8gb Micro Traveldrive Usb 2.0Â Flash Drive"/>
    <n v="30"/>
    <n v="2"/>
    <n v="0"/>
    <n v="3.3"/>
  </r>
  <r>
    <n v="61"/>
    <s v="CA-2013-111682"/>
    <x v="0"/>
    <x v="26"/>
    <d v="2013-06-19T00:00:00"/>
    <s v="First Class"/>
    <s v="TB-21055"/>
    <s v="Ted Butterfield"/>
    <x v="0"/>
    <s v="United States"/>
    <s v="Troy"/>
    <x v="15"/>
    <n v="12180"/>
    <x v="3"/>
    <s v="OFF-BI-10001460"/>
    <x v="1"/>
    <x v="8"/>
    <s v="Plastic Binding Combs"/>
    <n v="48.48"/>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02"/>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799999999999"/>
  </r>
  <r>
    <n v="67"/>
    <s v="US-2012-164175"/>
    <x v="1"/>
    <x v="28"/>
    <d v="2012-05-05T00:00:00"/>
    <s v="Standard Class"/>
    <s v="PS-18970"/>
    <s v="Paul Stevenson"/>
    <x v="2"/>
    <s v="United States"/>
    <s v="Chicago"/>
    <x v="10"/>
    <n v="60610"/>
    <x v="2"/>
    <s v="FUR-CH-10001146"/>
    <x v="0"/>
    <x v="1"/>
    <s v="Global Value Mid-Back Manager's Chair, Gray"/>
    <n v="213.11500000000001"/>
    <n v="5"/>
    <n v="0.3"/>
    <n v="-15.2225"/>
  </r>
  <r>
    <n v="68"/>
    <s v="CA-2011-106376"/>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s v="CA-2011-106376"/>
    <x v="2"/>
    <x v="29"/>
    <d v="2011-12-10T00:00:00"/>
    <s v="Standard Class"/>
    <s v="BS-11590"/>
    <s v="Brendan Sweed"/>
    <x v="1"/>
    <s v="United States"/>
    <s v="Gilbert"/>
    <x v="16"/>
    <n v="85234"/>
    <x v="1"/>
    <s v="TEC-PH-10002726"/>
    <x v="2"/>
    <x v="7"/>
    <s v="netTALK DUO VoIP Telephone Service"/>
    <n v="167.96799999999999"/>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600000000002"/>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s v="CA-2014-114440"/>
    <x v="3"/>
    <x v="32"/>
    <d v="2014-09-18T00:00:00"/>
    <s v="Second Class"/>
    <s v="TB-21520"/>
    <s v="Tracy Blumstein"/>
    <x v="0"/>
    <s v="United States"/>
    <s v="Jackson"/>
    <x v="12"/>
    <n v="49201"/>
    <x v="2"/>
    <s v="OFF-PA-10004675"/>
    <x v="1"/>
    <x v="10"/>
    <s v="Telephone Message Books with Fax/Mobile Section, 5 1/2&quot; x 3 3/16&quot;"/>
    <n v="19.05"/>
    <n v="3"/>
    <n v="0"/>
    <n v="8.7629999999999999"/>
  </r>
  <r>
    <n v="73"/>
    <s v="US-2012-134026"/>
    <x v="1"/>
    <x v="33"/>
    <d v="2012-05-02T00:00:00"/>
    <s v="Standard Class"/>
    <s v="JE-15745"/>
    <s v="Joel Eaton"/>
    <x v="0"/>
    <s v="United States"/>
    <s v="Memphis"/>
    <x v="18"/>
    <n v="38109"/>
    <x v="0"/>
    <s v="FUR-CH-10000513"/>
    <x v="0"/>
    <x v="1"/>
    <s v="High-Back Leather Manager's Chair"/>
    <n v="831.93600000000004"/>
    <n v="8"/>
    <n v="0.2"/>
    <n v="-114.3912"/>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8"/>
    <n v="3"/>
    <n v="0.8"/>
    <n v="-1.9343999999999999"/>
  </r>
  <r>
    <n v="77"/>
    <s v="US-2014-118038"/>
    <x v="3"/>
    <x v="34"/>
    <d v="2014-12-12T00:00:00"/>
    <s v="First Class"/>
    <s v="KB-16600"/>
    <s v="Ken Brennan"/>
    <x v="1"/>
    <s v="United States"/>
    <s v="Houston"/>
    <x v="5"/>
    <n v="77041"/>
    <x v="2"/>
    <s v="FUR-FU-10000260"/>
    <x v="0"/>
    <x v="5"/>
    <s v="6&quot; Cubicle Wall Clock, Black"/>
    <n v="9.7080000000000002"/>
    <n v="3"/>
    <n v="0.6"/>
    <n v="-5.8247999999999998"/>
  </r>
  <r>
    <n v="78"/>
    <s v="US-2014-118038"/>
    <x v="3"/>
    <x v="34"/>
    <d v="2014-12-12T00:00:00"/>
    <s v="First Class"/>
    <s v="KB-16600"/>
    <s v="Ken Brennan"/>
    <x v="1"/>
    <s v="United States"/>
    <s v="Houston"/>
    <x v="5"/>
    <n v="77041"/>
    <x v="2"/>
    <s v="OFF-ST-10000615"/>
    <x v="1"/>
    <x v="4"/>
    <s v="SimpliFile Personal File, Black Granite, 15w x 6-15/16d x 11-1/4h"/>
    <n v="27.24"/>
    <n v="3"/>
    <n v="0.2"/>
    <n v="2.7240000000000002"/>
  </r>
  <r>
    <n v="79"/>
    <s v="US-2011-147606"/>
    <x v="2"/>
    <x v="35"/>
    <d v="2011-12-01T00:00:00"/>
    <s v="Second Class"/>
    <s v="JE-15745"/>
    <s v="Joel Eaton"/>
    <x v="0"/>
    <s v="United States"/>
    <s v="Houston"/>
    <x v="5"/>
    <n v="77070"/>
    <x v="2"/>
    <s v="FUR-FU-10003194"/>
    <x v="0"/>
    <x v="5"/>
    <s v="Eldon Expressions Desk Accessory, Wood Pencil Holder, Oak"/>
    <n v="19.3"/>
    <n v="5"/>
    <n v="0.6"/>
    <n v="-14.475"/>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02"/>
  </r>
  <r>
    <n v="81"/>
    <s v="CA-2013-127208"/>
    <x v="0"/>
    <x v="1"/>
    <d v="2013-06-16T00:00:00"/>
    <s v="First Class"/>
    <s v="SC-20770"/>
    <s v="Stewart Carmichael"/>
    <x v="1"/>
    <s v="United States"/>
    <s v="Decatur"/>
    <x v="19"/>
    <n v="35601"/>
    <x v="0"/>
    <s v="OFF-BI-10002309"/>
    <x v="1"/>
    <x v="8"/>
    <s v="Avery Heavy-Duty EZD  Binder With Locking Rings"/>
    <n v="16.739999999999998"/>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s v="CA-2011-139451"/>
    <x v="2"/>
    <x v="36"/>
    <d v="2011-10-16T00:00:00"/>
    <s v="Standard Class"/>
    <s v="DN-13690"/>
    <s v="Duane Noonan"/>
    <x v="0"/>
    <s v="United States"/>
    <s v="San Francisco"/>
    <x v="1"/>
    <n v="94122"/>
    <x v="1"/>
    <s v="OFF-ST-10002370"/>
    <x v="1"/>
    <x v="4"/>
    <s v="Sortfiler Multipurpose Personal File Organizer, Black"/>
    <n v="21.39"/>
    <n v="1"/>
    <n v="0"/>
    <n v="6.2031000000000001"/>
  </r>
  <r>
    <n v="84"/>
    <s v="CA-2012-149734"/>
    <x v="1"/>
    <x v="37"/>
    <d v="2012-09-08T00:00:00"/>
    <s v="Standard Class"/>
    <s v="JC-16105"/>
    <s v="Julie Creighton"/>
    <x v="1"/>
    <s v="United States"/>
    <s v="Durham"/>
    <x v="3"/>
    <n v="27707"/>
    <x v="0"/>
    <s v="OFF-EN-10000927"/>
    <x v="1"/>
    <x v="12"/>
    <s v="Jet-Pak Recycled Peel 'N' Seal Padded Mailers"/>
    <n v="200.98400000000001"/>
    <n v="7"/>
    <n v="0.2"/>
    <n v="62.807499999999997"/>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600000000002"/>
  </r>
  <r>
    <n v="87"/>
    <s v="CA-2014-155558"/>
    <x v="3"/>
    <x v="40"/>
    <d v="2014-11-03T00:00:00"/>
    <s v="Standard Class"/>
    <s v="PG-18895"/>
    <s v="Paul Gonzalez"/>
    <x v="0"/>
    <s v="United States"/>
    <s v="Rochester"/>
    <x v="11"/>
    <n v="55901"/>
    <x v="2"/>
    <s v="TEC-AC-10001998"/>
    <x v="2"/>
    <x v="11"/>
    <s v="LogitechÂ LS21 Speaker System - PC Multimedia - 2.1-CH - Wired"/>
    <n v="19.989999999999998"/>
    <n v="1"/>
    <n v="0"/>
    <n v="6.79659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799999999999"/>
    <n v="7"/>
    <n v="0.2"/>
    <n v="13.857200000000001"/>
  </r>
  <r>
    <n v="90"/>
    <s v="CA-2013-109806"/>
    <x v="0"/>
    <x v="42"/>
    <d v="2013-09-23T00:00:00"/>
    <s v="Standard Class"/>
    <s v="JS-15685"/>
    <s v="Jim Sink"/>
    <x v="1"/>
    <s v="United States"/>
    <s v="Los Angeles"/>
    <x v="1"/>
    <n v="90036"/>
    <x v="1"/>
    <s v="OFF-AR-10004930"/>
    <x v="1"/>
    <x v="6"/>
    <s v="Turquoise Lead Holder with Pocket Clip"/>
    <n v="20.100000000000001"/>
    <n v="3"/>
    <n v="0"/>
    <n v="6.633"/>
  </r>
  <r>
    <n v="91"/>
    <s v="CA-2013-109806"/>
    <x v="0"/>
    <x v="42"/>
    <d v="2013-09-23T00:00:00"/>
    <s v="Standard Class"/>
    <s v="JS-15685"/>
    <s v="Jim Sink"/>
    <x v="1"/>
    <s v="United States"/>
    <s v="Los Angeles"/>
    <x v="1"/>
    <n v="90036"/>
    <x v="1"/>
    <s v="TEC-PH-10004093"/>
    <x v="2"/>
    <x v="7"/>
    <s v="Panasonic Kx-TS550"/>
    <n v="73.584000000000003"/>
    <n v="2"/>
    <n v="0.2"/>
    <n v="8.2782"/>
  </r>
  <r>
    <n v="92"/>
    <s v="CA-2013-109806"/>
    <x v="0"/>
    <x v="42"/>
    <d v="2013-09-23T00:00:00"/>
    <s v="Standard Class"/>
    <s v="JS-15685"/>
    <s v="Jim Sink"/>
    <x v="1"/>
    <s v="United States"/>
    <s v="Los Angeles"/>
    <x v="1"/>
    <n v="90036"/>
    <x v="1"/>
    <s v="OFF-PA-10000304"/>
    <x v="1"/>
    <x v="10"/>
    <s v="Xerox 1995"/>
    <n v="6.48"/>
    <n v="1"/>
    <n v="0"/>
    <n v="3.1103999999999998"/>
  </r>
  <r>
    <n v="93"/>
    <s v="CA-2012-149587"/>
    <x v="1"/>
    <x v="43"/>
    <d v="2012-02-05T00:00:00"/>
    <s v="Second Class"/>
    <s v="KB-16315"/>
    <s v="Karl Braun"/>
    <x v="0"/>
    <s v="United States"/>
    <s v="Minneapolis"/>
    <x v="11"/>
    <n v="55407"/>
    <x v="2"/>
    <s v="OFF-PA-10003177"/>
    <x v="1"/>
    <x v="10"/>
    <s v="Xerox 1999"/>
    <n v="12.96"/>
    <n v="2"/>
    <n v="0"/>
    <n v="6.2207999999999997"/>
  </r>
  <r>
    <n v="94"/>
    <s v="CA-2012-149587"/>
    <x v="1"/>
    <x v="43"/>
    <d v="2012-02-05T00:00:00"/>
    <s v="Second Class"/>
    <s v="KB-16315"/>
    <s v="Karl Braun"/>
    <x v="0"/>
    <s v="United States"/>
    <s v="Minneapolis"/>
    <x v="11"/>
    <n v="55407"/>
    <x v="2"/>
    <s v="FUR-FU-10003799"/>
    <x v="0"/>
    <x v="5"/>
    <s v="Seth Thomas 13 1/2&quot; Wall Clock"/>
    <n v="53.34"/>
    <n v="3"/>
    <n v="0"/>
    <n v="16.535399999999999"/>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04"/>
    <n v="1"/>
    <n v="0.7"/>
    <n v="-3.7879999999999998"/>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2"/>
  </r>
  <r>
    <n v="100"/>
    <s v="CA-2013-158568"/>
    <x v="0"/>
    <x v="48"/>
    <d v="2013-09-03T00:00:00"/>
    <s v="Standard Class"/>
    <s v="RB-19465"/>
    <s v="Rick Bensley"/>
    <x v="2"/>
    <s v="United States"/>
    <s v="Chicago"/>
    <x v="10"/>
    <n v="60610"/>
    <x v="2"/>
    <s v="OFF-PA-10003256"/>
    <x v="1"/>
    <x v="10"/>
    <s v="Avery Personal Creations Heavyweight Cards"/>
    <n v="64.623999999999995"/>
    <n v="7"/>
    <n v="0.2"/>
    <n v="22.618400000000001"/>
  </r>
  <r>
    <n v="101"/>
    <s v="CA-2013-158568"/>
    <x v="0"/>
    <x v="48"/>
    <d v="2013-09-03T00:00:00"/>
    <s v="Standard Class"/>
    <s v="RB-19465"/>
    <s v="Rick Bensley"/>
    <x v="2"/>
    <s v="United States"/>
    <s v="Chicago"/>
    <x v="10"/>
    <n v="60610"/>
    <x v="2"/>
    <s v="TEC-AC-10001767"/>
    <x v="2"/>
    <x v="11"/>
    <s v="SanDisk Ultra 64 GB MicroSDHC Class 10 Memory Card"/>
    <n v="95.975999999999999"/>
    <n v="3"/>
    <n v="0.2"/>
    <n v="-10.7973"/>
  </r>
  <r>
    <n v="102"/>
    <s v="CA-2013-158568"/>
    <x v="0"/>
    <x v="48"/>
    <d v="2013-09-03T00:00:00"/>
    <s v="Standard Class"/>
    <s v="RB-19465"/>
    <s v="Rick Bensley"/>
    <x v="2"/>
    <s v="United States"/>
    <s v="Chicago"/>
    <x v="10"/>
    <n v="60610"/>
    <x v="2"/>
    <s v="OFF-BI-10002609"/>
    <x v="1"/>
    <x v="8"/>
    <s v="Avery Hidden Tab Dividers for Binding Systems"/>
    <n v="1.788"/>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599999999999"/>
    <n v="6"/>
    <n v="0.2"/>
    <n v="-26.875800000000002"/>
  </r>
  <r>
    <n v="105"/>
    <s v="US-2012-156867"/>
    <x v="1"/>
    <x v="50"/>
    <d v="2012-11-17T00:00:00"/>
    <s v="Standard Class"/>
    <s v="LC-16870"/>
    <s v="Lena Cacioppo"/>
    <x v="0"/>
    <s v="United States"/>
    <s v="Aurora"/>
    <x v="22"/>
    <n v="80013"/>
    <x v="1"/>
    <s v="FUR-FU-10004006"/>
    <x v="0"/>
    <x v="5"/>
    <s v="Deflect-o DuraMat Lighweight, Studded, Beveled Mat for Low Pile Carpeting"/>
    <n v="102.36"/>
    <n v="3"/>
    <n v="0.2"/>
    <n v="-3.8384999999999998"/>
  </r>
  <r>
    <n v="106"/>
    <s v="US-2012-156867"/>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s v="CA-2014-119004"/>
    <x v="3"/>
    <x v="51"/>
    <d v="2014-11-29T00:00:00"/>
    <s v="Standard Class"/>
    <s v="JM-15250"/>
    <s v="Janet Martin"/>
    <x v="0"/>
    <s v="United States"/>
    <s v="Charlotte"/>
    <x v="3"/>
    <n v="28205"/>
    <x v="0"/>
    <s v="TEC-AC-10003499"/>
    <x v="2"/>
    <x v="11"/>
    <s v="Memorex Mini Travel Drive 8 GB USB 2.0 Flash Drive"/>
    <n v="74.111999999999995"/>
    <n v="8"/>
    <n v="0.2"/>
    <n v="17.601600000000001"/>
  </r>
  <r>
    <n v="108"/>
    <s v="CA-2014-119004"/>
    <x v="3"/>
    <x v="51"/>
    <d v="2014-11-29T00:00:00"/>
    <s v="Standard Class"/>
    <s v="JM-15250"/>
    <s v="Janet Martin"/>
    <x v="0"/>
    <s v="United States"/>
    <s v="Charlotte"/>
    <x v="3"/>
    <n v="28205"/>
    <x v="0"/>
    <s v="TEC-PH-10002844"/>
    <x v="2"/>
    <x v="7"/>
    <s v="Speck Products Candyshell Flip Case"/>
    <n v="27.992000000000001"/>
    <n v="1"/>
    <n v="0.2"/>
    <n v="2.0994000000000002"/>
  </r>
  <r>
    <n v="109"/>
    <s v="CA-2014-119004"/>
    <x v="3"/>
    <x v="51"/>
    <d v="2014-11-29T00:00:00"/>
    <s v="Standard Class"/>
    <s v="JM-15250"/>
    <s v="Janet Martin"/>
    <x v="0"/>
    <s v="United States"/>
    <s v="Charlotte"/>
    <x v="3"/>
    <n v="28205"/>
    <x v="0"/>
    <s v="OFF-AR-10000390"/>
    <x v="1"/>
    <x v="6"/>
    <s v="Newell Chalk Holder"/>
    <n v="3.3039999999999998"/>
    <n v="1"/>
    <n v="0.2"/>
    <n v="1.0738000000000001"/>
  </r>
  <r>
    <n v="110"/>
    <s v="CA-2012-129476"/>
    <x v="1"/>
    <x v="52"/>
    <d v="2012-10-20T00:00:00"/>
    <s v="Standard Class"/>
    <s v="PA-19060"/>
    <s v="Pete Armstrong"/>
    <x v="2"/>
    <s v="United States"/>
    <s v="Orland Park"/>
    <x v="10"/>
    <n v="60462"/>
    <x v="2"/>
    <s v="TEC-AC-10000844"/>
    <x v="2"/>
    <x v="11"/>
    <s v="LogitechÂ Gaming G510s - Keyboard"/>
    <n v="339.96"/>
    <n v="5"/>
    <n v="0.2"/>
    <n v="67.992000000000004"/>
  </r>
  <r>
    <n v="111"/>
    <s v="CA-2014-146780"/>
    <x v="3"/>
    <x v="53"/>
    <d v="2014-12-31T00:00:00"/>
    <s v="Standard Class"/>
    <s v="CV-12805"/>
    <s v="Cynthia Voltz"/>
    <x v="1"/>
    <s v="United States"/>
    <s v="New York City"/>
    <x v="15"/>
    <n v="10035"/>
    <x v="3"/>
    <s v="FUR-FU-10001934"/>
    <x v="0"/>
    <x v="5"/>
    <s v="Magnifier Swing Arm Lamp"/>
    <n v="41.96"/>
    <n v="2"/>
    <n v="0"/>
    <n v="10.909599999999999"/>
  </r>
  <r>
    <n v="112"/>
    <s v="CA-2013-128867"/>
    <x v="0"/>
    <x v="54"/>
    <d v="2013-11-11T00:00:00"/>
    <s v="Standard Class"/>
    <s v="CL-12565"/>
    <s v="Clay Ludtke"/>
    <x v="0"/>
    <s v="United States"/>
    <s v="Urbandale"/>
    <x v="23"/>
    <n v="50322"/>
    <x v="2"/>
    <s v="OFF-AR-10000380"/>
    <x v="1"/>
    <x v="6"/>
    <s v="Hunt PowerHouse Electric Pencil Sharpener, Blue"/>
    <n v="75.959999999999994"/>
    <n v="2"/>
    <n v="0"/>
    <n v="22.788"/>
  </r>
  <r>
    <n v="113"/>
    <s v="CA-2013-128867"/>
    <x v="0"/>
    <x v="54"/>
    <d v="2013-11-11T00:00:00"/>
    <s v="Standard Class"/>
    <s v="CL-12565"/>
    <s v="Clay Ludtke"/>
    <x v="0"/>
    <s v="United States"/>
    <s v="Urbandale"/>
    <x v="23"/>
    <n v="50322"/>
    <x v="2"/>
    <s v="OFF-BI-10003981"/>
    <x v="1"/>
    <x v="8"/>
    <s v="Avery Durable Plastic 1&quot; Binders"/>
    <n v="27.24"/>
    <n v="6"/>
    <n v="0"/>
    <n v="13.3476"/>
  </r>
  <r>
    <n v="114"/>
    <s v="CA-2011-115259"/>
    <x v="2"/>
    <x v="55"/>
    <d v="2011-08-27T00:00:00"/>
    <s v="Second Class"/>
    <s v="RC-19960"/>
    <s v="Ryan Crowe"/>
    <x v="0"/>
    <s v="United States"/>
    <s v="Columbus"/>
    <x v="24"/>
    <n v="43229"/>
    <x v="3"/>
    <s v="OFF-FA-10000621"/>
    <x v="1"/>
    <x v="13"/>
    <s v="OIC Colored Binder Clips, Assorted Sizes"/>
    <n v="40.095999999999997"/>
    <n v="14"/>
    <n v="0.2"/>
    <n v="14.534800000000001"/>
  </r>
  <r>
    <n v="115"/>
    <s v="CA-2011-115259"/>
    <x v="2"/>
    <x v="55"/>
    <d v="2011-08-27T00:00:00"/>
    <s v="Second Class"/>
    <s v="RC-19960"/>
    <s v="Ryan Crowe"/>
    <x v="0"/>
    <s v="United States"/>
    <s v="Columbus"/>
    <x v="24"/>
    <n v="43229"/>
    <x v="3"/>
    <s v="OFF-EN-10002600"/>
    <x v="1"/>
    <x v="12"/>
    <s v="Redi-Strip #10 Envelopes, 4 1/8 x 9 1/2"/>
    <n v="4.72"/>
    <n v="2"/>
    <n v="0.2"/>
    <n v="1.6519999999999999"/>
  </r>
  <r>
    <n v="116"/>
    <s v="CA-2011-115259"/>
    <x v="2"/>
    <x v="55"/>
    <d v="2011-08-27T00:00:00"/>
    <s v="Second Class"/>
    <s v="RC-19960"/>
    <s v="Ryan Crowe"/>
    <x v="0"/>
    <s v="United States"/>
    <s v="Columbus"/>
    <x v="24"/>
    <n v="43229"/>
    <x v="3"/>
    <s v="OFF-PA-10004965"/>
    <x v="1"/>
    <x v="10"/>
    <s v="Xerox 1921"/>
    <n v="23.975999999999999"/>
    <n v="3"/>
    <n v="0.2"/>
    <n v="7.4924999999999997"/>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30000000001"/>
  </r>
  <r>
    <n v="119"/>
    <s v="US-2012-136476"/>
    <x v="1"/>
    <x v="57"/>
    <d v="2012-04-10T00:00:00"/>
    <s v="Standard Class"/>
    <s v="GG-14650"/>
    <s v="Greg Guthrie"/>
    <x v="1"/>
    <s v="United States"/>
    <s v="Bristol"/>
    <x v="18"/>
    <n v="37620"/>
    <x v="0"/>
    <s v="OFF-BI-10003650"/>
    <x v="1"/>
    <x v="8"/>
    <s v="GBC DocuBind 300 Electric Binding Machine"/>
    <n v="157.79400000000001"/>
    <n v="1"/>
    <n v="0.7"/>
    <n v="-115.71559999999999"/>
  </r>
  <r>
    <n v="120"/>
    <s v="CA-2013-103730"/>
    <x v="0"/>
    <x v="1"/>
    <d v="2013-06-16T00:00:00"/>
    <s v="First Class"/>
    <s v="SC-20725"/>
    <s v="Steven Cartwright"/>
    <x v="0"/>
    <s v="United States"/>
    <s v="Wilmington"/>
    <x v="13"/>
    <n v="19805"/>
    <x v="3"/>
    <s v="FUR-FU-10002157"/>
    <x v="0"/>
    <x v="5"/>
    <s v="Artistic Insta-Plaque"/>
    <n v="47.04"/>
    <n v="3"/>
    <n v="0"/>
    <n v="18.345600000000001"/>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799999999998"/>
  </r>
  <r>
    <n v="123"/>
    <s v="CA-2013-103730"/>
    <x v="0"/>
    <x v="1"/>
    <d v="2013-06-16T00:00:00"/>
    <s v="First Class"/>
    <s v="SC-20725"/>
    <s v="Steven Cartwright"/>
    <x v="0"/>
    <s v="United States"/>
    <s v="Wilmington"/>
    <x v="13"/>
    <n v="19805"/>
    <x v="3"/>
    <s v="OFF-EN-10002500"/>
    <x v="1"/>
    <x v="12"/>
    <s v="Globe Weis Peel &amp; Seel First Class Envelopes"/>
    <n v="115.02"/>
    <n v="9"/>
    <n v="0"/>
    <n v="51.759"/>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1-152030"/>
    <x v="2"/>
    <x v="58"/>
    <d v="2011-12-28T00:00:00"/>
    <s v="Second Class"/>
    <s v="AD-10180"/>
    <s v="Alan Dominguez"/>
    <x v="2"/>
    <s v="United States"/>
    <s v="Houston"/>
    <x v="5"/>
    <n v="77041"/>
    <x v="2"/>
    <s v="FUR-CH-10004063"/>
    <x v="0"/>
    <x v="1"/>
    <s v="Global Deluxe High-Back Manager's Chair"/>
    <n v="600.55799999999999"/>
    <n v="3"/>
    <n v="0.3"/>
    <n v="-8.5793999999999997"/>
  </r>
  <r>
    <n v="126"/>
    <s v="US-2011-134614"/>
    <x v="2"/>
    <x v="59"/>
    <d v="2011-09-25T00:00:00"/>
    <s v="Standard Class"/>
    <s v="PF-19165"/>
    <s v="Philip Fox"/>
    <x v="0"/>
    <s v="United States"/>
    <s v="Bloomington"/>
    <x v="10"/>
    <n v="61701"/>
    <x v="2"/>
    <s v="FUR-TA-10004534"/>
    <x v="0"/>
    <x v="3"/>
    <s v="Bevis 44 x 96 Conference Tables"/>
    <n v="617.70000000000005"/>
    <n v="6"/>
    <n v="0.5"/>
    <n v="-407.68200000000002"/>
  </r>
  <r>
    <n v="127"/>
    <s v="US-2014-107272"/>
    <x v="3"/>
    <x v="60"/>
    <d v="2014-11-13T00:00:00"/>
    <s v="Standard Class"/>
    <s v="TS-21610"/>
    <s v="Troy Staebel"/>
    <x v="0"/>
    <s v="United States"/>
    <s v="Phoenix"/>
    <x v="16"/>
    <n v="85023"/>
    <x v="1"/>
    <s v="OFF-BI-10003274"/>
    <x v="1"/>
    <x v="8"/>
    <s v="Avery Durable Slant Ring Binders, No Labels"/>
    <n v="2.3879999999999999"/>
    <n v="2"/>
    <n v="0.7"/>
    <n v="-1.8308"/>
  </r>
  <r>
    <n v="128"/>
    <s v="US-2014-107272"/>
    <x v="3"/>
    <x v="60"/>
    <d v="2014-11-13T00:00:00"/>
    <s v="Standard Class"/>
    <s v="TS-21610"/>
    <s v="Troy Staebel"/>
    <x v="0"/>
    <s v="United States"/>
    <s v="Phoenix"/>
    <x v="16"/>
    <n v="85023"/>
    <x v="1"/>
    <s v="OFF-ST-10002974"/>
    <x v="1"/>
    <x v="4"/>
    <s v="Trav-L-File Heavy-Duty Shuttle II, Black"/>
    <n v="243.99199999999999"/>
    <n v="7"/>
    <n v="0.2"/>
    <n v="30.498999999999999"/>
  </r>
  <r>
    <n v="129"/>
    <s v="US-2013-125969"/>
    <x v="0"/>
    <x v="61"/>
    <d v="2013-11-11T00:00:00"/>
    <s v="Second Class"/>
    <s v="LS-16975"/>
    <s v="Lindsay Shagiari"/>
    <x v="2"/>
    <s v="United States"/>
    <s v="Los Angeles"/>
    <x v="1"/>
    <n v="90004"/>
    <x v="1"/>
    <s v="FUR-CH-10001146"/>
    <x v="0"/>
    <x v="1"/>
    <s v="Global Task Chair, Black"/>
    <n v="81.424000000000007"/>
    <n v="2"/>
    <n v="0.2"/>
    <n v="-9.1601999999999997"/>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98"/>
  </r>
  <r>
    <n v="131"/>
    <s v="US-2014-164147"/>
    <x v="3"/>
    <x v="62"/>
    <d v="2014-02-06T00:00:00"/>
    <s v="First Class"/>
    <s v="DW-13585"/>
    <s v="Dorothy Wardle"/>
    <x v="1"/>
    <s v="United States"/>
    <s v="Columbus"/>
    <x v="24"/>
    <n v="43229"/>
    <x v="3"/>
    <s v="TEC-PH-10002293"/>
    <x v="2"/>
    <x v="7"/>
    <s v="Anker 36W 4-Port USB Wall Charger Travel Power Adapter for iPhone 5s 5c 5"/>
    <n v="59.97"/>
    <n v="5"/>
    <n v="0.4"/>
    <n v="-11.994"/>
  </r>
  <r>
    <n v="132"/>
    <s v="US-2014-164147"/>
    <x v="3"/>
    <x v="62"/>
    <d v="2014-02-06T00:00:00"/>
    <s v="First Class"/>
    <s v="DW-13585"/>
    <s v="Dorothy Wardle"/>
    <x v="1"/>
    <s v="United States"/>
    <s v="Columbus"/>
    <x v="24"/>
    <n v="43229"/>
    <x v="3"/>
    <s v="OFF-PA-10002377"/>
    <x v="1"/>
    <x v="10"/>
    <s v="Xerox 1916"/>
    <n v="78.304000000000002"/>
    <n v="2"/>
    <n v="0.2"/>
    <n v="29.364000000000001"/>
  </r>
  <r>
    <n v="133"/>
    <s v="US-2014-164147"/>
    <x v="3"/>
    <x v="62"/>
    <d v="2014-02-06T00:00:00"/>
    <s v="First Class"/>
    <s v="DW-13585"/>
    <s v="Dorothy Wardle"/>
    <x v="1"/>
    <s v="United States"/>
    <s v="Columbus"/>
    <x v="24"/>
    <n v="43229"/>
    <x v="3"/>
    <s v="OFF-FA-10002780"/>
    <x v="1"/>
    <x v="13"/>
    <s v="Staples"/>
    <n v="21.456"/>
    <n v="9"/>
    <n v="0.2"/>
    <n v="6.9732000000000003"/>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8"/>
  </r>
  <r>
    <n v="136"/>
    <s v="CA-2013-145583"/>
    <x v="0"/>
    <x v="63"/>
    <d v="2013-10-20T00:00:00"/>
    <s v="Standard Class"/>
    <s v="LC-16885"/>
    <s v="Lena Creighton"/>
    <x v="0"/>
    <s v="United States"/>
    <s v="Roseville"/>
    <x v="1"/>
    <n v="95661"/>
    <x v="1"/>
    <s v="OFF-AR-10001149"/>
    <x v="1"/>
    <x v="6"/>
    <s v="Sanford Colorific Colored Pencils, 12/Box"/>
    <n v="11.52"/>
    <n v="4"/>
    <n v="0"/>
    <n v="3.456"/>
  </r>
  <r>
    <n v="137"/>
    <s v="CA-2013-145583"/>
    <x v="0"/>
    <x v="63"/>
    <d v="2013-10-20T00:00:00"/>
    <s v="Standard Class"/>
    <s v="LC-16885"/>
    <s v="Lena Creighton"/>
    <x v="0"/>
    <s v="United States"/>
    <s v="Roseville"/>
    <x v="1"/>
    <n v="95661"/>
    <x v="1"/>
    <s v="OFF-FA-10002988"/>
    <x v="1"/>
    <x v="13"/>
    <s v="Ideal Clamps"/>
    <n v="4.0199999999999996"/>
    <n v="2"/>
    <n v="0"/>
    <n v="1.9698"/>
  </r>
  <r>
    <n v="138"/>
    <s v="CA-2013-145583"/>
    <x v="0"/>
    <x v="63"/>
    <d v="2013-10-20T00:00:00"/>
    <s v="Standard Class"/>
    <s v="LC-16885"/>
    <s v="Lena Creighton"/>
    <x v="0"/>
    <s v="United States"/>
    <s v="Roseville"/>
    <x v="1"/>
    <n v="95661"/>
    <x v="1"/>
    <s v="OFF-BI-10004781"/>
    <x v="1"/>
    <x v="8"/>
    <s v="GBC Wire Binding Strips"/>
    <n v="76.176000000000002"/>
    <n v="3"/>
    <n v="0.2"/>
    <n v="26.6616"/>
  </r>
  <r>
    <n v="139"/>
    <s v="CA-2013-145583"/>
    <x v="0"/>
    <x v="63"/>
    <d v="2013-10-20T00:00:00"/>
    <s v="Standard Class"/>
    <s v="LC-16885"/>
    <s v="Lena Creighton"/>
    <x v="0"/>
    <s v="United States"/>
    <s v="Roseville"/>
    <x v="1"/>
    <n v="95661"/>
    <x v="1"/>
    <s v="OFF-SU-10001218"/>
    <x v="1"/>
    <x v="14"/>
    <s v="Fiskars Softgrip Scissors"/>
    <n v="65.88"/>
    <n v="6"/>
    <n v="0"/>
    <n v="18.446400000000001"/>
  </r>
  <r>
    <n v="140"/>
    <s v="CA-2013-145583"/>
    <x v="0"/>
    <x v="63"/>
    <d v="2013-10-20T00:00:00"/>
    <s v="Standard Class"/>
    <s v="LC-16885"/>
    <s v="Lena Creighton"/>
    <x v="0"/>
    <s v="United States"/>
    <s v="Roseville"/>
    <x v="1"/>
    <n v="95661"/>
    <x v="1"/>
    <s v="FUR-FU-10001706"/>
    <x v="0"/>
    <x v="5"/>
    <s v="Longer-Life Soft White Bulbs"/>
    <n v="43.12"/>
    <n v="14"/>
    <n v="0"/>
    <n v="20.697600000000001"/>
  </r>
  <r>
    <n v="141"/>
    <s v="CA-2013-110366"/>
    <x v="0"/>
    <x v="64"/>
    <d v="2013-09-08T00:00:00"/>
    <s v="Second Class"/>
    <s v="JD-15895"/>
    <s v="Jonathan Doherty"/>
    <x v="1"/>
    <s v="United States"/>
    <s v="Philadelphia"/>
    <x v="9"/>
    <n v="19140"/>
    <x v="3"/>
    <s v="FUR-FU-10004848"/>
    <x v="0"/>
    <x v="5"/>
    <s v="Howard Miller 13-3/4&quot; Diameter Brushed Chrome Round Wall Clock"/>
    <n v="82.8"/>
    <n v="2"/>
    <n v="0.2"/>
    <n v="10.35"/>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1999999999996"/>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
    <n v="3"/>
    <n v="0"/>
    <n v="218.2518"/>
  </r>
  <r>
    <n v="146"/>
    <s v="CA-2012-110744"/>
    <x v="1"/>
    <x v="67"/>
    <d v="2012-09-12T00:00:00"/>
    <s v="Standard Class"/>
    <s v="HA-14920"/>
    <s v="Helen Andreada"/>
    <x v="0"/>
    <s v="United States"/>
    <s v="Pasadena"/>
    <x v="1"/>
    <n v="91104"/>
    <x v="1"/>
    <s v="OFF-ST-10003656"/>
    <x v="1"/>
    <x v="4"/>
    <s v="Safco Industrial Wire Shelving"/>
    <n v="671.93"/>
    <n v="7"/>
    <n v="0"/>
    <n v="20.157900000000001"/>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9"/>
  </r>
  <r>
    <n v="148"/>
    <s v="CA-2013-114489"/>
    <x v="0"/>
    <x v="5"/>
    <d v="2013-12-10T00:00:00"/>
    <s v="Standard Class"/>
    <s v="JE-16165"/>
    <s v="Justin Ellison"/>
    <x v="1"/>
    <s v="United States"/>
    <s v="Franklin"/>
    <x v="6"/>
    <n v="53132"/>
    <x v="2"/>
    <s v="TEC-PH-10000215"/>
    <x v="2"/>
    <x v="7"/>
    <s v="Plantronics CordlessÂ Phone HeadsetÂ with In-line Volume - M214C"/>
    <n v="384.45"/>
    <n v="11"/>
    <n v="0"/>
    <n v="103.8015"/>
  </r>
  <r>
    <n v="149"/>
    <s v="CA-2013-114489"/>
    <x v="0"/>
    <x v="5"/>
    <d v="2013-12-10T00:00:00"/>
    <s v="Standard Class"/>
    <s v="JE-16165"/>
    <s v="Justin Ellison"/>
    <x v="1"/>
    <s v="United States"/>
    <s v="Franklin"/>
    <x v="6"/>
    <n v="53132"/>
    <x v="2"/>
    <s v="TEC-PH-10001448"/>
    <x v="2"/>
    <x v="7"/>
    <s v="Anker Astro 15000mAh USB Portable Charger"/>
    <n v="149.97"/>
    <n v="3"/>
    <n v="0"/>
    <n v="5.9988000000000001"/>
  </r>
  <r>
    <n v="150"/>
    <s v="CA-2013-114489"/>
    <x v="0"/>
    <x v="5"/>
    <d v="2013-12-10T00:00:00"/>
    <s v="Standard Class"/>
    <s v="JE-16165"/>
    <s v="Justin Ellison"/>
    <x v="1"/>
    <s v="United States"/>
    <s v="Franklin"/>
    <x v="6"/>
    <n v="53132"/>
    <x v="2"/>
    <s v="FUR-CH-10000454"/>
    <x v="0"/>
    <x v="1"/>
    <s v="Hon Deluxe Fabric Upholstered Stacking Chairs, Rounded Back"/>
    <n v="1951.84"/>
    <n v="8"/>
    <n v="0"/>
    <n v="585.55200000000002"/>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s v="CA-2013-158834"/>
    <x v="0"/>
    <x v="69"/>
    <d v="2013-03-17T00:00:00"/>
    <s v="First Class"/>
    <s v="TW-21025"/>
    <s v="Tamara Willingham"/>
    <x v="2"/>
    <s v="United States"/>
    <s v="Scottsdale"/>
    <x v="16"/>
    <n v="85254"/>
    <x v="1"/>
    <s v="TEC-PH-10001254"/>
    <x v="2"/>
    <x v="7"/>
    <s v="Jabra BIZ 2300 Duo QD Duo CordedÂ Headset"/>
    <n v="203.184"/>
    <n v="2"/>
    <n v="0.2"/>
    <n v="15.238799999999999"/>
  </r>
  <r>
    <n v="154"/>
    <s v="CA-2012-124919"/>
    <x v="1"/>
    <x v="70"/>
    <d v="2012-06-02T00:00:00"/>
    <s v="First Class"/>
    <s v="SP-20650"/>
    <s v="Stephanie Phelps"/>
    <x v="1"/>
    <s v="United States"/>
    <s v="San Jose"/>
    <x v="1"/>
    <n v="95123"/>
    <x v="1"/>
    <s v="OFF-PA-10001950"/>
    <x v="1"/>
    <x v="10"/>
    <s v="Southworth 25% Cotton Antique Laid Paper &amp; Envelopes"/>
    <n v="58.38"/>
    <n v="7"/>
    <n v="0"/>
    <n v="26.271000000000001"/>
  </r>
  <r>
    <n v="155"/>
    <s v="CA-2012-124919"/>
    <x v="1"/>
    <x v="70"/>
    <d v="2012-06-02T00:00:00"/>
    <s v="First Class"/>
    <s v="SP-20650"/>
    <s v="Stephanie Phelps"/>
    <x v="1"/>
    <s v="United States"/>
    <s v="San Jose"/>
    <x v="1"/>
    <n v="95123"/>
    <x v="1"/>
    <s v="OFF-PA-10002254"/>
    <x v="1"/>
    <x v="10"/>
    <s v="Xerox 1883"/>
    <n v="105.52"/>
    <n v="4"/>
    <n v="0"/>
    <n v="48.539200000000001"/>
  </r>
  <r>
    <n v="156"/>
    <s v="CA-2012-124919"/>
    <x v="1"/>
    <x v="70"/>
    <d v="2012-06-02T00:00:00"/>
    <s v="First Class"/>
    <s v="SP-20650"/>
    <s v="Stephanie Phelps"/>
    <x v="1"/>
    <s v="United States"/>
    <s v="San Jose"/>
    <x v="1"/>
    <n v="95123"/>
    <x v="1"/>
    <s v="OFF-ST-10001590"/>
    <x v="1"/>
    <x v="4"/>
    <s v="Tenex Personal Project File with Scoop Front Design, Black"/>
    <n v="80.88"/>
    <n v="6"/>
    <n v="0"/>
    <n v="21.0288"/>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799999999998"/>
    <n v="2"/>
    <n v="0.2"/>
    <n v="51.476399999999998"/>
  </r>
  <r>
    <n v="159"/>
    <s v="CA-2013-114104"/>
    <x v="0"/>
    <x v="73"/>
    <d v="2013-11-25T00:00:00"/>
    <s v="Standard Class"/>
    <s v="NP-18670"/>
    <s v="Nora Paige"/>
    <x v="0"/>
    <s v="United States"/>
    <s v="Edmond"/>
    <x v="26"/>
    <n v="73034"/>
    <x v="2"/>
    <s v="OFF-LA-10002475"/>
    <x v="1"/>
    <x v="2"/>
    <s v="Avery 519"/>
    <n v="14.62"/>
    <n v="2"/>
    <n v="0"/>
    <n v="6.8714000000000004"/>
  </r>
  <r>
    <n v="160"/>
    <s v="CA-2013-114104"/>
    <x v="0"/>
    <x v="73"/>
    <d v="2013-11-25T00:00:00"/>
    <s v="Standard Class"/>
    <s v="NP-18670"/>
    <s v="Nora Paige"/>
    <x v="0"/>
    <s v="United States"/>
    <s v="Edmond"/>
    <x v="26"/>
    <n v="73034"/>
    <x v="2"/>
    <s v="TEC-PH-10004536"/>
    <x v="2"/>
    <x v="7"/>
    <s v="Avaya 5420 Digital phone"/>
    <n v="944.93"/>
    <n v="7"/>
    <n v="0"/>
    <n v="236.23249999999999"/>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
    <n v="2"/>
    <n v="0.2"/>
    <n v="1.3595999999999999"/>
  </r>
  <r>
    <n v="163"/>
    <s v="CA-2013-154508"/>
    <x v="0"/>
    <x v="76"/>
    <d v="2013-11-21T00:00:00"/>
    <s v="Standard Class"/>
    <s v="RD-19900"/>
    <s v="Ruben Dartt"/>
    <x v="0"/>
    <s v="United States"/>
    <s v="Carlsbad"/>
    <x v="27"/>
    <n v="88220"/>
    <x v="1"/>
    <s v="OFF-EN-10001990"/>
    <x v="1"/>
    <x v="12"/>
    <s v="Staples"/>
    <n v="28.4"/>
    <n v="5"/>
    <n v="0"/>
    <n v="13.348000000000001"/>
  </r>
  <r>
    <n v="164"/>
    <s v="CA-2013-113817"/>
    <x v="0"/>
    <x v="77"/>
    <d v="2013-11-12T00:00:00"/>
    <s v="Standard Class"/>
    <s v="MJ-17740"/>
    <s v="Max Jones"/>
    <x v="0"/>
    <s v="United States"/>
    <s v="Seattle"/>
    <x v="4"/>
    <n v="98115"/>
    <x v="1"/>
    <s v="OFF-BI-10004002"/>
    <x v="1"/>
    <x v="8"/>
    <s v="Wilson Jones International Size A4 Ring Binders"/>
    <n v="27.68"/>
    <n v="2"/>
    <n v="0.2"/>
    <n v="9.6880000000000006"/>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20000000002"/>
    <n v="8"/>
    <n v="0.4"/>
    <n v="-1359.992"/>
  </r>
  <r>
    <n v="167"/>
    <s v="CA-2011-139892"/>
    <x v="2"/>
    <x v="78"/>
    <d v="2011-09-12T00:00:00"/>
    <s v="Standard Class"/>
    <s v="BM-11140"/>
    <s v="Becky Martin"/>
    <x v="0"/>
    <s v="United States"/>
    <s v="San Antonio"/>
    <x v="5"/>
    <n v="78207"/>
    <x v="2"/>
    <s v="OFF-ST-10000991"/>
    <x v="1"/>
    <x v="4"/>
    <s v="Space Solutions HD Industrial Steel Shelving."/>
    <n v="275.928"/>
    <n v="3"/>
    <n v="0.2"/>
    <n v="-58.634700000000002"/>
  </r>
  <r>
    <n v="168"/>
    <s v="CA-2011-139892"/>
    <x v="2"/>
    <x v="78"/>
    <d v="2011-09-12T00:00:00"/>
    <s v="Standard Class"/>
    <s v="BM-11140"/>
    <s v="Becky Martin"/>
    <x v="0"/>
    <s v="United States"/>
    <s v="San Antonio"/>
    <x v="5"/>
    <n v="78207"/>
    <x v="2"/>
    <s v="FUR-CH-10004287"/>
    <x v="0"/>
    <x v="1"/>
    <s v="SAFCO Arco Folding Chair"/>
    <n v="1740.06"/>
    <n v="9"/>
    <n v="0.3"/>
    <n v="-24.858000000000001"/>
  </r>
  <r>
    <n v="169"/>
    <s v="CA-2011-139892"/>
    <x v="2"/>
    <x v="78"/>
    <d v="2011-09-12T00:00:00"/>
    <s v="Standard Class"/>
    <s v="BM-11140"/>
    <s v="Becky Martin"/>
    <x v="0"/>
    <s v="United States"/>
    <s v="San Antonio"/>
    <x v="5"/>
    <n v="78207"/>
    <x v="2"/>
    <s v="OFF-AR-10002656"/>
    <x v="1"/>
    <x v="6"/>
    <s v="Sanford Liquid Accent Highlighters"/>
    <n v="32.064"/>
    <n v="6"/>
    <n v="0.2"/>
    <n v="6.8136000000000001"/>
  </r>
  <r>
    <n v="170"/>
    <s v="CA-2011-139892"/>
    <x v="2"/>
    <x v="78"/>
    <d v="2011-09-12T00:00:00"/>
    <s v="Standard Class"/>
    <s v="BM-11140"/>
    <s v="Becky Martin"/>
    <x v="0"/>
    <s v="United States"/>
    <s v="San Antonio"/>
    <x v="5"/>
    <n v="78207"/>
    <x v="2"/>
    <s v="OFF-AP-10002518"/>
    <x v="1"/>
    <x v="9"/>
    <s v="Kensington 7 Outlet MasterPiece Power Center"/>
    <n v="177.98"/>
    <n v="5"/>
    <n v="0.8"/>
    <n v="-453.84899999999999"/>
  </r>
  <r>
    <n v="171"/>
    <s v="CA-2011-139892"/>
    <x v="2"/>
    <x v="78"/>
    <d v="2011-09-12T00:00:00"/>
    <s v="Standard Class"/>
    <s v="BM-11140"/>
    <s v="Becky Martin"/>
    <x v="0"/>
    <s v="United States"/>
    <s v="San Antonio"/>
    <x v="5"/>
    <n v="78207"/>
    <x v="2"/>
    <s v="TEC-PH-10003931"/>
    <x v="2"/>
    <x v="7"/>
    <s v="JBL Micro Wireless Portable Bluetooth Speaker"/>
    <n v="143.976"/>
    <n v="3"/>
    <n v="0.2"/>
    <n v="8.9984999999999999"/>
  </r>
  <r>
    <n v="172"/>
    <s v="CA-2011-118962"/>
    <x v="2"/>
    <x v="79"/>
    <d v="2011-08-09T00:00:00"/>
    <s v="Standard Class"/>
    <s v="CS-12130"/>
    <s v="Chad Sievert"/>
    <x v="0"/>
    <s v="United States"/>
    <s v="Los Angeles"/>
    <x v="1"/>
    <n v="90004"/>
    <x v="1"/>
    <s v="OFF-PA-10000659"/>
    <x v="1"/>
    <x v="10"/>
    <s v="Adams Phone Message Book, Professional, 400 Message Capacity, 5 3/6â€ x 11â€"/>
    <n v="20.94"/>
    <n v="3"/>
    <n v="0"/>
    <n v="9.8417999999999992"/>
  </r>
  <r>
    <n v="173"/>
    <s v="CA-2011-118962"/>
    <x v="2"/>
    <x v="79"/>
    <d v="2011-08-09T00:00:00"/>
    <s v="Standard Class"/>
    <s v="CS-12130"/>
    <s v="Chad Sievert"/>
    <x v="0"/>
    <s v="United States"/>
    <s v="Los Angeles"/>
    <x v="1"/>
    <n v="90004"/>
    <x v="1"/>
    <s v="OFF-PA-10001144"/>
    <x v="1"/>
    <x v="10"/>
    <s v="Xerox 1913"/>
    <n v="110.96"/>
    <n v="2"/>
    <n v="0"/>
    <n v="53.260800000000003"/>
  </r>
  <r>
    <n v="174"/>
    <s v="CA-2011-118962"/>
    <x v="2"/>
    <x v="79"/>
    <d v="2011-08-09T00:00:00"/>
    <s v="Standard Class"/>
    <s v="CS-12130"/>
    <s v="Chad Sievert"/>
    <x v="0"/>
    <s v="United States"/>
    <s v="Los Angeles"/>
    <x v="1"/>
    <n v="90004"/>
    <x v="1"/>
    <s v="FUR-CH-10003817"/>
    <x v="0"/>
    <x v="1"/>
    <s v="Global Value Steno Chair, Gray"/>
    <n v="340.14400000000001"/>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8"/>
    <n v="2"/>
    <n v="0.8"/>
    <n v="-131.12"/>
  </r>
  <r>
    <n v="176"/>
    <s v="US-2011-100853"/>
    <x v="2"/>
    <x v="80"/>
    <d v="2011-09-19T00:00:00"/>
    <s v="Standard Class"/>
    <s v="JB-15400"/>
    <s v="Jennifer Braxton"/>
    <x v="1"/>
    <s v="United States"/>
    <s v="Chicago"/>
    <x v="10"/>
    <n v="60623"/>
    <x v="2"/>
    <s v="OFF-LA-10003148"/>
    <x v="1"/>
    <x v="2"/>
    <s v="Avery 51"/>
    <n v="20.16"/>
    <n v="4"/>
    <n v="0.2"/>
    <n v="6.5519999999999996"/>
  </r>
  <r>
    <n v="177"/>
    <s v="US-2014-152366"/>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s v="US-2012-101511"/>
    <x v="1"/>
    <x v="82"/>
    <d v="2012-11-23T00:00:00"/>
    <s v="Second Class"/>
    <s v="JE-15745"/>
    <s v="Joel Eaton"/>
    <x v="0"/>
    <s v="United States"/>
    <s v="Newark"/>
    <x v="24"/>
    <n v="43055"/>
    <x v="3"/>
    <s v="FUR-CH-10004698"/>
    <x v="0"/>
    <x v="1"/>
    <s v="Padded Folding Chairs, Black, 4/Carton"/>
    <n v="396.80200000000002"/>
    <n v="7"/>
    <n v="0.3"/>
    <n v="-11.337199999999999"/>
  </r>
  <r>
    <n v="179"/>
    <s v="US-2012-101511"/>
    <x v="1"/>
    <x v="82"/>
    <d v="2012-11-23T00:00:00"/>
    <s v="Second Class"/>
    <s v="JE-15745"/>
    <s v="Joel Eaton"/>
    <x v="0"/>
    <s v="United States"/>
    <s v="Newark"/>
    <x v="24"/>
    <n v="43055"/>
    <x v="3"/>
    <s v="OFF-SU-10002189"/>
    <x v="1"/>
    <x v="14"/>
    <s v="Acme Rosewood Handle Letter Opener"/>
    <n v="15.88"/>
    <n v="5"/>
    <n v="0.2"/>
    <n v="-3.77150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5999999999999"/>
    <n v="2"/>
    <n v="0.2"/>
    <n v="1.8612"/>
  </r>
  <r>
    <n v="182"/>
    <s v="CA-2011-166191"/>
    <x v="2"/>
    <x v="29"/>
    <d v="2011-12-09T00:00:00"/>
    <s v="Second Class"/>
    <s v="DK-13150"/>
    <s v="David Kendrick"/>
    <x v="1"/>
    <s v="United States"/>
    <s v="Decatur"/>
    <x v="10"/>
    <n v="62521"/>
    <x v="2"/>
    <s v="TEC-AC-10004659"/>
    <x v="2"/>
    <x v="11"/>
    <s v="ImationÂ Secure+ Hardware Encrypted USB 2.0Â Flash Drive; 16GB"/>
    <n v="408.74400000000003"/>
    <n v="7"/>
    <n v="0.2"/>
    <n v="76.639499999999998"/>
  </r>
  <r>
    <n v="183"/>
    <s v="CA-2011-158274"/>
    <x v="2"/>
    <x v="84"/>
    <d v="2011-11-24T00:00:00"/>
    <s v="Second Class"/>
    <s v="RM-19675"/>
    <s v="Robert Marley"/>
    <x v="2"/>
    <s v="United States"/>
    <s v="Monroe"/>
    <x v="28"/>
    <n v="71203"/>
    <x v="0"/>
    <s v="TEC-PH-10003273"/>
    <x v="2"/>
    <x v="7"/>
    <s v="AT&amp;T TR1909W"/>
    <n v="503.96"/>
    <n v="4"/>
    <n v="0"/>
    <n v="131.02959999999999"/>
  </r>
  <r>
    <n v="184"/>
    <s v="CA-2011-158274"/>
    <x v="2"/>
    <x v="84"/>
    <d v="2011-11-24T00:00:00"/>
    <s v="Second Class"/>
    <s v="RM-19675"/>
    <s v="Robert Marley"/>
    <x v="2"/>
    <s v="United States"/>
    <s v="Monroe"/>
    <x v="28"/>
    <n v="71203"/>
    <x v="0"/>
    <s v="TEC-PH-10004896"/>
    <x v="2"/>
    <x v="7"/>
    <s v="Nokia Lumia 521 (T-Mobile)"/>
    <n v="149.94999999999999"/>
    <n v="5"/>
    <n v="0"/>
    <n v="41.985999999999997"/>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2"/>
  </r>
  <r>
    <n v="188"/>
    <s v="CA-2013-157000"/>
    <x v="0"/>
    <x v="87"/>
    <d v="2013-07-23T00:00:00"/>
    <s v="Standard Class"/>
    <s v="AM-10360"/>
    <s v="Alice McCarthy"/>
    <x v="1"/>
    <s v="United States"/>
    <s v="Grand Prairie"/>
    <x v="5"/>
    <n v="75051"/>
    <x v="2"/>
    <s v="OFF-ST-10001328"/>
    <x v="1"/>
    <x v="4"/>
    <s v="Personal Filing Tote with Lid, Black/Gray"/>
    <n v="37.223999999999997"/>
    <n v="3"/>
    <n v="0.2"/>
    <n v="3.7223999999999999"/>
  </r>
  <r>
    <n v="189"/>
    <s v="CA-2013-157000"/>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s v="CA-2012-102281"/>
    <x v="1"/>
    <x v="88"/>
    <d v="2012-10-14T00:00:00"/>
    <s v="First Class"/>
    <s v="MP-17470"/>
    <s v="Mark Packer"/>
    <x v="2"/>
    <s v="United States"/>
    <s v="New York City"/>
    <x v="15"/>
    <n v="10035"/>
    <x v="3"/>
    <s v="FUR-BO-10002613"/>
    <x v="0"/>
    <x v="0"/>
    <s v="Atlantic Metals Mobile 4-Shelf Bookcases, Custom Colors"/>
    <n v="899.13599999999997"/>
    <n v="4"/>
    <n v="0.2"/>
    <n v="112.392"/>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2-102281"/>
    <x v="1"/>
    <x v="88"/>
    <d v="2012-10-14T00:00:00"/>
    <s v="First Class"/>
    <s v="MP-17470"/>
    <s v="Mark Packer"/>
    <x v="2"/>
    <s v="United States"/>
    <s v="New York City"/>
    <x v="15"/>
    <n v="10035"/>
    <x v="3"/>
    <s v="OFF-PA-10000061"/>
    <x v="1"/>
    <x v="10"/>
    <s v="Xerox 205"/>
    <n v="51.84"/>
    <n v="8"/>
    <n v="0"/>
    <n v="24.883199999999999"/>
  </r>
  <r>
    <n v="193"/>
    <s v="CA-2012-102281"/>
    <x v="1"/>
    <x v="88"/>
    <d v="2012-10-14T00:00:00"/>
    <s v="First Class"/>
    <s v="MP-17470"/>
    <s v="Mark Packer"/>
    <x v="2"/>
    <s v="United States"/>
    <s v="New York City"/>
    <x v="15"/>
    <n v="10035"/>
    <x v="3"/>
    <s v="FUR-BO-10002545"/>
    <x v="0"/>
    <x v="0"/>
    <s v="Atlantic Metals Mobile 3-Shelf Bookcases, Custom Colors"/>
    <n v="626.35199999999998"/>
    <n v="3"/>
    <n v="0.2"/>
    <n v="46.976399999999998"/>
  </r>
  <r>
    <n v="194"/>
    <s v="CA-2012-102281"/>
    <x v="1"/>
    <x v="88"/>
    <d v="2012-10-14T00:00:00"/>
    <s v="First Class"/>
    <s v="MP-17470"/>
    <s v="Mark Packer"/>
    <x v="2"/>
    <s v="United States"/>
    <s v="New York City"/>
    <x v="15"/>
    <n v="10035"/>
    <x v="3"/>
    <s v="OFF-AR-10003514"/>
    <x v="1"/>
    <x v="6"/>
    <s v="4009 Highlighters by Sanford"/>
    <n v="19.899999999999999"/>
    <n v="5"/>
    <n v="0"/>
    <n v="6.5670000000000002"/>
  </r>
  <r>
    <n v="195"/>
    <s v="CA-2012-131457"/>
    <x v="1"/>
    <x v="89"/>
    <d v="2012-11-06T00:00:00"/>
    <s v="Standard Class"/>
    <s v="MZ-17515"/>
    <s v="Mary Zewe"/>
    <x v="1"/>
    <s v="United States"/>
    <s v="Redlands"/>
    <x v="1"/>
    <n v="92374"/>
    <x v="1"/>
    <s v="OFF-EN-10001509"/>
    <x v="1"/>
    <x v="12"/>
    <s v="Poly String Tie Envelopes"/>
    <n v="14.28"/>
    <n v="7"/>
    <n v="0"/>
    <n v="6.7115999999999998"/>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8"/>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s v="CA-2014-105074"/>
    <x v="3"/>
    <x v="92"/>
    <d v="2014-06-30T00:00:00"/>
    <s v="Standard Class"/>
    <s v="MB-17305"/>
    <s v="Maria Bertelson"/>
    <x v="0"/>
    <s v="United States"/>
    <s v="Akron"/>
    <x v="24"/>
    <n v="44312"/>
    <x v="3"/>
    <s v="OFF-PA-10002666"/>
    <x v="1"/>
    <x v="10"/>
    <s v="Southworth 25% Cotton Linen-Finish Paper &amp; Envelopes"/>
    <n v="21.744"/>
    <n v="3"/>
    <n v="0.2"/>
    <n v="6.7949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s v="US-2014-116701"/>
    <x v="3"/>
    <x v="94"/>
    <d v="2014-12-22T00:00:00"/>
    <s v="Second Class"/>
    <s v="LC-17140"/>
    <s v="Logan Currie"/>
    <x v="0"/>
    <s v="United States"/>
    <s v="Dallas"/>
    <x v="5"/>
    <n v="75220"/>
    <x v="2"/>
    <s v="OFF-AP-10003217"/>
    <x v="1"/>
    <x v="9"/>
    <s v="Eureka Sanitaire  Commercial Upright"/>
    <n v="66.284000000000006"/>
    <n v="2"/>
    <n v="0.8"/>
    <n v="-178.96680000000001"/>
  </r>
  <r>
    <n v="205"/>
    <s v="CA-2014-126382"/>
    <x v="3"/>
    <x v="95"/>
    <d v="2014-06-08T00:00:00"/>
    <s v="Standard Class"/>
    <s v="HK-14890"/>
    <s v="Heather Kirkland"/>
    <x v="1"/>
    <s v="United States"/>
    <s v="Franklin"/>
    <x v="18"/>
    <n v="37064"/>
    <x v="0"/>
    <s v="FUR-FU-10002960"/>
    <x v="0"/>
    <x v="5"/>
    <s v="Eldon 200 Class Desk Accessories, Burgundy"/>
    <n v="35.167999999999999"/>
    <n v="7"/>
    <n v="0.2"/>
    <n v="9.6712000000000007"/>
  </r>
  <r>
    <n v="206"/>
    <s v="CA-2014-108329"/>
    <x v="3"/>
    <x v="34"/>
    <d v="2014-12-15T00:00:00"/>
    <s v="Standard Class"/>
    <s v="LE-16810"/>
    <s v="Laurel Elliston"/>
    <x v="0"/>
    <s v="United States"/>
    <s v="Whittier"/>
    <x v="1"/>
    <n v="90604"/>
    <x v="1"/>
    <s v="TEC-PH-10001918"/>
    <x v="2"/>
    <x v="7"/>
    <s v="Nortel Business Series Terminal T7208 Digital phone"/>
    <n v="444.76799999999997"/>
    <n v="4"/>
    <n v="0.2"/>
    <n v="44.476799999999997"/>
  </r>
  <r>
    <n v="207"/>
    <s v="CA-2014-135860"/>
    <x v="3"/>
    <x v="96"/>
    <d v="2014-12-08T00:00:00"/>
    <s v="Standard Class"/>
    <s v="JH-15985"/>
    <s v="Joseph Holt"/>
    <x v="0"/>
    <s v="United States"/>
    <s v="Saginaw"/>
    <x v="12"/>
    <n v="48601"/>
    <x v="2"/>
    <s v="OFF-ST-10000642"/>
    <x v="1"/>
    <x v="4"/>
    <s v="Tennsco Lockers, Gray"/>
    <n v="83.92"/>
    <n v="4"/>
    <n v="0"/>
    <n v="5.8743999999999996"/>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599999999999"/>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900000000001"/>
  </r>
  <r>
    <n v="211"/>
    <s v="CA-2014-135860"/>
    <x v="3"/>
    <x v="96"/>
    <d v="2014-12-08T00:00:00"/>
    <s v="Standard Class"/>
    <s v="JH-15985"/>
    <s v="Joseph Holt"/>
    <x v="0"/>
    <s v="United States"/>
    <s v="Saginaw"/>
    <x v="12"/>
    <n v="48601"/>
    <x v="2"/>
    <s v="OFF-ST-10001522"/>
    <x v="1"/>
    <x v="4"/>
    <s v="Gould Plastics 18-Pocket Panel Bin, 34w x 5-1/4d x 20-1/2h"/>
    <n v="91.99"/>
    <n v="1"/>
    <n v="0"/>
    <n v="3.6796000000000002"/>
  </r>
  <r>
    <n v="212"/>
    <s v="CA-2012-101007"/>
    <x v="1"/>
    <x v="97"/>
    <d v="2012-02-13T00:00:00"/>
    <s v="Second Class"/>
    <s v="MS-17980"/>
    <s v="Michael Stewart"/>
    <x v="1"/>
    <s v="United States"/>
    <s v="Dallas"/>
    <x v="5"/>
    <n v="75220"/>
    <x v="2"/>
    <s v="TEC-AC-10001266"/>
    <x v="2"/>
    <x v="11"/>
    <s v="Memorex Micro Travel Drive 8 GB"/>
    <n v="20.8"/>
    <n v="2"/>
    <n v="0.2"/>
    <n v="6.5"/>
  </r>
  <r>
    <n v="213"/>
    <s v="CA-2012-146262"/>
    <x v="1"/>
    <x v="98"/>
    <d v="2012-01-09T00:00:00"/>
    <s v="Standard Class"/>
    <s v="VW-21775"/>
    <s v="Victoria Wilson"/>
    <x v="1"/>
    <s v="United States"/>
    <s v="Medina"/>
    <x v="24"/>
    <n v="44256"/>
    <x v="3"/>
    <s v="OFF-LA-10004544"/>
    <x v="1"/>
    <x v="2"/>
    <s v="Avery 505"/>
    <n v="23.68"/>
    <n v="2"/>
    <n v="0.2"/>
    <n v="8.8800000000000008"/>
  </r>
  <r>
    <n v="214"/>
    <s v="CA-2012-146262"/>
    <x v="1"/>
    <x v="98"/>
    <d v="2012-01-09T00:00:00"/>
    <s v="Standard Class"/>
    <s v="VW-21775"/>
    <s v="Victoria Wilson"/>
    <x v="1"/>
    <s v="United States"/>
    <s v="Medina"/>
    <x v="24"/>
    <n v="44256"/>
    <x v="3"/>
    <s v="FUR-BO-10004695"/>
    <x v="0"/>
    <x v="0"/>
    <s v="O'Sullivan 2-Door Barrister Bookcase in Odessa Pine"/>
    <n v="452.45"/>
    <n v="5"/>
    <n v="0.5"/>
    <n v="-244.32300000000001"/>
  </r>
  <r>
    <n v="215"/>
    <s v="CA-2012-146262"/>
    <x v="1"/>
    <x v="98"/>
    <d v="2012-01-09T00:00:00"/>
    <s v="Standard Class"/>
    <s v="VW-21775"/>
    <s v="Victoria Wilson"/>
    <x v="1"/>
    <s v="United States"/>
    <s v="Medina"/>
    <x v="24"/>
    <n v="44256"/>
    <x v="3"/>
    <s v="TEC-PH-10002844"/>
    <x v="2"/>
    <x v="7"/>
    <s v="Speck Products Candyshell Flip Case"/>
    <n v="62.981999999999999"/>
    <n v="3"/>
    <n v="0.4"/>
    <n v="-14.6958"/>
  </r>
  <r>
    <n v="216"/>
    <s v="CA-2012-146262"/>
    <x v="1"/>
    <x v="98"/>
    <d v="2012-01-09T00:00:00"/>
    <s v="Standard Class"/>
    <s v="VW-21775"/>
    <s v="Victoria Wilson"/>
    <x v="1"/>
    <s v="United States"/>
    <s v="Medina"/>
    <x v="24"/>
    <n v="44256"/>
    <x v="3"/>
    <s v="TEC-MA-10000864"/>
    <x v="2"/>
    <x v="15"/>
    <s v="Cisco 9971 IP Video Phone Charcoal"/>
    <n v="1188"/>
    <n v="9"/>
    <n v="0.7"/>
    <n v="-950.4"/>
  </r>
  <r>
    <n v="217"/>
    <s v="CA-2012-146262"/>
    <x v="1"/>
    <x v="98"/>
    <d v="2012-01-09T00:00:00"/>
    <s v="Standard Class"/>
    <s v="VW-21775"/>
    <s v="Victoria Wilson"/>
    <x v="1"/>
    <s v="United States"/>
    <s v="Medina"/>
    <x v="24"/>
    <n v="44256"/>
    <x v="3"/>
    <s v="TEC-AC-10000109"/>
    <x v="2"/>
    <x v="11"/>
    <s v="Sony Micro Vault Click 16 GB USB 2.0 Flash Drive"/>
    <n v="89.584000000000003"/>
    <n v="2"/>
    <n v="0.2"/>
    <n v="4.4791999999999996"/>
  </r>
  <r>
    <n v="218"/>
    <s v="CA-2013-130162"/>
    <x v="0"/>
    <x v="99"/>
    <d v="2013-11-02T00:00:00"/>
    <s v="Standard Class"/>
    <s v="JH-15910"/>
    <s v="Jonathan Howell"/>
    <x v="0"/>
    <s v="United States"/>
    <s v="Los Angeles"/>
    <x v="1"/>
    <n v="90032"/>
    <x v="1"/>
    <s v="OFF-ST-10001328"/>
    <x v="1"/>
    <x v="4"/>
    <s v="Personal Filing Tote with Lid, Black/Gray"/>
    <n v="93.06"/>
    <n v="6"/>
    <n v="0"/>
    <n v="26.056799999999999"/>
  </r>
  <r>
    <n v="219"/>
    <s v="CA-2013-130162"/>
    <x v="0"/>
    <x v="99"/>
    <d v="2013-11-02T00:00:00"/>
    <s v="Standard Class"/>
    <s v="JH-15910"/>
    <s v="Jonathan Howell"/>
    <x v="0"/>
    <s v="United States"/>
    <s v="Los Angeles"/>
    <x v="1"/>
    <n v="90032"/>
    <x v="1"/>
    <s v="TEC-PH-10002563"/>
    <x v="2"/>
    <x v="7"/>
    <s v="Adtran 1202752G1"/>
    <n v="302.37599999999998"/>
    <n v="3"/>
    <n v="0.2"/>
    <n v="22.6782"/>
  </r>
  <r>
    <n v="220"/>
    <s v="CA-2012-169397"/>
    <x v="1"/>
    <x v="100"/>
    <d v="2012-12-27T00:00:00"/>
    <s v="First Class"/>
    <s v="JB-15925"/>
    <s v="Joni Blumstein"/>
    <x v="0"/>
    <s v="United States"/>
    <s v="Dublin"/>
    <x v="24"/>
    <n v="43017"/>
    <x v="3"/>
    <s v="OFF-FA-10000585"/>
    <x v="1"/>
    <x v="13"/>
    <s v="OIC Bulk Pack Metal Binder Clips"/>
    <n v="5.5839999999999996"/>
    <n v="2"/>
    <n v="0.2"/>
    <n v="1.8148"/>
  </r>
  <r>
    <n v="221"/>
    <s v="CA-2012-169397"/>
    <x v="1"/>
    <x v="100"/>
    <d v="2012-12-27T00:00:00"/>
    <s v="First Class"/>
    <s v="JB-15925"/>
    <s v="Joni Blumstein"/>
    <x v="0"/>
    <s v="United States"/>
    <s v="Dublin"/>
    <x v="24"/>
    <n v="43017"/>
    <x v="3"/>
    <s v="OFF-PA-10004000"/>
    <x v="1"/>
    <x v="10"/>
    <s v="While You Were Out Pads, 50 per Pad, 4 x 5 1/4, Green Cycle"/>
    <n v="22.704000000000001"/>
    <n v="6"/>
    <n v="0.2"/>
    <n v="8.2302"/>
  </r>
  <r>
    <n v="222"/>
    <s v="CA-2012-169397"/>
    <x v="1"/>
    <x v="100"/>
    <d v="2012-12-27T00:00:00"/>
    <s v="First Class"/>
    <s v="JB-15925"/>
    <s v="Joni Blumstein"/>
    <x v="0"/>
    <s v="United States"/>
    <s v="Dublin"/>
    <x v="24"/>
    <n v="43017"/>
    <x v="3"/>
    <s v="OFF-BI-10002852"/>
    <x v="1"/>
    <x v="8"/>
    <s v="Ibico Standard Transparent Covers"/>
    <n v="19.776"/>
    <n v="4"/>
    <n v="0.7"/>
    <n v="-13.8432"/>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s v="CA-2012-169397"/>
    <x v="1"/>
    <x v="100"/>
    <d v="2012-12-27T00:00:00"/>
    <s v="First Class"/>
    <s v="JB-15925"/>
    <s v="Joni Blumstein"/>
    <x v="0"/>
    <s v="United States"/>
    <s v="Dublin"/>
    <x v="24"/>
    <n v="43017"/>
    <x v="3"/>
    <s v="TEC-MA-10001148"/>
    <x v="2"/>
    <x v="15"/>
    <s v="Swingline SM12-08 MicroCut Jam Free Shredder"/>
    <n v="479.988"/>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7999999999999"/>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799999999999997"/>
  </r>
  <r>
    <n v="227"/>
    <s v="CA-2012-163055"/>
    <x v="1"/>
    <x v="101"/>
    <d v="2012-08-16T00:00:00"/>
    <s v="Standard Class"/>
    <s v="DS-13180"/>
    <s v="David Smith"/>
    <x v="1"/>
    <s v="United States"/>
    <s v="Detroit"/>
    <x v="12"/>
    <n v="48227"/>
    <x v="2"/>
    <s v="FUR-TA-10003748"/>
    <x v="0"/>
    <x v="3"/>
    <s v="Bevis 36 x 72 Conference Tables"/>
    <n v="622.45000000000005"/>
    <n v="5"/>
    <n v="0"/>
    <n v="136.93899999999999"/>
  </r>
  <r>
    <n v="228"/>
    <s v="CA-2012-163055"/>
    <x v="1"/>
    <x v="101"/>
    <d v="2012-08-16T00:00:00"/>
    <s v="Standard Class"/>
    <s v="DS-13180"/>
    <s v="David Smith"/>
    <x v="1"/>
    <s v="United States"/>
    <s v="Detroit"/>
    <x v="12"/>
    <n v="48227"/>
    <x v="2"/>
    <s v="OFF-ST-10002485"/>
    <x v="1"/>
    <x v="4"/>
    <s v="Rogers Deluxe File Chest"/>
    <n v="21.98"/>
    <n v="1"/>
    <n v="0"/>
    <n v="0.2198"/>
  </r>
  <r>
    <n v="229"/>
    <s v="US-2012-145436"/>
    <x v="1"/>
    <x v="102"/>
    <d v="2012-03-04T00:00:00"/>
    <s v="Standard Class"/>
    <s v="VD-21670"/>
    <s v="Valerie Dominguez"/>
    <x v="0"/>
    <s v="United States"/>
    <s v="Columbia"/>
    <x v="18"/>
    <n v="38401"/>
    <x v="0"/>
    <s v="FUR-CH-10004860"/>
    <x v="0"/>
    <x v="1"/>
    <s v="Global Low Back Tilter Chair"/>
    <n v="161.56800000000001"/>
    <n v="2"/>
    <n v="0.2"/>
    <n v="-28.2744"/>
  </r>
  <r>
    <n v="230"/>
    <s v="US-2012-145436"/>
    <x v="1"/>
    <x v="102"/>
    <d v="2012-03-04T00:00:00"/>
    <s v="Standard Class"/>
    <s v="VD-21670"/>
    <s v="Valerie Dominguez"/>
    <x v="0"/>
    <s v="United States"/>
    <s v="Columbia"/>
    <x v="18"/>
    <n v="38401"/>
    <x v="0"/>
    <s v="FUR-CH-10004477"/>
    <x v="0"/>
    <x v="1"/>
    <s v="Global Push Button Manager's Chair, Indigo"/>
    <n v="389.69600000000003"/>
    <n v="8"/>
    <n v="0.2"/>
    <n v="43.840800000000002"/>
  </r>
  <r>
    <n v="231"/>
    <s v="US-2011-156216"/>
    <x v="2"/>
    <x v="103"/>
    <d v="2011-09-17T00:00:00"/>
    <s v="Standard Class"/>
    <s v="EA-14035"/>
    <s v="Erin Ashbrook"/>
    <x v="1"/>
    <s v="United States"/>
    <s v="Charlotte"/>
    <x v="3"/>
    <n v="28205"/>
    <x v="0"/>
    <s v="OFF-BI-10001679"/>
    <x v="1"/>
    <x v="8"/>
    <s v="GBC Instant Index System for Binding Systems"/>
    <n v="18.648"/>
    <n v="7"/>
    <n v="0.7"/>
    <n v="-12.432"/>
  </r>
  <r>
    <n v="232"/>
    <s v="US-2014-100930"/>
    <x v="3"/>
    <x v="104"/>
    <d v="2014-04-13T00:00:00"/>
    <s v="Standard Class"/>
    <s v="CS-12400"/>
    <s v="Christopher Schild"/>
    <x v="2"/>
    <s v="United States"/>
    <s v="Tampa"/>
    <x v="2"/>
    <n v="33614"/>
    <x v="0"/>
    <s v="FUR-TA-10001705"/>
    <x v="0"/>
    <x v="3"/>
    <s v="Bush Advantage Collection Round Conference Table"/>
    <n v="233.86"/>
    <n v="2"/>
    <n v="0.45"/>
    <n v="-102.048"/>
  </r>
  <r>
    <n v="233"/>
    <s v="US-2014-100930"/>
    <x v="3"/>
    <x v="104"/>
    <d v="2014-04-13T00:00:00"/>
    <s v="Standard Class"/>
    <s v="CS-12400"/>
    <s v="Christopher Schild"/>
    <x v="2"/>
    <s v="United States"/>
    <s v="Tampa"/>
    <x v="2"/>
    <n v="33614"/>
    <x v="0"/>
    <s v="FUR-TA-10003473"/>
    <x v="0"/>
    <x v="3"/>
    <s v="Bretford Rectangular Conference Table Tops"/>
    <n v="620.61450000000002"/>
    <n v="3"/>
    <n v="0.45"/>
    <n v="-248.2458"/>
  </r>
  <r>
    <n v="234"/>
    <s v="US-2014-100930"/>
    <x v="3"/>
    <x v="104"/>
    <d v="2014-04-13T00:00:00"/>
    <s v="Standard Class"/>
    <s v="CS-12400"/>
    <s v="Christopher Schild"/>
    <x v="2"/>
    <s v="United States"/>
    <s v="Tampa"/>
    <x v="2"/>
    <n v="33614"/>
    <x v="0"/>
    <s v="OFF-BI-10001679"/>
    <x v="1"/>
    <x v="8"/>
    <s v="GBC Instant Index System for Binding Systems"/>
    <n v="5.3280000000000003"/>
    <n v="2"/>
    <n v="0.7"/>
    <n v="-3.552"/>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Â P710e Mobile Speakerphone"/>
    <n v="617.976"/>
    <n v="3"/>
    <n v="0.2"/>
    <n v="-7.7247000000000003"/>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
    <n v="5"/>
    <n v="0.6"/>
    <n v="-356.72800000000001"/>
  </r>
  <r>
    <n v="240"/>
    <s v="CA-2013-157749"/>
    <x v="0"/>
    <x v="30"/>
    <d v="2013-06-10T00:00:00"/>
    <s v="Second Class"/>
    <s v="KL-16645"/>
    <s v="Ken Lonsdale"/>
    <x v="0"/>
    <s v="United States"/>
    <s v="Chicago"/>
    <x v="10"/>
    <n v="60610"/>
    <x v="2"/>
    <s v="FUR-FU-10004351"/>
    <x v="0"/>
    <x v="5"/>
    <s v="Staples"/>
    <n v="11.688000000000001"/>
    <n v="3"/>
    <n v="0.6"/>
    <n v="-4.6752000000000002"/>
  </r>
  <r>
    <n v="241"/>
    <s v="CA-2013-157749"/>
    <x v="0"/>
    <x v="30"/>
    <d v="2013-06-10T00:00:00"/>
    <s v="Second Class"/>
    <s v="KL-16645"/>
    <s v="Ken Lonsdale"/>
    <x v="0"/>
    <s v="United States"/>
    <s v="Chicago"/>
    <x v="10"/>
    <n v="60610"/>
    <x v="2"/>
    <s v="TEC-PH-10000011"/>
    <x v="2"/>
    <x v="7"/>
    <s v="PureGear Roll-On Screen Protector"/>
    <n v="31.984000000000002"/>
    <n v="2"/>
    <n v="0.2"/>
    <n v="11.1944"/>
  </r>
  <r>
    <n v="242"/>
    <s v="CA-2013-157749"/>
    <x v="0"/>
    <x v="30"/>
    <d v="2013-06-10T00:00:00"/>
    <s v="Second Class"/>
    <s v="KL-16645"/>
    <s v="Ken Lonsdale"/>
    <x v="0"/>
    <s v="United States"/>
    <s v="Chicago"/>
    <x v="10"/>
    <n v="60610"/>
    <x v="2"/>
    <s v="FUR-TA-10002607"/>
    <x v="0"/>
    <x v="3"/>
    <s v="KI Conference Tables"/>
    <n v="177.22499999999999"/>
    <n v="5"/>
    <n v="0.5"/>
    <n v="-120.51300000000001"/>
  </r>
  <r>
    <n v="243"/>
    <s v="CA-2013-157749"/>
    <x v="0"/>
    <x v="30"/>
    <d v="2013-06-10T00:00:00"/>
    <s v="Second Class"/>
    <s v="KL-16645"/>
    <s v="Ken Lonsdale"/>
    <x v="0"/>
    <s v="United States"/>
    <s v="Chicago"/>
    <x v="10"/>
    <n v="60610"/>
    <x v="2"/>
    <s v="FUR-FU-10002505"/>
    <x v="0"/>
    <x v="5"/>
    <s v="Eldon 100 Class Desk Accessories"/>
    <n v="4.0439999999999996"/>
    <n v="3"/>
    <n v="0.6"/>
    <n v="-2.8308"/>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8"/>
  </r>
  <r>
    <n v="245"/>
    <s v="CA-2011-131926"/>
    <x v="2"/>
    <x v="106"/>
    <d v="2011-06-06T00:00:00"/>
    <s v="Second Class"/>
    <s v="DW-13480"/>
    <s v="Dianna Wilson"/>
    <x v="2"/>
    <s v="United States"/>
    <s v="Lakeville"/>
    <x v="11"/>
    <n v="55044"/>
    <x v="2"/>
    <s v="FUR-CH-10004063"/>
    <x v="0"/>
    <x v="1"/>
    <s v="Global Deluxe High-Back Manager's Chair"/>
    <n v="2001.86"/>
    <n v="7"/>
    <n v="0"/>
    <n v="580.5394"/>
  </r>
  <r>
    <n v="246"/>
    <s v="CA-2011-131926"/>
    <x v="2"/>
    <x v="106"/>
    <d v="2011-06-06T00:00:00"/>
    <s v="Second Class"/>
    <s v="DW-13480"/>
    <s v="Dianna Wilson"/>
    <x v="2"/>
    <s v="United States"/>
    <s v="Lakeville"/>
    <x v="11"/>
    <n v="55044"/>
    <x v="2"/>
    <s v="OFF-ST-10002276"/>
    <x v="1"/>
    <x v="4"/>
    <s v="Safco Steel Mobile File Cart"/>
    <n v="166.72"/>
    <n v="2"/>
    <n v="0"/>
    <n v="41.68"/>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9"/>
  </r>
  <r>
    <n v="249"/>
    <s v="CA-2011-131926"/>
    <x v="2"/>
    <x v="106"/>
    <d v="2011-06-06T00:00:00"/>
    <s v="Second Class"/>
    <s v="DW-13480"/>
    <s v="Dianna Wilson"/>
    <x v="2"/>
    <s v="United States"/>
    <s v="Lakeville"/>
    <x v="11"/>
    <n v="55044"/>
    <x v="2"/>
    <s v="OFF-PA-10000061"/>
    <x v="1"/>
    <x v="10"/>
    <s v="Xerox 205"/>
    <n v="25.92"/>
    <n v="4"/>
    <n v="0"/>
    <n v="12.441599999999999"/>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3-145625"/>
    <x v="0"/>
    <x v="108"/>
    <d v="2013-09-18T00:00:00"/>
    <s v="Standard Class"/>
    <s v="KC-16540"/>
    <s v="Kelly Collister"/>
    <x v="0"/>
    <s v="United States"/>
    <s v="San Diego"/>
    <x v="1"/>
    <n v="92037"/>
    <x v="1"/>
    <s v="OFF-PA-10004569"/>
    <x v="1"/>
    <x v="10"/>
    <s v="Wirebound Message Books, Two 4 1/4&quot; x 5&quot; Forms per Page"/>
    <n v="7.61"/>
    <n v="1"/>
    <n v="0"/>
    <n v="3.5767000000000002"/>
  </r>
  <r>
    <n v="252"/>
    <s v="CA-2013-145625"/>
    <x v="0"/>
    <x v="108"/>
    <d v="2013-09-18T00:00:00"/>
    <s v="Standard Class"/>
    <s v="KC-16540"/>
    <s v="Kelly Collister"/>
    <x v="0"/>
    <s v="United States"/>
    <s v="San Diego"/>
    <x v="1"/>
    <n v="92037"/>
    <x v="1"/>
    <s v="TEC-AC-10003832"/>
    <x v="2"/>
    <x v="11"/>
    <s v="LogitechÂ P710e Mobile Speakerphone"/>
    <n v="3347.37"/>
    <n v="13"/>
    <n v="0"/>
    <n v="636.00030000000004"/>
  </r>
  <r>
    <n v="253"/>
    <s v="CA-2013-146941"/>
    <x v="0"/>
    <x v="107"/>
    <d v="2013-12-14T00:00:00"/>
    <s v="First Class"/>
    <s v="DL-13315"/>
    <s v="Delfina Latchford"/>
    <x v="0"/>
    <s v="United States"/>
    <s v="New York City"/>
    <x v="15"/>
    <n v="10024"/>
    <x v="3"/>
    <s v="OFF-ST-10001228"/>
    <x v="1"/>
    <x v="4"/>
    <s v="Fellowes Personal Hanging Folder Files, Navy"/>
    <n v="80.58"/>
    <n v="6"/>
    <n v="0"/>
    <n v="22.562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
    <n v="9"/>
    <n v="0.6"/>
    <n v="-8.4923999999999999"/>
  </r>
  <r>
    <n v="256"/>
    <s v="US-2012-159982"/>
    <x v="1"/>
    <x v="109"/>
    <d v="2012-12-04T00:00:00"/>
    <s v="Standard Class"/>
    <s v="DR-12880"/>
    <s v="Dan Reichenbach"/>
    <x v="1"/>
    <s v="United States"/>
    <s v="Chicago"/>
    <x v="10"/>
    <n v="60623"/>
    <x v="2"/>
    <s v="OFF-ST-10004804"/>
    <x v="1"/>
    <x v="4"/>
    <s v="Belkin 19&quot; Vented Equipment Shelf, Black"/>
    <n v="82.367999999999995"/>
    <n v="2"/>
    <n v="0.2"/>
    <n v="-19.5624"/>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96"/>
  </r>
  <r>
    <n v="258"/>
    <s v="US-2012-159982"/>
    <x v="1"/>
    <x v="109"/>
    <d v="2012-12-04T00:00:00"/>
    <s v="Standard Class"/>
    <s v="DR-12880"/>
    <s v="Dan Reichenbach"/>
    <x v="1"/>
    <s v="United States"/>
    <s v="Chicago"/>
    <x v="10"/>
    <n v="60623"/>
    <x v="2"/>
    <s v="TEC-PH-10001580"/>
    <x v="2"/>
    <x v="7"/>
    <s v="Logitech Mobile Speakerphone P710e -Â speaker phone"/>
    <n v="647.904"/>
    <n v="6"/>
    <n v="0.2"/>
    <n v="56.691600000000001"/>
  </r>
  <r>
    <n v="259"/>
    <s v="CA-2014-163139"/>
    <x v="3"/>
    <x v="96"/>
    <d v="2014-12-04T00:00:00"/>
    <s v="Second Class"/>
    <s v="CC-12670"/>
    <s v="Craig Carreira"/>
    <x v="0"/>
    <s v="United States"/>
    <s v="New York City"/>
    <x v="15"/>
    <n v="10009"/>
    <x v="3"/>
    <s v="TEC-AC-10000290"/>
    <x v="2"/>
    <x v="11"/>
    <s v="Sabrent 4-Port USB 2.0 Hub"/>
    <n v="20.37"/>
    <n v="3"/>
    <n v="0"/>
    <n v="6.9257999999999997"/>
  </r>
  <r>
    <n v="260"/>
    <s v="CA-2014-163139"/>
    <x v="3"/>
    <x v="96"/>
    <d v="2014-12-04T00:00:00"/>
    <s v="Second Class"/>
    <s v="CC-12670"/>
    <s v="Craig Carreira"/>
    <x v="0"/>
    <s v="United States"/>
    <s v="New York City"/>
    <x v="15"/>
    <n v="10009"/>
    <x v="3"/>
    <s v="OFF-ST-10002790"/>
    <x v="1"/>
    <x v="4"/>
    <s v="Safco Industrial Shelving"/>
    <n v="221.55"/>
    <n v="3"/>
    <n v="0"/>
    <n v="6.6464999999999996"/>
  </r>
  <r>
    <n v="261"/>
    <s v="CA-2014-163139"/>
    <x v="3"/>
    <x v="96"/>
    <d v="2014-12-04T00:00:00"/>
    <s v="Second Class"/>
    <s v="CC-12670"/>
    <s v="Craig Carreira"/>
    <x v="0"/>
    <s v="United States"/>
    <s v="New York City"/>
    <x v="15"/>
    <n v="10009"/>
    <x v="3"/>
    <s v="OFF-BI-10003460"/>
    <x v="1"/>
    <x v="8"/>
    <s v="Acco 3-Hole Punch"/>
    <n v="17.52"/>
    <n v="5"/>
    <n v="0.2"/>
    <n v="6.1319999999999997"/>
  </r>
  <r>
    <n v="262"/>
    <s v="US-2014-15529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01"/>
  </r>
  <r>
    <n v="264"/>
    <s v="US-2011-106992"/>
    <x v="2"/>
    <x v="111"/>
    <d v="2011-09-21T00:00:00"/>
    <s v="Second Class"/>
    <s v="SB-20290"/>
    <s v="Sean Braxton"/>
    <x v="1"/>
    <s v="United States"/>
    <s v="Houston"/>
    <x v="5"/>
    <n v="77036"/>
    <x v="2"/>
    <s v="TEC-MA-10003353"/>
    <x v="2"/>
    <x v="15"/>
    <s v="Xerox WorkCentre 6505DN Laser Multifunction Printer"/>
    <n v="2519.9580000000001"/>
    <n v="7"/>
    <n v="0.4"/>
    <n v="-251.9958"/>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5999999999999"/>
  </r>
  <r>
    <n v="267"/>
    <s v="CA-2014-136826"/>
    <x v="3"/>
    <x v="114"/>
    <d v="2014-06-21T00:00:00"/>
    <s v="Standard Class"/>
    <s v="CB-12535"/>
    <s v="Claudia Bergmann"/>
    <x v="1"/>
    <s v="United States"/>
    <s v="Chapel Hill"/>
    <x v="3"/>
    <n v="27514"/>
    <x v="0"/>
    <s v="OFF-AR-10003602"/>
    <x v="1"/>
    <x v="6"/>
    <s v="Quartet Omega Colored Chalk, 12/Pack"/>
    <n v="14.016"/>
    <n v="3"/>
    <n v="0.2"/>
    <n v="4.7304000000000004"/>
  </r>
  <r>
    <n v="268"/>
    <s v="CA-2013-111010"/>
    <x v="0"/>
    <x v="115"/>
    <d v="2013-01-28T00:00:00"/>
    <s v="Standard Class"/>
    <s v="PG-18895"/>
    <s v="Paul Gonzalez"/>
    <x v="0"/>
    <s v="United States"/>
    <s v="Morristown"/>
    <x v="30"/>
    <n v="7960"/>
    <x v="3"/>
    <s v="OFF-FA-10003472"/>
    <x v="1"/>
    <x v="13"/>
    <s v="Bagged Rubber Bands"/>
    <n v="7.56"/>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02"/>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9"/>
  </r>
  <r>
    <n v="272"/>
    <s v="CA-2012-155334"/>
    <x v="1"/>
    <x v="117"/>
    <d v="2012-07-31T00:00:00"/>
    <s v="First Class"/>
    <s v="HA-14920"/>
    <s v="Helen Andreada"/>
    <x v="0"/>
    <s v="United States"/>
    <s v="San Francisco"/>
    <x v="1"/>
    <n v="94109"/>
    <x v="1"/>
    <s v="TEC-AC-10003628"/>
    <x v="2"/>
    <x v="11"/>
    <s v="Logitech 910-002974 M325 Wireless Mouse for Web Scrolling"/>
    <n v="209.93"/>
    <n v="7"/>
    <n v="0"/>
    <n v="92.369200000000006"/>
  </r>
  <r>
    <n v="273"/>
    <s v="CA-2012-155334"/>
    <x v="1"/>
    <x v="117"/>
    <d v="2012-07-31T00:00:00"/>
    <s v="First Class"/>
    <s v="HA-14920"/>
    <s v="Helen Andreada"/>
    <x v="0"/>
    <s v="United States"/>
    <s v="San Francisco"/>
    <x v="1"/>
    <n v="94109"/>
    <x v="1"/>
    <s v="FUR-FU-10003274"/>
    <x v="0"/>
    <x v="5"/>
    <s v="Regeneration Desk Collection"/>
    <n v="5.28"/>
    <n v="3"/>
    <n v="0"/>
    <n v="2.3231999999999999"/>
  </r>
  <r>
    <n v="274"/>
    <s v="CA-2012-155334"/>
    <x v="1"/>
    <x v="117"/>
    <d v="2012-07-31T00:00:00"/>
    <s v="First Class"/>
    <s v="HA-14920"/>
    <s v="Helen Andreada"/>
    <x v="0"/>
    <s v="United States"/>
    <s v="San Francisco"/>
    <x v="1"/>
    <n v="94109"/>
    <x v="1"/>
    <s v="OFF-BI-10002557"/>
    <x v="1"/>
    <x v="8"/>
    <s v="Presstex Flexible Ring Binders"/>
    <n v="10.92"/>
    <n v="3"/>
    <n v="0.2"/>
    <n v="4.0949999999999998"/>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
  </r>
  <r>
    <n v="277"/>
    <s v="CA-2014-132976"/>
    <x v="3"/>
    <x v="119"/>
    <d v="2014-10-18T00:00:00"/>
    <s v="Standard Class"/>
    <s v="AG-10495"/>
    <s v="Andrew Gjertsen"/>
    <x v="1"/>
    <s v="United States"/>
    <s v="Philadelphia"/>
    <x v="9"/>
    <n v="19140"/>
    <x v="3"/>
    <s v="OFF-PA-10000673"/>
    <x v="1"/>
    <x v="10"/>
    <s v="Post-it â€œImportant Messageâ€ Note Pad, Neon Colors, 50 Sheets/Pad"/>
    <n v="11.648"/>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4"/>
    <n v="3"/>
    <n v="0.2"/>
    <n v="8.6940000000000008"/>
  </r>
  <r>
    <n v="281"/>
    <s v="US-2012-161991"/>
    <x v="1"/>
    <x v="120"/>
    <d v="2012-09-28T00:00:00"/>
    <s v="Second Class"/>
    <s v="SC-20725"/>
    <s v="Steven Cartwright"/>
    <x v="0"/>
    <s v="United States"/>
    <s v="Houston"/>
    <x v="5"/>
    <n v="77070"/>
    <x v="2"/>
    <s v="OFF-BI-10004967"/>
    <x v="1"/>
    <x v="8"/>
    <s v="Round Ring Binders"/>
    <n v="2.08"/>
    <n v="5"/>
    <n v="0.8"/>
    <n v="-3.4319999999999999"/>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
  </r>
  <r>
    <n v="284"/>
    <s v="CA-2012-130883"/>
    <x v="1"/>
    <x v="120"/>
    <d v="2012-10-02T00:00:00"/>
    <s v="Standard Class"/>
    <s v="TB-21520"/>
    <s v="Tracy Blumstein"/>
    <x v="0"/>
    <s v="United States"/>
    <s v="Portland"/>
    <x v="21"/>
    <n v="97206"/>
    <x v="1"/>
    <s v="OFF-PA-10000474"/>
    <x v="1"/>
    <x v="10"/>
    <s v="Staples"/>
    <n v="141.76"/>
    <n v="5"/>
    <n v="0.2"/>
    <n v="47.844000000000001"/>
  </r>
  <r>
    <n v="285"/>
    <s v="CA-2012-130883"/>
    <x v="1"/>
    <x v="120"/>
    <d v="2012-10-02T00:00:00"/>
    <s v="Standard Class"/>
    <s v="TB-21520"/>
    <s v="Tracy Blumstein"/>
    <x v="0"/>
    <s v="United States"/>
    <s v="Portland"/>
    <x v="21"/>
    <n v="97206"/>
    <x v="1"/>
    <s v="TEC-AC-10001956"/>
    <x v="2"/>
    <x v="11"/>
    <s v="Microsoft Arc Touch Mouse"/>
    <n v="239.8"/>
    <n v="5"/>
    <n v="0.2"/>
    <n v="47.96"/>
  </r>
  <r>
    <n v="286"/>
    <s v="CA-2012-130883"/>
    <x v="1"/>
    <x v="120"/>
    <d v="2012-10-02T00:00:00"/>
    <s v="Standard Class"/>
    <s v="TB-21520"/>
    <s v="Tracy Blumstein"/>
    <x v="0"/>
    <s v="United States"/>
    <s v="Portland"/>
    <x v="21"/>
    <n v="97206"/>
    <x v="1"/>
    <s v="OFF-PA-10004100"/>
    <x v="1"/>
    <x v="10"/>
    <s v="Xerox 216"/>
    <n v="31.103999999999999"/>
    <n v="6"/>
    <n v="0.2"/>
    <n v="10.8864"/>
  </r>
  <r>
    <n v="287"/>
    <s v="CA-2013-112697"/>
    <x v="0"/>
    <x v="122"/>
    <d v="2013-12-21T00:00:00"/>
    <s v="Second Class"/>
    <s v="AH-10195"/>
    <s v="Alan Haines"/>
    <x v="1"/>
    <s v="United States"/>
    <s v="Tamarac"/>
    <x v="2"/>
    <n v="33319"/>
    <x v="0"/>
    <s v="OFF-BI-10000778"/>
    <x v="1"/>
    <x v="8"/>
    <s v="GBC VeloBinder Electric Binding Machine"/>
    <n v="254.05799999999999"/>
    <n v="7"/>
    <n v="0.7"/>
    <n v="-169.37200000000001"/>
  </r>
  <r>
    <n v="288"/>
    <s v="CA-2013-112697"/>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s v="CA-2013-112697"/>
    <x v="0"/>
    <x v="122"/>
    <d v="2013-12-21T00:00:00"/>
    <s v="Second Class"/>
    <s v="AH-10195"/>
    <s v="Alan Haines"/>
    <x v="1"/>
    <s v="United States"/>
    <s v="Tamarac"/>
    <x v="2"/>
    <n v="33319"/>
    <x v="0"/>
    <s v="OFF-SU-10000646"/>
    <x v="1"/>
    <x v="14"/>
    <s v="Premier Automatic Letter Opener"/>
    <n v="961.48"/>
    <n v="5"/>
    <n v="0.2"/>
    <n v="-204.31450000000001"/>
  </r>
  <r>
    <n v="290"/>
    <s v="CA-2013-110772"/>
    <x v="0"/>
    <x v="73"/>
    <d v="2013-11-25T00:00:00"/>
    <s v="Second Class"/>
    <s v="NZ-18565"/>
    <s v="Nick Zandusky"/>
    <x v="2"/>
    <s v="United States"/>
    <s v="Columbus"/>
    <x v="24"/>
    <n v="43229"/>
    <x v="3"/>
    <s v="OFF-FA-10002983"/>
    <x v="1"/>
    <x v="13"/>
    <s v="Advantus SlideClip Paper Clips"/>
    <n v="19.096"/>
    <n v="7"/>
    <n v="0.2"/>
    <n v="6.6836000000000002"/>
  </r>
  <r>
    <n v="291"/>
    <s v="CA-2013-110772"/>
    <x v="0"/>
    <x v="73"/>
    <d v="2013-11-25T00:00:00"/>
    <s v="Second Class"/>
    <s v="NZ-18565"/>
    <s v="Nick Zandusky"/>
    <x v="2"/>
    <s v="United States"/>
    <s v="Columbus"/>
    <x v="24"/>
    <n v="43229"/>
    <x v="3"/>
    <s v="OFF-LA-10004689"/>
    <x v="1"/>
    <x v="2"/>
    <s v="Avery 512"/>
    <n v="18.495999999999999"/>
    <n v="8"/>
    <n v="0.2"/>
    <n v="6.2423999999999999"/>
  </r>
  <r>
    <n v="292"/>
    <s v="CA-2013-110772"/>
    <x v="0"/>
    <x v="73"/>
    <d v="2013-11-25T00:00:00"/>
    <s v="Second Class"/>
    <s v="NZ-18565"/>
    <s v="Nick Zandusky"/>
    <x v="2"/>
    <s v="United States"/>
    <s v="Columbus"/>
    <x v="24"/>
    <n v="43229"/>
    <x v="3"/>
    <s v="TEC-AC-10002001"/>
    <x v="2"/>
    <x v="11"/>
    <s v="Logitech Wireless Gaming Headset G930"/>
    <n v="255.98400000000001"/>
    <n v="2"/>
    <n v="0.2"/>
    <n v="54.396599999999999"/>
  </r>
  <r>
    <n v="293"/>
    <s v="CA-2013-110772"/>
    <x v="0"/>
    <x v="73"/>
    <d v="2013-11-25T00:00:00"/>
    <s v="Second Class"/>
    <s v="NZ-18565"/>
    <s v="Nick Zandusky"/>
    <x v="2"/>
    <s v="United States"/>
    <s v="Columbus"/>
    <x v="24"/>
    <n v="43229"/>
    <x v="3"/>
    <s v="FUR-BO-10004709"/>
    <x v="0"/>
    <x v="0"/>
    <s v="Bush Westfield Collection Bookcases, Medium Cherry Finish"/>
    <n v="86.97"/>
    <n v="3"/>
    <n v="0.5"/>
    <n v="-48.703200000000002"/>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
    <n v="3"/>
    <n v="0.2"/>
    <n v="20.155799999999999"/>
  </r>
  <r>
    <n v="296"/>
    <s v="CA-2011-111451"/>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s v="CA-2011-111451"/>
    <x v="2"/>
    <x v="58"/>
    <d v="2011-12-28T00:00:00"/>
    <s v="First Class"/>
    <s v="KL-16555"/>
    <s v="Kelly Lampkin"/>
    <x v="1"/>
    <s v="United States"/>
    <s v="Colorado Springs"/>
    <x v="22"/>
    <n v="80906"/>
    <x v="1"/>
    <s v="OFF-BI-10004593"/>
    <x v="1"/>
    <x v="8"/>
    <s v="Ibico Laser Imprintable Binding System Covers"/>
    <n v="78.599999999999994"/>
    <n v="5"/>
    <n v="0.7"/>
    <n v="-62.88"/>
  </r>
  <r>
    <n v="298"/>
    <s v="CA-2011-111451"/>
    <x v="2"/>
    <x v="58"/>
    <d v="2011-12-28T00:00:00"/>
    <s v="First Class"/>
    <s v="KL-16555"/>
    <s v="Kelly Lampkin"/>
    <x v="1"/>
    <s v="United States"/>
    <s v="Colorado Springs"/>
    <x v="22"/>
    <n v="80906"/>
    <x v="1"/>
    <s v="OFF-FA-10004854"/>
    <x v="1"/>
    <x v="13"/>
    <s v="Vinyl Coated Wire Paper Clips in Organizer Box, 800/Box"/>
    <n v="27.552"/>
    <n v="3"/>
    <n v="0.2"/>
    <n v="9.2988"/>
  </r>
  <r>
    <n v="299"/>
    <s v="CA-2013-142545"/>
    <x v="0"/>
    <x v="99"/>
    <d v="2013-11-04T00:00:00"/>
    <s v="Standard Class"/>
    <s v="JD-15895"/>
    <s v="Jonathan Doherty"/>
    <x v="1"/>
    <s v="United States"/>
    <s v="Belleville"/>
    <x v="30"/>
    <n v="7109"/>
    <x v="3"/>
    <s v="OFF-PA-10002105"/>
    <x v="1"/>
    <x v="10"/>
    <s v="Xerox 223"/>
    <n v="32.4"/>
    <n v="5"/>
    <n v="0"/>
    <n v="15.552"/>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
  </r>
  <r>
    <n v="301"/>
    <s v="CA-2013-142545"/>
    <x v="0"/>
    <x v="99"/>
    <d v="2013-11-04T00:00:00"/>
    <s v="Standard Class"/>
    <s v="JD-15895"/>
    <s v="Jonathan Doherty"/>
    <x v="1"/>
    <s v="United States"/>
    <s v="Belleville"/>
    <x v="30"/>
    <n v="7109"/>
    <x v="3"/>
    <s v="OFF-PA-10004243"/>
    <x v="1"/>
    <x v="10"/>
    <s v="Xerox 1939"/>
    <n v="56.91"/>
    <n v="3"/>
    <n v="0"/>
    <n v="27.316800000000001"/>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s v="CA-2013-142545"/>
    <x v="0"/>
    <x v="99"/>
    <d v="2013-11-04T00:00:00"/>
    <s v="Standard Class"/>
    <s v="JD-15895"/>
    <s v="Jonathan Doherty"/>
    <x v="1"/>
    <s v="United States"/>
    <s v="Belleville"/>
    <x v="30"/>
    <n v="7109"/>
    <x v="3"/>
    <s v="OFF-BI-10002706"/>
    <x v="1"/>
    <x v="8"/>
    <s v="Avery Premier Heavy-Duty Binder with Round Locking Rings"/>
    <n v="14.28"/>
    <n v="1"/>
    <n v="0"/>
    <n v="6.5688000000000004"/>
  </r>
  <r>
    <n v="304"/>
    <s v="US-2014-152380"/>
    <x v="3"/>
    <x v="123"/>
    <d v="2014-11-24T00:00:00"/>
    <s v="Standard Class"/>
    <s v="JH-15910"/>
    <s v="Jonathan Howell"/>
    <x v="0"/>
    <s v="United States"/>
    <s v="Chicago"/>
    <x v="10"/>
    <n v="60623"/>
    <x v="2"/>
    <s v="FUR-TA-10002533"/>
    <x v="0"/>
    <x v="3"/>
    <s v="BPI Conference Tables"/>
    <n v="219.07499999999999"/>
    <n v="3"/>
    <n v="0.5"/>
    <n v="-131.44499999999999"/>
  </r>
  <r>
    <n v="305"/>
    <s v="CA-2012-144253"/>
    <x v="1"/>
    <x v="124"/>
    <d v="2012-05-09T00:00:00"/>
    <s v="Second Class"/>
    <s v="AS-10225"/>
    <s v="Alan Schoenberger"/>
    <x v="1"/>
    <s v="United States"/>
    <s v="New York City"/>
    <x v="15"/>
    <n v="10024"/>
    <x v="3"/>
    <s v="FUR-FU-10002671"/>
    <x v="0"/>
    <x v="5"/>
    <s v="Electrix 20W Halogen Replacement Bulb for Zoom-In Desk Lamp"/>
    <n v="26.8"/>
    <n v="2"/>
    <n v="0"/>
    <n v="12.864000000000001"/>
  </r>
  <r>
    <n v="306"/>
    <s v="CA-2011-130960"/>
    <x v="2"/>
    <x v="125"/>
    <d v="2012-01-04T00:00:00"/>
    <s v="Standard Class"/>
    <s v="KB-16600"/>
    <s v="Ken Brennan"/>
    <x v="1"/>
    <s v="United States"/>
    <s v="Taylor"/>
    <x v="12"/>
    <n v="48180"/>
    <x v="2"/>
    <s v="OFF-AR-10003651"/>
    <x v="1"/>
    <x v="6"/>
    <s v="Newell 350"/>
    <n v="9.84"/>
    <n v="3"/>
    <n v="0"/>
    <n v="2.8536000000000001"/>
  </r>
  <r>
    <n v="307"/>
    <s v="CA-2011-111003"/>
    <x v="2"/>
    <x v="106"/>
    <d v="2011-06-06T00:00:00"/>
    <s v="Standard Class"/>
    <s v="CR-12625"/>
    <s v="Corey Roper"/>
    <x v="2"/>
    <s v="United States"/>
    <s v="Lakewood"/>
    <x v="30"/>
    <n v="8701"/>
    <x v="3"/>
    <s v="OFF-BI-10001072"/>
    <x v="1"/>
    <x v="8"/>
    <s v="GBC Clear Cover, 8-1/2 x 11, unpunched, 25 covers per pack"/>
    <n v="45.48"/>
    <n v="3"/>
    <n v="0"/>
    <n v="20.9208"/>
  </r>
  <r>
    <n v="308"/>
    <s v="CA-2011-111003"/>
    <x v="2"/>
    <x v="106"/>
    <d v="2011-06-06T00:00:00"/>
    <s v="Standard Class"/>
    <s v="CR-12625"/>
    <s v="Corey Roper"/>
    <x v="2"/>
    <s v="United States"/>
    <s v="Lakewood"/>
    <x v="30"/>
    <n v="8701"/>
    <x v="3"/>
    <s v="OFF-AR-10002135"/>
    <x v="1"/>
    <x v="6"/>
    <s v="Boston Heavy-Duty Trimline Electric Pencil Sharpeners"/>
    <n v="289.2"/>
    <n v="6"/>
    <n v="0"/>
    <n v="83.867999999999995"/>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s v="CA-2013-14290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6"/>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4"/>
    <n v="3"/>
    <n v="0"/>
    <n v="37.642200000000003"/>
  </r>
  <r>
    <n v="315"/>
    <s v="CA-2011-167850"/>
    <x v="2"/>
    <x v="128"/>
    <d v="2011-08-16T00:00:00"/>
    <s v="Standard Class"/>
    <s v="AG-10525"/>
    <s v="Andy Gerbode"/>
    <x v="1"/>
    <s v="United States"/>
    <s v="Saint Petersburg"/>
    <x v="2"/>
    <n v="33710"/>
    <x v="0"/>
    <s v="TEC-PH-10002398"/>
    <x v="2"/>
    <x v="7"/>
    <s v="AT&amp;T 1070 Corded Phone"/>
    <n v="178.38399999999999"/>
    <n v="2"/>
    <n v="0.2"/>
    <n v="22.297999999999998"/>
  </r>
  <r>
    <n v="316"/>
    <s v="CA-2011-167850"/>
    <x v="2"/>
    <x v="128"/>
    <d v="2011-08-16T00:00:00"/>
    <s v="Standard Class"/>
    <s v="AG-10525"/>
    <s v="Andy Gerbode"/>
    <x v="1"/>
    <s v="United States"/>
    <s v="Saint Petersburg"/>
    <x v="2"/>
    <n v="33710"/>
    <x v="0"/>
    <s v="OFF-PA-10001937"/>
    <x v="1"/>
    <x v="10"/>
    <s v="Xerox 21"/>
    <n v="15.552"/>
    <n v="3"/>
    <n v="0.2"/>
    <n v="5.4432"/>
  </r>
  <r>
    <n v="317"/>
    <s v="CA-2011-164259"/>
    <x v="2"/>
    <x v="129"/>
    <d v="2011-12-30T00:00:00"/>
    <s v="First Class"/>
    <s v="SP-20860"/>
    <s v="Sung Pak"/>
    <x v="1"/>
    <s v="United States"/>
    <s v="Philadelphia"/>
    <x v="9"/>
    <n v="19143"/>
    <x v="3"/>
    <s v="OFF-AR-10003373"/>
    <x v="1"/>
    <x v="6"/>
    <s v="Boston School Pro Electric Pencil Sharpener, 1670"/>
    <n v="99.135999999999996"/>
    <n v="4"/>
    <n v="0.2"/>
    <n v="8.6744000000000003"/>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1"/>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2000000000001"/>
    <n v="1"/>
    <n v="0.2"/>
    <n v="0.99950000000000006"/>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3999999999997"/>
    <n v="2"/>
    <n v="0.2"/>
    <n v="3.3889999999999998"/>
  </r>
  <r>
    <n v="329"/>
    <s v="US-2013-141544"/>
    <x v="0"/>
    <x v="133"/>
    <d v="2013-09-02T00:00:00"/>
    <s v="First Class"/>
    <s v="PO-18850"/>
    <s v="Patrick O'Brill"/>
    <x v="0"/>
    <s v="United States"/>
    <s v="Philadelphia"/>
    <x v="9"/>
    <n v="19143"/>
    <x v="3"/>
    <s v="FUR-CH-10003312"/>
    <x v="0"/>
    <x v="1"/>
    <s v="Hon 2090 â€œPillow Softâ€ Series Mid Back Swivel/Tilt Chairs"/>
    <n v="786.74400000000003"/>
    <n v="4"/>
    <n v="0.3"/>
    <n v="-258.5016"/>
  </r>
  <r>
    <n v="330"/>
    <s v="US-2013-141544"/>
    <x v="0"/>
    <x v="133"/>
    <d v="2013-09-02T00:00:00"/>
    <s v="First Class"/>
    <s v="PO-18850"/>
    <s v="Patrick O'Brill"/>
    <x v="0"/>
    <s v="United States"/>
    <s v="Philadelphia"/>
    <x v="9"/>
    <n v="19143"/>
    <x v="3"/>
    <s v="OFF-LA-10001074"/>
    <x v="1"/>
    <x v="2"/>
    <s v="Round Specialty Laser Printer Labels"/>
    <n v="100.24"/>
    <n v="10"/>
    <n v="0.2"/>
    <n v="33.831000000000003"/>
  </r>
  <r>
    <n v="331"/>
    <s v="US-2013-141544"/>
    <x v="0"/>
    <x v="133"/>
    <d v="2013-09-02T00:00:00"/>
    <s v="First Class"/>
    <s v="PO-18850"/>
    <s v="Patrick O'Brill"/>
    <x v="0"/>
    <s v="United States"/>
    <s v="Philadelphia"/>
    <x v="9"/>
    <n v="19143"/>
    <x v="3"/>
    <s v="OFF-BI-10001524"/>
    <x v="1"/>
    <x v="8"/>
    <s v="GBC Premium Transparent Covers with Diagonal Lined Pattern"/>
    <n v="37.764000000000003"/>
    <n v="6"/>
    <n v="0.7"/>
    <n v="-27.6936"/>
  </r>
  <r>
    <n v="332"/>
    <s v="US-2013-150147"/>
    <x v="0"/>
    <x v="134"/>
    <d v="2013-04-30T00:00:00"/>
    <s v="Second Class"/>
    <s v="JL-15850"/>
    <s v="John Lucas"/>
    <x v="0"/>
    <s v="United States"/>
    <s v="Philadelphia"/>
    <x v="9"/>
    <n v="19134"/>
    <x v="3"/>
    <s v="TEC-PH-10004614"/>
    <x v="2"/>
    <x v="7"/>
    <s v="AT&amp;T 841000 Phone"/>
    <n v="82.8"/>
    <n v="2"/>
    <n v="0.4"/>
    <n v="-20.7"/>
  </r>
  <r>
    <n v="333"/>
    <s v="US-2013-150147"/>
    <x v="0"/>
    <x v="134"/>
    <d v="2013-04-30T00:00:00"/>
    <s v="Second Class"/>
    <s v="JL-15850"/>
    <s v="John Lucas"/>
    <x v="0"/>
    <s v="United States"/>
    <s v="Philadelphia"/>
    <x v="9"/>
    <n v="19134"/>
    <x v="3"/>
    <s v="OFF-BI-10001153"/>
    <x v="1"/>
    <x v="8"/>
    <s v="Ibico Recycled Grain-Textured Covers"/>
    <n v="20.724"/>
    <n v="2"/>
    <n v="0.7"/>
    <n v="-13.816000000000001"/>
  </r>
  <r>
    <n v="334"/>
    <s v="US-2013-150147"/>
    <x v="0"/>
    <x v="134"/>
    <d v="2013-04-30T00:00:00"/>
    <s v="Second Class"/>
    <s v="JL-15850"/>
    <s v="John Lucas"/>
    <x v="0"/>
    <s v="United States"/>
    <s v="Philadelphia"/>
    <x v="9"/>
    <n v="19134"/>
    <x v="3"/>
    <s v="OFF-BI-10001982"/>
    <x v="1"/>
    <x v="8"/>
    <s v="Wilson Jones Custom Binder Spines &amp; Labels"/>
    <n v="4.8959999999999999"/>
    <n v="3"/>
    <n v="0.7"/>
    <n v="-3.4272"/>
  </r>
  <r>
    <n v="335"/>
    <s v="CA-2012-137946"/>
    <x v="1"/>
    <x v="135"/>
    <d v="2012-09-04T00:00:00"/>
    <s v="Second Class"/>
    <s v="DB-13615"/>
    <s v="Doug Bickford"/>
    <x v="0"/>
    <s v="United States"/>
    <s v="Los Angeles"/>
    <x v="1"/>
    <n v="90045"/>
    <x v="1"/>
    <s v="OFF-BI-10001922"/>
    <x v="1"/>
    <x v="8"/>
    <s v="Storex Dura Pro Binders"/>
    <n v="4.7519999999999998"/>
    <n v="1"/>
    <n v="0.2"/>
    <n v="1.6037999999999999"/>
  </r>
  <r>
    <n v="336"/>
    <s v="CA-2012-137946"/>
    <x v="1"/>
    <x v="135"/>
    <d v="2012-09-04T00:00:00"/>
    <s v="Second Class"/>
    <s v="DB-13615"/>
    <s v="Doug Bickford"/>
    <x v="0"/>
    <s v="United States"/>
    <s v="Los Angeles"/>
    <x v="1"/>
    <n v="90045"/>
    <x v="1"/>
    <s v="TEC-CO-10001449"/>
    <x v="2"/>
    <x v="16"/>
    <s v="Hewlett Packard LaserJet 3310 Copier"/>
    <n v="959.98400000000004"/>
    <n v="2"/>
    <n v="0.2"/>
    <n v="335.99439999999998"/>
  </r>
  <r>
    <n v="337"/>
    <s v="CA-2012-137946"/>
    <x v="1"/>
    <x v="135"/>
    <d v="2012-09-04T00:00:00"/>
    <s v="Second Class"/>
    <s v="DB-13615"/>
    <s v="Doug Bickford"/>
    <x v="0"/>
    <s v="United States"/>
    <s v="Los Angeles"/>
    <x v="1"/>
    <n v="90045"/>
    <x v="1"/>
    <s v="OFF-BI-10004140"/>
    <x v="1"/>
    <x v="8"/>
    <s v="Avery Non-Stick Binders"/>
    <n v="14.368"/>
    <n v="4"/>
    <n v="0.2"/>
    <n v="4.49"/>
  </r>
  <r>
    <n v="338"/>
    <s v="CA-2011-129924"/>
    <x v="2"/>
    <x v="136"/>
    <d v="2011-07-17T00:00:00"/>
    <s v="Standard Class"/>
    <s v="AC-10420"/>
    <s v="Alyssa Crouse"/>
    <x v="1"/>
    <s v="United States"/>
    <s v="San Francisco"/>
    <x v="1"/>
    <n v="94122"/>
    <x v="1"/>
    <s v="OFF-BI-10003314"/>
    <x v="1"/>
    <x v="8"/>
    <s v="Tuff Stuff Recycled Round Ring Binders"/>
    <n v="7.7119999999999997"/>
    <n v="2"/>
    <n v="0.2"/>
    <n v="2.7955999999999999"/>
  </r>
  <r>
    <n v="339"/>
    <s v="CA-2011-129924"/>
    <x v="2"/>
    <x v="136"/>
    <d v="2011-07-17T00:00:00"/>
    <s v="Standard Class"/>
    <s v="AC-10420"/>
    <s v="Alyssa Crouse"/>
    <x v="1"/>
    <s v="United States"/>
    <s v="San Francisco"/>
    <x v="1"/>
    <n v="94122"/>
    <x v="1"/>
    <s v="FUR-TA-10004575"/>
    <x v="0"/>
    <x v="3"/>
    <s v="Hon 5100 Series Wood Tables"/>
    <n v="698.35199999999998"/>
    <n v="3"/>
    <n v="0.2"/>
    <n v="-17.4588"/>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60000000000001"/>
  </r>
  <r>
    <n v="342"/>
    <s v="CA-2011-122336"/>
    <x v="2"/>
    <x v="138"/>
    <d v="2011-04-17T00:00:00"/>
    <s v="Second Class"/>
    <s v="JD-15895"/>
    <s v="Jonathan Doherty"/>
    <x v="1"/>
    <s v="United States"/>
    <s v="Philadelphia"/>
    <x v="9"/>
    <n v="19140"/>
    <x v="3"/>
    <s v="OFF-BI-10003656"/>
    <x v="1"/>
    <x v="8"/>
    <s v="Fellowes PB200 Plastic Comb Binding Machine"/>
    <n v="509.97"/>
    <n v="10"/>
    <n v="0.7"/>
    <n v="-407.976"/>
  </r>
  <r>
    <n v="343"/>
    <s v="CA-2011-122336"/>
    <x v="2"/>
    <x v="138"/>
    <d v="2011-04-17T00:00:00"/>
    <s v="Second Class"/>
    <s v="JD-15895"/>
    <s v="Jonathan Doherty"/>
    <x v="1"/>
    <s v="United States"/>
    <s v="Philadelphia"/>
    <x v="9"/>
    <n v="19140"/>
    <x v="3"/>
    <s v="OFF-FA-10002780"/>
    <x v="1"/>
    <x v="13"/>
    <s v="Staples"/>
    <n v="30.992000000000001"/>
    <n v="13"/>
    <n v="0.2"/>
    <n v="10.0724"/>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r>
  <r>
    <n v="345"/>
    <s v="US-2012-120712"/>
    <x v="1"/>
    <x v="139"/>
    <d v="2012-12-24T00:00:00"/>
    <s v="Standard Class"/>
    <s v="CS-12130"/>
    <s v="Chad Sievert"/>
    <x v="0"/>
    <s v="United States"/>
    <s v="Austin"/>
    <x v="5"/>
    <n v="78745"/>
    <x v="2"/>
    <s v="OFF-ST-10000107"/>
    <x v="1"/>
    <x v="4"/>
    <s v="Fellowes Super Stor/Drawer"/>
    <n v="88.8"/>
    <n v="4"/>
    <n v="0.2"/>
    <n v="-2.2200000000000002"/>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4-134306"/>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s v="CA-2014-134306"/>
    <x v="3"/>
    <x v="141"/>
    <d v="2014-07-13T00:00:00"/>
    <s v="Standard Class"/>
    <s v="TD-20995"/>
    <s v="Tamara Dahlen"/>
    <x v="0"/>
    <s v="United States"/>
    <s v="Lowell"/>
    <x v="31"/>
    <n v="1852"/>
    <x v="3"/>
    <s v="OFF-PA-10000249"/>
    <x v="1"/>
    <x v="10"/>
    <s v="Staples"/>
    <n v="24.56"/>
    <n v="2"/>
    <n v="0"/>
    <n v="11.543200000000001"/>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200000000001"/>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400000000001"/>
  </r>
  <r>
    <n v="354"/>
    <s v="CA-2013-129714"/>
    <x v="0"/>
    <x v="142"/>
    <d v="2013-09-04T00:00:00"/>
    <s v="First Class"/>
    <s v="AB-10060"/>
    <s v="Adam Bellavance"/>
    <x v="2"/>
    <s v="United States"/>
    <s v="New York City"/>
    <x v="15"/>
    <n v="10009"/>
    <x v="3"/>
    <s v="OFF-BI-10004995"/>
    <x v="1"/>
    <x v="8"/>
    <s v="GBC DocuBind P400 Electric Binding System"/>
    <n v="4355.1679999999997"/>
    <n v="4"/>
    <n v="0.2"/>
    <n v="1415.4295999999999"/>
  </r>
  <r>
    <n v="355"/>
    <s v="CA-2013-138520"/>
    <x v="0"/>
    <x v="143"/>
    <d v="2013-04-14T00:00:00"/>
    <s v="Standard Class"/>
    <s v="JL-15505"/>
    <s v="Jeremy Lonsdale"/>
    <x v="0"/>
    <s v="United States"/>
    <s v="New York City"/>
    <x v="15"/>
    <n v="10035"/>
    <x v="3"/>
    <s v="FUR-BO-10002268"/>
    <x v="0"/>
    <x v="0"/>
    <s v="Sauder Barrister Bookcases"/>
    <n v="388.70400000000001"/>
    <n v="6"/>
    <n v="0.2"/>
    <n v="-4.8587999999999996"/>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â€ x 11â€"/>
    <n v="34.4"/>
    <n v="5"/>
    <n v="0"/>
    <n v="15.824"/>
  </r>
  <r>
    <n v="359"/>
    <s v="CA-2013-130001"/>
    <x v="0"/>
    <x v="131"/>
    <d v="2013-04-29T00:00:00"/>
    <s v="Standard Class"/>
    <s v="HK-14890"/>
    <s v="Heather Kirkland"/>
    <x v="1"/>
    <s v="United States"/>
    <s v="Charlotte"/>
    <x v="3"/>
    <n v="28205"/>
    <x v="0"/>
    <s v="OFF-PA-10002666"/>
    <x v="1"/>
    <x v="10"/>
    <s v="Southworth 25% Cotton Linen-Finish Paper &amp; Envelopes"/>
    <n v="36.24"/>
    <n v="5"/>
    <n v="0.2"/>
    <n v="11.324999999999999"/>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6"/>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4000000000006"/>
  </r>
  <r>
    <n v="367"/>
    <s v="CA-2013-155516"/>
    <x v="0"/>
    <x v="147"/>
    <d v="2013-10-22T00:00:00"/>
    <s v="Same Day"/>
    <s v="MK-17905"/>
    <s v="Michael Kennedy"/>
    <x v="1"/>
    <s v="United States"/>
    <s v="Manchester"/>
    <x v="29"/>
    <n v="6040"/>
    <x v="3"/>
    <s v="OFF-BI-10002412"/>
    <x v="1"/>
    <x v="8"/>
    <s v="Wilson Jones â€œSnapâ€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2"/>
  </r>
  <r>
    <n v="369"/>
    <s v="CA-2013-155516"/>
    <x v="0"/>
    <x v="147"/>
    <d v="2013-10-22T00:00:00"/>
    <s v="Same Day"/>
    <s v="MK-17905"/>
    <s v="Michael Kennedy"/>
    <x v="1"/>
    <s v="United States"/>
    <s v="Manchester"/>
    <x v="29"/>
    <n v="6040"/>
    <x v="3"/>
    <s v="OFF-ST-10002406"/>
    <x v="1"/>
    <x v="4"/>
    <s v="Pizazz Global Quick File"/>
    <n v="104.79"/>
    <n v="7"/>
    <n v="0"/>
    <n v="29.341200000000001"/>
  </r>
  <r>
    <n v="370"/>
    <s v="CA-2013-155516"/>
    <x v="0"/>
    <x v="147"/>
    <d v="2013-10-22T00:00:00"/>
    <s v="Same Day"/>
    <s v="MK-17905"/>
    <s v="Michael Kennedy"/>
    <x v="1"/>
    <s v="United States"/>
    <s v="Manchester"/>
    <x v="29"/>
    <n v="6040"/>
    <x v="3"/>
    <s v="FUR-BO-10002545"/>
    <x v="0"/>
    <x v="0"/>
    <s v="Atlantic Metals Mobile 3-Shelf Bookcases, Custom Colors"/>
    <n v="1043.92"/>
    <n v="4"/>
    <n v="0"/>
    <n v="271.41919999999999"/>
  </r>
  <r>
    <n v="371"/>
    <s v="CA-2014-104745"/>
    <x v="3"/>
    <x v="148"/>
    <d v="2014-06-05T00:00:00"/>
    <s v="Standard Class"/>
    <s v="GT-14755"/>
    <s v="Guy Thornton"/>
    <x v="0"/>
    <s v="United States"/>
    <s v="Harlingen"/>
    <x v="5"/>
    <n v="78550"/>
    <x v="2"/>
    <s v="OFF-PA-10002036"/>
    <x v="1"/>
    <x v="10"/>
    <s v="Xerox 1930"/>
    <n v="25.92"/>
    <n v="5"/>
    <n v="0.2"/>
    <n v="9.3960000000000008"/>
  </r>
  <r>
    <n v="372"/>
    <s v="CA-2014-104745"/>
    <x v="3"/>
    <x v="148"/>
    <d v="2014-06-05T00:00:00"/>
    <s v="Standard Class"/>
    <s v="GT-14755"/>
    <s v="Guy Thornton"/>
    <x v="0"/>
    <s v="United States"/>
    <s v="Harlingen"/>
    <x v="5"/>
    <n v="78550"/>
    <x v="2"/>
    <s v="OFF-ST-10002205"/>
    <x v="1"/>
    <x v="4"/>
    <s v="File Shuttle I and Handi-File"/>
    <n v="53.423999999999999"/>
    <n v="3"/>
    <n v="0.2"/>
    <n v="4.6745999999999999"/>
  </r>
  <r>
    <n v="373"/>
    <s v="US-2011-119137"/>
    <x v="2"/>
    <x v="149"/>
    <d v="2011-07-27T00:00:00"/>
    <s v="Standard Class"/>
    <s v="AG-10900"/>
    <s v="Arthur Gainer"/>
    <x v="0"/>
    <s v="United States"/>
    <s v="Tucson"/>
    <x v="16"/>
    <n v="85705"/>
    <x v="1"/>
    <s v="OFF-BI-10001982"/>
    <x v="1"/>
    <x v="8"/>
    <s v="Wilson Jones Custom Binder Spines &amp; Labels"/>
    <n v="8.16"/>
    <n v="5"/>
    <n v="0.7"/>
    <n v="-5.7119999999999997"/>
  </r>
  <r>
    <n v="374"/>
    <s v="US-2011-119137"/>
    <x v="2"/>
    <x v="149"/>
    <d v="2011-07-27T00:00:00"/>
    <s v="Standard Class"/>
    <s v="AG-10900"/>
    <s v="Arthur Gainer"/>
    <x v="0"/>
    <s v="United States"/>
    <s v="Tucson"/>
    <x v="16"/>
    <n v="85705"/>
    <x v="1"/>
    <s v="TEC-AC-10003911"/>
    <x v="2"/>
    <x v="11"/>
    <s v="NETGEAR AC1750 Dual Band GigabitÂ Smart WiFi Router"/>
    <n v="1023.936"/>
    <n v="8"/>
    <n v="0.2"/>
    <n v="179.18879999999999"/>
  </r>
  <r>
    <n v="375"/>
    <s v="US-2011-119137"/>
    <x v="2"/>
    <x v="149"/>
    <d v="2011-07-27T00:00:00"/>
    <s v="Standard Class"/>
    <s v="AG-10900"/>
    <s v="Arthur Gainer"/>
    <x v="0"/>
    <s v="United States"/>
    <s v="Tucson"/>
    <x v="16"/>
    <n v="85705"/>
    <x v="1"/>
    <s v="OFF-AR-10000658"/>
    <x v="1"/>
    <x v="6"/>
    <s v="Newell 324"/>
    <n v="9.24"/>
    <n v="1"/>
    <n v="0.2"/>
    <n v="0.92400000000000004"/>
  </r>
  <r>
    <n v="376"/>
    <s v="US-2011-119137"/>
    <x v="2"/>
    <x v="149"/>
    <d v="2011-07-27T00:00:00"/>
    <s v="Standard Class"/>
    <s v="AG-10900"/>
    <s v="Arthur Gainer"/>
    <x v="0"/>
    <s v="United States"/>
    <s v="Tucson"/>
    <x v="16"/>
    <n v="85705"/>
    <x v="1"/>
    <s v="TEC-AC-10002076"/>
    <x v="2"/>
    <x v="11"/>
    <s v="Microsoft Natural Keyboard Elite"/>
    <n v="479.04"/>
    <n v="10"/>
    <n v="0.2"/>
    <n v="-29.94"/>
  </r>
  <r>
    <n v="377"/>
    <s v="US-2013-134656"/>
    <x v="0"/>
    <x v="150"/>
    <d v="2013-10-02T00:00:00"/>
    <s v="First Class"/>
    <s v="MM-18280"/>
    <s v="Muhammed MacIntyre"/>
    <x v="1"/>
    <s v="United States"/>
    <s v="Quincy"/>
    <x v="10"/>
    <n v="62301"/>
    <x v="2"/>
    <s v="OFF-PA-10003039"/>
    <x v="1"/>
    <x v="10"/>
    <s v="Xerox 1960"/>
    <n v="99.135999999999996"/>
    <n v="4"/>
    <n v="0.2"/>
    <n v="30.98"/>
  </r>
  <r>
    <n v="378"/>
    <s v="US-2014-134481"/>
    <x v="3"/>
    <x v="151"/>
    <d v="2014-09-02T00:00:00"/>
    <s v="Standard Class"/>
    <s v="AR-10405"/>
    <s v="Allen Rosenblatt"/>
    <x v="1"/>
    <s v="United States"/>
    <s v="Franklin"/>
    <x v="31"/>
    <n v="2038"/>
    <x v="3"/>
    <s v="FUR-TA-10004915"/>
    <x v="0"/>
    <x v="3"/>
    <s v="Office Impressions End Table, 20-1/2&quot;H x 24&quot;W x 20&quot;D"/>
    <n v="1488.424"/>
    <n v="7"/>
    <n v="0.3"/>
    <n v="-297.6848"/>
  </r>
  <r>
    <n v="379"/>
    <s v="CA-2012-130792"/>
    <x v="1"/>
    <x v="152"/>
    <d v="2012-05-05T00:00:00"/>
    <s v="Standard Class"/>
    <s v="RA-19915"/>
    <s v="Russell Applegate"/>
    <x v="0"/>
    <s v="United States"/>
    <s v="Houston"/>
    <x v="5"/>
    <n v="77095"/>
    <x v="2"/>
    <s v="OFF-AP-10000696"/>
    <x v="1"/>
    <x v="9"/>
    <s v="Holmes Odor Grabber"/>
    <n v="8.6519999999999992"/>
    <n v="3"/>
    <n v="0.8"/>
    <n v="-20.3322"/>
  </r>
  <r>
    <n v="380"/>
    <s v="CA-2012-130792"/>
    <x v="1"/>
    <x v="152"/>
    <d v="2012-05-05T00:00:00"/>
    <s v="Standard Class"/>
    <s v="RA-19915"/>
    <s v="Russell Applegate"/>
    <x v="0"/>
    <s v="United States"/>
    <s v="Houston"/>
    <x v="5"/>
    <n v="77095"/>
    <x v="2"/>
    <s v="OFF-ST-10003327"/>
    <x v="1"/>
    <x v="4"/>
    <s v="Akro-Mils 12-Gallon Tote"/>
    <n v="23.832000000000001"/>
    <n v="3"/>
    <n v="0.2"/>
    <n v="2.6810999999999998"/>
  </r>
  <r>
    <n v="381"/>
    <s v="CA-2012-130792"/>
    <x v="1"/>
    <x v="152"/>
    <d v="2012-05-05T00:00:00"/>
    <s v="Standard Class"/>
    <s v="RA-19915"/>
    <s v="Russell Applegate"/>
    <x v="0"/>
    <s v="United States"/>
    <s v="Houston"/>
    <x v="5"/>
    <n v="77095"/>
    <x v="2"/>
    <s v="OFF-BI-10000309"/>
    <x v="1"/>
    <x v="8"/>
    <s v="GBC Twin Loop Wire Binding Elements, 9/16&quot; Spine, Black"/>
    <n v="12.176"/>
    <n v="4"/>
    <n v="0.8"/>
    <n v="-18.872800000000002"/>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s v="US-2012-168935"/>
    <x v="1"/>
    <x v="154"/>
    <d v="2012-12-02T00:00:00"/>
    <s v="Standard Class"/>
    <s v="DO-13435"/>
    <s v="Denny Ordway"/>
    <x v="0"/>
    <s v="United States"/>
    <s v="Pembroke Pines"/>
    <x v="2"/>
    <n v="33024"/>
    <x v="0"/>
    <s v="TEC-AC-10002335"/>
    <x v="2"/>
    <x v="11"/>
    <s v="Logitech Media Keyboard K200"/>
    <n v="83.975999999999999"/>
    <n v="3"/>
    <n v="0.2"/>
    <n v="-1.0497000000000001"/>
  </r>
  <r>
    <n v="387"/>
    <s v="CA-2012-122756"/>
    <x v="1"/>
    <x v="155"/>
    <d v="2012-12-07T00:00:00"/>
    <s v="Standard Class"/>
    <s v="DK-13225"/>
    <s v="Dean Katz"/>
    <x v="1"/>
    <s v="United States"/>
    <s v="Philadelphia"/>
    <x v="9"/>
    <n v="19140"/>
    <x v="3"/>
    <s v="TEC-MA-10001681"/>
    <x v="2"/>
    <x v="15"/>
    <s v="Lexmark MarkNet N8150 Wireless Print Server"/>
    <n v="482.34"/>
    <n v="4"/>
    <n v="0.7"/>
    <n v="-337.63799999999998"/>
  </r>
  <r>
    <n v="388"/>
    <s v="CA-2012-122756"/>
    <x v="1"/>
    <x v="155"/>
    <d v="2012-12-07T00:00:00"/>
    <s v="Standard Class"/>
    <s v="DK-13225"/>
    <s v="Dean Katz"/>
    <x v="1"/>
    <s v="United States"/>
    <s v="Philadelphia"/>
    <x v="9"/>
    <n v="19140"/>
    <x v="3"/>
    <s v="FUR-FU-10001935"/>
    <x v="0"/>
    <x v="5"/>
    <s v="3M Hangers With Command Adhesive"/>
    <n v="2.96"/>
    <n v="1"/>
    <n v="0.2"/>
    <n v="0.77700000000000002"/>
  </r>
  <r>
    <n v="389"/>
    <s v="CA-2011-115973"/>
    <x v="2"/>
    <x v="156"/>
    <d v="2011-11-26T00:00:00"/>
    <s v="First Class"/>
    <s v="NG-18430"/>
    <s v="Nathan Gelder"/>
    <x v="0"/>
    <s v="United States"/>
    <s v="Cincinnati"/>
    <x v="24"/>
    <n v="45231"/>
    <x v="3"/>
    <s v="OFF-AR-10004757"/>
    <x v="1"/>
    <x v="6"/>
    <s v="Crayola Colored Pencils"/>
    <n v="2.6240000000000001"/>
    <n v="1"/>
    <n v="0.2"/>
    <n v="0.4264"/>
  </r>
  <r>
    <n v="390"/>
    <s v="CA-2014-101798"/>
    <x v="3"/>
    <x v="157"/>
    <d v="2014-12-16T00:00:00"/>
    <s v="Standard Class"/>
    <s v="MV-18190"/>
    <s v="Mike Vittorini"/>
    <x v="0"/>
    <s v="United States"/>
    <s v="New York City"/>
    <x v="15"/>
    <n v="10009"/>
    <x v="3"/>
    <s v="OFF-BI-10000050"/>
    <x v="1"/>
    <x v="8"/>
    <s v="Angle-D Binders with Locking Rings, Label Holders"/>
    <n v="23.36"/>
    <n v="4"/>
    <n v="0.2"/>
    <n v="7.8840000000000003"/>
  </r>
  <r>
    <n v="391"/>
    <s v="CA-2014-101798"/>
    <x v="3"/>
    <x v="157"/>
    <d v="2014-12-16T00:00:00"/>
    <s v="Standard Class"/>
    <s v="MV-18190"/>
    <s v="Mike Vittorini"/>
    <x v="0"/>
    <s v="United States"/>
    <s v="New York City"/>
    <x v="15"/>
    <n v="10009"/>
    <x v="3"/>
    <s v="TEC-AC-10001998"/>
    <x v="2"/>
    <x v="11"/>
    <s v="LogitechÂ LS21 Speaker System - PC Multimedia - 2.1-CH - Wired"/>
    <n v="39.979999999999997"/>
    <n v="2"/>
    <n v="0"/>
    <n v="13.5932"/>
  </r>
  <r>
    <n v="392"/>
    <s v="US-2011-135972"/>
    <x v="2"/>
    <x v="158"/>
    <d v="2011-09-23T00:00:00"/>
    <s v="Second Class"/>
    <s v="JG-15115"/>
    <s v="Jack Garza"/>
    <x v="0"/>
    <s v="United States"/>
    <s v="Des Moines"/>
    <x v="4"/>
    <n v="98198"/>
    <x v="1"/>
    <s v="TEC-PH-10003012"/>
    <x v="2"/>
    <x v="7"/>
    <s v="Nortel Meridian M3904 Professional Digital phone"/>
    <n v="246.38399999999999"/>
    <n v="2"/>
    <n v="0.2"/>
    <n v="27.7182"/>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2"/>
    <n v="3"/>
    <n v="0.8"/>
    <n v="-20.5623"/>
  </r>
  <r>
    <n v="395"/>
    <s v="CA-2014-102946"/>
    <x v="3"/>
    <x v="160"/>
    <d v="2014-07-06T00:00:00"/>
    <s v="Standard Class"/>
    <s v="VP-21730"/>
    <s v="Victor Preis"/>
    <x v="2"/>
    <s v="United States"/>
    <s v="Las Vegas"/>
    <x v="33"/>
    <n v="89115"/>
    <x v="1"/>
    <s v="OFF-BI-10004492"/>
    <x v="1"/>
    <x v="8"/>
    <s v="Tuf-Vin Binders"/>
    <n v="75.792000000000002"/>
    <n v="3"/>
    <n v="0.2"/>
    <n v="25.579799999999999"/>
  </r>
  <r>
    <n v="396"/>
    <s v="CA-2014-165603"/>
    <x v="3"/>
    <x v="161"/>
    <d v="2014-10-20T00:00:00"/>
    <s v="Second Class"/>
    <s v="SS-20140"/>
    <s v="Saphhira Shifley"/>
    <x v="1"/>
    <s v="United States"/>
    <s v="Warwick"/>
    <x v="34"/>
    <n v="2886"/>
    <x v="3"/>
    <s v="OFF-ST-10000798"/>
    <x v="1"/>
    <x v="4"/>
    <s v="2300 Heavy-Duty Transfer File Systems by Perma"/>
    <n v="49.96"/>
    <n v="2"/>
    <n v="0"/>
    <n v="9.4923999999999999"/>
  </r>
  <r>
    <n v="397"/>
    <s v="CA-2014-165603"/>
    <x v="3"/>
    <x v="161"/>
    <d v="2014-10-20T00:00:00"/>
    <s v="Second Class"/>
    <s v="SS-20140"/>
    <s v="Saphhira Shifley"/>
    <x v="1"/>
    <s v="United States"/>
    <s v="Warwick"/>
    <x v="34"/>
    <n v="2886"/>
    <x v="3"/>
    <s v="OFF-PA-10002552"/>
    <x v="1"/>
    <x v="10"/>
    <s v="Xerox 1958"/>
    <n v="12.96"/>
    <n v="2"/>
    <n v="0"/>
    <n v="6.2207999999999997"/>
  </r>
  <r>
    <n v="398"/>
    <s v="CA-2012-122259"/>
    <x v="1"/>
    <x v="89"/>
    <d v="2012-11-04T00:00:00"/>
    <s v="Standard Class"/>
    <s v="HP-14815"/>
    <s v="Harold Pawlan"/>
    <x v="2"/>
    <s v="United States"/>
    <s v="Jackson"/>
    <x v="12"/>
    <n v="49201"/>
    <x v="2"/>
    <s v="OFF-SU-10002573"/>
    <x v="1"/>
    <x v="14"/>
    <s v="Acme 10&quot; Easy Grip Assistive Scissors"/>
    <n v="70.12"/>
    <n v="4"/>
    <n v="0"/>
    <n v="21.036000000000001"/>
  </r>
  <r>
    <n v="399"/>
    <s v="CA-2013-108987"/>
    <x v="0"/>
    <x v="162"/>
    <d v="2013-09-11T00:00:00"/>
    <s v="Second Class"/>
    <s v="AG-10675"/>
    <s v="Anna Gayman"/>
    <x v="0"/>
    <s v="United States"/>
    <s v="Houston"/>
    <x v="5"/>
    <n v="77036"/>
    <x v="2"/>
    <s v="OFF-ST-10001580"/>
    <x v="1"/>
    <x v="4"/>
    <s v="Super Decoflex Portable Personal File"/>
    <n v="35.951999999999998"/>
    <n v="3"/>
    <n v="0.2"/>
    <n v="3.5952000000000002"/>
  </r>
  <r>
    <n v="400"/>
    <s v="CA-2013-108987"/>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8"/>
  </r>
  <r>
    <n v="403"/>
    <s v="CA-2011-113166"/>
    <x v="2"/>
    <x v="163"/>
    <d v="2011-12-26T00:00:00"/>
    <s v="First Class"/>
    <s v="LF-17185"/>
    <s v="Luke Foster"/>
    <x v="0"/>
    <s v="United States"/>
    <s v="Miami"/>
    <x v="2"/>
    <n v="33180"/>
    <x v="0"/>
    <s v="OFF-PA-10001947"/>
    <x v="1"/>
    <x v="10"/>
    <s v="Xerox 1974"/>
    <n v="9.5679999999999996"/>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Ã¶sisch"/>
    <x v="0"/>
    <s v="United States"/>
    <s v="New York City"/>
    <x v="15"/>
    <n v="10024"/>
    <x v="3"/>
    <s v="OFF-AP-10004249"/>
    <x v="1"/>
    <x v="9"/>
    <s v="Staples"/>
    <n v="35.909999999999997"/>
    <n v="3"/>
    <n v="0"/>
    <n v="9.6957000000000004"/>
  </r>
  <r>
    <n v="406"/>
    <s v="CA-2014-117457"/>
    <x v="3"/>
    <x v="166"/>
    <d v="2014-12-13T00:00:00"/>
    <s v="Standard Class"/>
    <s v="KH-16510"/>
    <s v="Keith Herrera"/>
    <x v="0"/>
    <s v="United States"/>
    <s v="San Francisco"/>
    <x v="1"/>
    <n v="94110"/>
    <x v="1"/>
    <s v="TEC-AC-10000158"/>
    <x v="2"/>
    <x v="11"/>
    <s v="Sony 64GB Class 10 Micro SDHC R40 Memory Card"/>
    <n v="179.95"/>
    <n v="5"/>
    <n v="0"/>
    <n v="37.789499999999997"/>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4"/>
    <n v="7"/>
    <n v="0.2"/>
    <n v="-112.95269999999999"/>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5"/>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99"/>
  </r>
  <r>
    <n v="414"/>
    <s v="CA-2014-117457"/>
    <x v="3"/>
    <x v="166"/>
    <d v="2014-12-13T00:00:00"/>
    <s v="Standard Class"/>
    <s v="KH-16510"/>
    <s v="Keith Herrera"/>
    <x v="0"/>
    <s v="United States"/>
    <s v="San Francisco"/>
    <x v="1"/>
    <n v="94110"/>
    <x v="1"/>
    <s v="FUR-CH-10003956"/>
    <x v="0"/>
    <x v="1"/>
    <s v="Novimex High-Tech Fabric Mesh Task Chair"/>
    <n v="113.568"/>
    <n v="2"/>
    <n v="0.2"/>
    <n v="-18.454799999999999"/>
  </r>
  <r>
    <n v="415"/>
    <s v="CA-2014-142636"/>
    <x v="3"/>
    <x v="132"/>
    <d v="2014-11-08T00:00:00"/>
    <s v="Standard Class"/>
    <s v="KC-16675"/>
    <s v="Kimberly Carter"/>
    <x v="1"/>
    <s v="United States"/>
    <s v="Seattle"/>
    <x v="4"/>
    <n v="98105"/>
    <x v="1"/>
    <s v="OFF-PA-10000157"/>
    <x v="1"/>
    <x v="10"/>
    <s v="Xerox 191"/>
    <n v="139.86000000000001"/>
    <n v="7"/>
    <n v="0"/>
    <n v="65.734200000000001"/>
  </r>
  <r>
    <n v="416"/>
    <s v="CA-2014-142636"/>
    <x v="3"/>
    <x v="132"/>
    <d v="2014-11-08T00:00:00"/>
    <s v="Standard Class"/>
    <s v="KC-16675"/>
    <s v="Kimberly Carter"/>
    <x v="1"/>
    <s v="United States"/>
    <s v="Seattle"/>
    <x v="4"/>
    <n v="98105"/>
    <x v="1"/>
    <s v="FUR-CH-10001891"/>
    <x v="0"/>
    <x v="1"/>
    <s v="Global Deluxe Office Fabric Chairs"/>
    <n v="307.13600000000002"/>
    <n v="4"/>
    <n v="0.2"/>
    <n v="26.874400000000001"/>
  </r>
  <r>
    <n v="417"/>
    <s v="CA-2014-122105"/>
    <x v="3"/>
    <x v="92"/>
    <d v="2014-06-29T00:00:00"/>
    <s v="Standard Class"/>
    <s v="CJ-12010"/>
    <s v="Caroline Jumper"/>
    <x v="0"/>
    <s v="United States"/>
    <s v="Huntington Beach"/>
    <x v="1"/>
    <n v="92646"/>
    <x v="1"/>
    <s v="OFF-AR-10004344"/>
    <x v="1"/>
    <x v="6"/>
    <s v="Bulldog Vacuum Base Pencil Sharpener"/>
    <n v="95.92"/>
    <n v="8"/>
    <n v="0"/>
    <n v="25.898399999999999"/>
  </r>
  <r>
    <n v="418"/>
    <s v="CA-2013-148796"/>
    <x v="0"/>
    <x v="167"/>
    <d v="2013-04-19T00:00:00"/>
    <s v="Standard Class"/>
    <s v="PB-19150"/>
    <s v="Philip Brown"/>
    <x v="0"/>
    <s v="United States"/>
    <s v="Los Angeles"/>
    <x v="1"/>
    <n v="90004"/>
    <x v="1"/>
    <s v="FUR-CH-10004886"/>
    <x v="0"/>
    <x v="1"/>
    <s v="Bevis Steel Folding Chairs"/>
    <n v="383.8"/>
    <n v="5"/>
    <n v="0.2"/>
    <n v="38.380000000000003"/>
  </r>
  <r>
    <n v="419"/>
    <s v="CA-2014-154816"/>
    <x v="3"/>
    <x v="44"/>
    <d v="2014-11-11T00:00:00"/>
    <s v="Standard Class"/>
    <s v="VB-21745"/>
    <s v="Victoria Brennan"/>
    <x v="1"/>
    <s v="United States"/>
    <s v="Richmond"/>
    <x v="0"/>
    <n v="40475"/>
    <x v="0"/>
    <s v="OFF-PA-10003845"/>
    <x v="1"/>
    <x v="10"/>
    <s v="Xerox 1987"/>
    <n v="5.78"/>
    <n v="1"/>
    <n v="0"/>
    <n v="2.8321999999999998"/>
  </r>
  <r>
    <n v="420"/>
    <s v="CA-2014-110478"/>
    <x v="3"/>
    <x v="168"/>
    <d v="2014-03-10T00:00:00"/>
    <s v="Standard Class"/>
    <s v="SP-20860"/>
    <s v="Sung Pak"/>
    <x v="1"/>
    <s v="United States"/>
    <s v="Los Angeles"/>
    <x v="1"/>
    <n v="90045"/>
    <x v="1"/>
    <s v="OFF-AR-10001573"/>
    <x v="1"/>
    <x v="6"/>
    <s v="American Pencil"/>
    <n v="9.32"/>
    <n v="4"/>
    <n v="0"/>
    <n v="2.70279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97"/>
  </r>
  <r>
    <n v="422"/>
    <s v="CA-2011-142048"/>
    <x v="2"/>
    <x v="169"/>
    <d v="2011-06-25T00:00:00"/>
    <s v="First Class"/>
    <s v="JE-15745"/>
    <s v="Joel Eaton"/>
    <x v="0"/>
    <s v="United States"/>
    <s v="Louisville"/>
    <x v="22"/>
    <n v="80027"/>
    <x v="1"/>
    <s v="TEC-AC-10004114"/>
    <x v="2"/>
    <x v="11"/>
    <s v="KeyTronicÂ 6101 Series -Â KeyboardÂ - Black"/>
    <n v="196.75200000000001"/>
    <n v="6"/>
    <n v="0.2"/>
    <n v="56.566200000000002"/>
  </r>
  <r>
    <n v="423"/>
    <s v="CA-2014-125388"/>
    <x v="3"/>
    <x v="15"/>
    <d v="2014-10-24T00:00:00"/>
    <s v="Standard Class"/>
    <s v="MP-17965"/>
    <s v="Michael Paige"/>
    <x v="1"/>
    <s v="United States"/>
    <s v="Lawrence"/>
    <x v="31"/>
    <n v="1841"/>
    <x v="3"/>
    <s v="FUR-FU-10004712"/>
    <x v="0"/>
    <x v="5"/>
    <s v="Westinghouse Mesh Shade Clip-On Gooseneck Lamp, Black"/>
    <n v="56.56"/>
    <n v="4"/>
    <n v="0"/>
    <n v="14.7056"/>
  </r>
  <r>
    <n v="424"/>
    <s v="CA-2014-125388"/>
    <x v="3"/>
    <x v="15"/>
    <d v="2014-10-24T00:00:00"/>
    <s v="Standard Class"/>
    <s v="MP-17965"/>
    <s v="Michael Paige"/>
    <x v="1"/>
    <s v="United States"/>
    <s v="Lawrence"/>
    <x v="31"/>
    <n v="1841"/>
    <x v="3"/>
    <s v="OFF-ST-10000918"/>
    <x v="1"/>
    <x v="4"/>
    <s v="Crate-A-Files"/>
    <n v="32.700000000000003"/>
    <n v="3"/>
    <n v="0"/>
    <n v="8.5020000000000007"/>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97"/>
    <n v="6"/>
    <n v="0.2"/>
    <n v="0.50039999999999996"/>
  </r>
  <r>
    <n v="430"/>
    <s v="US-2013-123750"/>
    <x v="0"/>
    <x v="173"/>
    <d v="2013-04-22T00:00:00"/>
    <s v="Standard Class"/>
    <s v="RB-19795"/>
    <s v="Ross Baird"/>
    <x v="2"/>
    <s v="United States"/>
    <s v="Gastonia"/>
    <x v="3"/>
    <n v="28052"/>
    <x v="0"/>
    <s v="OFF-BI-10004584"/>
    <x v="1"/>
    <x v="8"/>
    <s v="GBC ProClick 150 Presentation Binding System"/>
    <n v="189.58799999999999"/>
    <n v="2"/>
    <n v="0.7"/>
    <n v="-145.35079999999999"/>
  </r>
  <r>
    <n v="431"/>
    <s v="US-2013-123750"/>
    <x v="0"/>
    <x v="173"/>
    <d v="2013-04-22T00:00:00"/>
    <s v="Standard Class"/>
    <s v="RB-19795"/>
    <s v="Ross Baird"/>
    <x v="2"/>
    <s v="United States"/>
    <s v="Gastonia"/>
    <x v="3"/>
    <n v="28052"/>
    <x v="0"/>
    <s v="TEC-AC-10004659"/>
    <x v="2"/>
    <x v="11"/>
    <s v="ImationÂ Secure+ Hardware Encrypted USB 2.0Â Flash Drive; 16GB"/>
    <n v="408.74400000000003"/>
    <n v="7"/>
    <n v="0.2"/>
    <n v="76.639499999999998"/>
  </r>
  <r>
    <n v="432"/>
    <s v="US-2013-123750"/>
    <x v="0"/>
    <x v="173"/>
    <d v="2013-04-22T00:00:00"/>
    <s v="Standard Class"/>
    <s v="RB-19795"/>
    <s v="Ross Baird"/>
    <x v="2"/>
    <s v="United States"/>
    <s v="Gastonia"/>
    <x v="3"/>
    <n v="28052"/>
    <x v="0"/>
    <s v="TEC-AC-10004659"/>
    <x v="2"/>
    <x v="11"/>
    <s v="ImationÂ Secure+ Hardware Encrypted USB 2.0Â Flash Drive; 16GB"/>
    <n v="291.95999999999998"/>
    <n v="5"/>
    <n v="0.2"/>
    <n v="54.7425"/>
  </r>
  <r>
    <n v="433"/>
    <s v="US-2013-123750"/>
    <x v="0"/>
    <x v="173"/>
    <d v="2013-04-22T00:00:00"/>
    <s v="Standard Class"/>
    <s v="RB-19795"/>
    <s v="Ross Baird"/>
    <x v="2"/>
    <s v="United States"/>
    <s v="Gastonia"/>
    <x v="3"/>
    <n v="28052"/>
    <x v="0"/>
    <s v="OFF-ST-10000617"/>
    <x v="1"/>
    <x v="4"/>
    <s v="Woodgrain Magazine Files by Perma"/>
    <n v="4.7679999999999998"/>
    <n v="2"/>
    <n v="0.2"/>
    <n v="-0.77480000000000004"/>
  </r>
  <r>
    <n v="434"/>
    <s v="CA-2013-127369"/>
    <x v="0"/>
    <x v="112"/>
    <d v="2013-06-08T00:00:00"/>
    <s v="First Class"/>
    <s v="DB-13060"/>
    <s v="Dave Brooks"/>
    <x v="0"/>
    <s v="United States"/>
    <s v="Lowell"/>
    <x v="31"/>
    <n v="1852"/>
    <x v="3"/>
    <s v="OFF-ST-10003306"/>
    <x v="1"/>
    <x v="4"/>
    <s v="Letter Size Cart"/>
    <n v="714.3"/>
    <n v="5"/>
    <n v="0"/>
    <n v="207.14699999999999"/>
  </r>
  <r>
    <n v="435"/>
    <s v="US-2011-150574"/>
    <x v="2"/>
    <x v="174"/>
    <d v="2011-12-25T00:00:00"/>
    <s v="Standard Class"/>
    <s v="MK-18160"/>
    <s v="Mike Kennedy"/>
    <x v="0"/>
    <s v="United States"/>
    <s v="Jacksonville"/>
    <x v="2"/>
    <n v="32216"/>
    <x v="0"/>
    <s v="OFF-BI-10000773"/>
    <x v="1"/>
    <x v="8"/>
    <s v="Insertable Tab Post Binder Dividers"/>
    <n v="4.8120000000000003"/>
    <n v="2"/>
    <n v="0.7"/>
    <n v="-3.6892"/>
  </r>
  <r>
    <n v="436"/>
    <s v="US-2011-150574"/>
    <x v="2"/>
    <x v="174"/>
    <d v="2011-12-25T00:00:00"/>
    <s v="Standard Class"/>
    <s v="MK-18160"/>
    <s v="Mike Kennedy"/>
    <x v="0"/>
    <s v="United States"/>
    <s v="Jacksonville"/>
    <x v="2"/>
    <n v="32216"/>
    <x v="0"/>
    <s v="TEC-AC-10002600"/>
    <x v="2"/>
    <x v="11"/>
    <s v="Belkin QODE FastFit Bluetooth Keyboard"/>
    <n v="247.8"/>
    <n v="5"/>
    <n v="0.2"/>
    <n v="-18.585000000000001"/>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3-147375"/>
    <x v="0"/>
    <x v="1"/>
    <d v="2013-06-15T00:00:00"/>
    <s v="Second Class"/>
    <s v="PO-19180"/>
    <s v="Philisse Overcash"/>
    <x v="2"/>
    <s v="United States"/>
    <s v="Chicago"/>
    <x v="10"/>
    <n v="60623"/>
    <x v="2"/>
    <s v="OFF-PA-10001970"/>
    <x v="1"/>
    <x v="10"/>
    <s v="Xerox 1908"/>
    <n v="313.488"/>
    <n v="7"/>
    <n v="0.2"/>
    <n v="113.63939999999999"/>
  </r>
  <r>
    <n v="439"/>
    <s v="CA-2014-130043"/>
    <x v="3"/>
    <x v="175"/>
    <d v="2014-09-20T00:00:00"/>
    <s v="Standard Class"/>
    <s v="BB-11545"/>
    <s v="Brenda Bowman"/>
    <x v="1"/>
    <s v="United States"/>
    <s v="Houston"/>
    <x v="5"/>
    <n v="77070"/>
    <x v="2"/>
    <s v="OFF-PA-10002230"/>
    <x v="1"/>
    <x v="10"/>
    <s v="Xerox 1897"/>
    <n v="31.872"/>
    <n v="8"/>
    <n v="0.2"/>
    <n v="11.553599999999999"/>
  </r>
  <r>
    <n v="440"/>
    <s v="CA-2014-157252"/>
    <x v="3"/>
    <x v="176"/>
    <d v="2014-01-24T00:00:00"/>
    <s v="Second Class"/>
    <s v="CV-12805"/>
    <s v="Cynthia Voltz"/>
    <x v="1"/>
    <s v="United States"/>
    <s v="New York City"/>
    <x v="15"/>
    <n v="10024"/>
    <x v="3"/>
    <s v="FUR-CH-10003396"/>
    <x v="0"/>
    <x v="1"/>
    <s v="Global Deluxe Steno Chair"/>
    <n v="207.846"/>
    <n v="3"/>
    <n v="0.1"/>
    <n v="2.3094000000000001"/>
  </r>
  <r>
    <n v="441"/>
    <s v="CA-2013-115756"/>
    <x v="0"/>
    <x v="64"/>
    <d v="2013-09-08T00:00:00"/>
    <s v="Second Class"/>
    <s v="PK-19075"/>
    <s v="Pete Kriz"/>
    <x v="0"/>
    <s v="United States"/>
    <s v="Detroit"/>
    <x v="12"/>
    <n v="48227"/>
    <x v="2"/>
    <s v="FUR-FU-10000246"/>
    <x v="0"/>
    <x v="5"/>
    <s v="Aluminum Document Frame"/>
    <n v="12.22"/>
    <n v="1"/>
    <n v="0"/>
    <n v="3.6659999999999999"/>
  </r>
  <r>
    <n v="442"/>
    <s v="CA-2013-115756"/>
    <x v="0"/>
    <x v="64"/>
    <d v="2013-09-08T00:00:00"/>
    <s v="Second Class"/>
    <s v="PK-19075"/>
    <s v="Pete Kriz"/>
    <x v="0"/>
    <s v="United States"/>
    <s v="Detroit"/>
    <x v="12"/>
    <n v="48227"/>
    <x v="2"/>
    <s v="OFF-ST-10000060"/>
    <x v="1"/>
    <x v="4"/>
    <s v="Fellowes Bankers Box Staxonsteel Drawer File/Stacking System"/>
    <n v="194.94"/>
    <n v="3"/>
    <n v="0"/>
    <n v="23.392800000000001"/>
  </r>
  <r>
    <n v="443"/>
    <s v="CA-2013-115756"/>
    <x v="0"/>
    <x v="64"/>
    <d v="2013-09-08T00:00:00"/>
    <s v="Second Class"/>
    <s v="PK-19075"/>
    <s v="Pete Kriz"/>
    <x v="0"/>
    <s v="United States"/>
    <s v="Detroit"/>
    <x v="12"/>
    <n v="48227"/>
    <x v="2"/>
    <s v="OFF-ST-10003058"/>
    <x v="1"/>
    <x v="4"/>
    <s v="Eldon Mobile Mega Data Cart  Mega Stackable  Add-On Trays"/>
    <n v="70.95"/>
    <n v="3"/>
    <n v="0"/>
    <n v="20.575500000000002"/>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799999999999"/>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2"/>
    <n v="3"/>
    <n v="0"/>
    <n v="15.475199999999999"/>
  </r>
  <r>
    <n v="449"/>
    <s v="CA-2013-166674"/>
    <x v="0"/>
    <x v="178"/>
    <d v="2013-04-04T00:00:00"/>
    <s v="Second Class"/>
    <s v="RB-19360"/>
    <s v="Raymond Buch"/>
    <x v="0"/>
    <s v="United States"/>
    <s v="Auburn"/>
    <x v="15"/>
    <n v="13021"/>
    <x v="3"/>
    <s v="OFF-ST-10001469"/>
    <x v="1"/>
    <x v="4"/>
    <s v="Fellowes Bankers Box Recycled Super Stor/Drawer"/>
    <n v="161.94"/>
    <n v="3"/>
    <n v="0"/>
    <n v="9.7164000000000001"/>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03"/>
  </r>
  <r>
    <n v="452"/>
    <s v="CA-2013-166674"/>
    <x v="0"/>
    <x v="178"/>
    <d v="2013-04-04T00:00:00"/>
    <s v="Second Class"/>
    <s v="RB-19360"/>
    <s v="Raymond Buch"/>
    <x v="0"/>
    <s v="United States"/>
    <s v="Auburn"/>
    <x v="15"/>
    <n v="13021"/>
    <x v="3"/>
    <s v="OFF-AR-10004974"/>
    <x v="1"/>
    <x v="6"/>
    <s v="Newell 342"/>
    <n v="9.84"/>
    <n v="3"/>
    <n v="0"/>
    <n v="2.8536000000000001"/>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399999999997"/>
  </r>
  <r>
    <n v="455"/>
    <s v="CA-2014-147277"/>
    <x v="3"/>
    <x v="179"/>
    <d v="2014-10-25T00:00:00"/>
    <s v="Standard Class"/>
    <s v="EB-13705"/>
    <s v="Ed Braxton"/>
    <x v="1"/>
    <s v="United States"/>
    <s v="Akron"/>
    <x v="24"/>
    <n v="44312"/>
    <x v="3"/>
    <s v="OFF-ST-10000142"/>
    <x v="1"/>
    <x v="4"/>
    <s v="Deluxe Rollaway Locking File with Drawer"/>
    <n v="665.40800000000002"/>
    <n v="2"/>
    <n v="0.2"/>
    <n v="66.540800000000004"/>
  </r>
  <r>
    <n v="456"/>
    <s v="CA-2013-100153"/>
    <x v="0"/>
    <x v="180"/>
    <d v="2013-12-18T00:00:00"/>
    <s v="Standard Class"/>
    <s v="KH-16630"/>
    <s v="Ken Heidel"/>
    <x v="1"/>
    <s v="United States"/>
    <s v="Norman"/>
    <x v="26"/>
    <n v="73071"/>
    <x v="2"/>
    <s v="TEC-AC-10001772"/>
    <x v="2"/>
    <x v="11"/>
    <s v="Memorex Mini Travel Drive 16 GB USB 2.0 Flash Drive"/>
    <n v="63.88"/>
    <n v="4"/>
    <n v="0"/>
    <n v="24.9132"/>
  </r>
  <r>
    <n v="457"/>
    <s v="US-2011-110674"/>
    <x v="2"/>
    <x v="181"/>
    <d v="2011-02-19T00:00:00"/>
    <s v="Standard Class"/>
    <s v="SC-20095"/>
    <s v="Sanjit Chand"/>
    <x v="0"/>
    <s v="United States"/>
    <s v="Concord"/>
    <x v="1"/>
    <n v="94521"/>
    <x v="1"/>
    <s v="FUR-CH-10000225"/>
    <x v="0"/>
    <x v="1"/>
    <s v="Global Geo Office Task Chair, Gray"/>
    <n v="129.56800000000001"/>
    <n v="2"/>
    <n v="0.2"/>
    <n v="-24.294"/>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
  </r>
  <r>
    <n v="462"/>
    <s v="CA-2012-109638"/>
    <x v="1"/>
    <x v="83"/>
    <d v="2012-12-22T00:00:00"/>
    <s v="Standard Class"/>
    <s v="JH-15985"/>
    <s v="Joseph Holt"/>
    <x v="0"/>
    <s v="United States"/>
    <s v="Seattle"/>
    <x v="4"/>
    <n v="98115"/>
    <x v="1"/>
    <s v="OFF-BI-10001098"/>
    <x v="1"/>
    <x v="8"/>
    <s v="Acco D-Ring Binder w/DublLock"/>
    <n v="51.311999999999998"/>
    <n v="3"/>
    <n v="0.2"/>
    <n v="18.6006"/>
  </r>
  <r>
    <n v="463"/>
    <s v="CA-2013-109869"/>
    <x v="0"/>
    <x v="183"/>
    <d v="2013-04-30T00:00:00"/>
    <s v="Standard Class"/>
    <s v="TN-21040"/>
    <s v="Tanja Norvell"/>
    <x v="2"/>
    <s v="United States"/>
    <s v="Phoenix"/>
    <x v="16"/>
    <n v="85023"/>
    <x v="1"/>
    <s v="FUR-FU-10000023"/>
    <x v="0"/>
    <x v="5"/>
    <s v="Eldon Wave Desk Accessories"/>
    <n v="23.56"/>
    <n v="5"/>
    <n v="0.2"/>
    <n v="7.0679999999999996"/>
  </r>
  <r>
    <n v="464"/>
    <s v="CA-2013-109869"/>
    <x v="0"/>
    <x v="183"/>
    <d v="2013-04-30T00:00:00"/>
    <s v="Standard Class"/>
    <s v="TN-21040"/>
    <s v="Tanja Norvell"/>
    <x v="2"/>
    <s v="United States"/>
    <s v="Phoenix"/>
    <x v="16"/>
    <n v="85023"/>
    <x v="1"/>
    <s v="FUR-TA-10001889"/>
    <x v="0"/>
    <x v="3"/>
    <s v="Bush Advantage Collection Racetrack Conference Table"/>
    <n v="1272.6300000000001"/>
    <n v="6"/>
    <n v="0.5"/>
    <n v="-814.48320000000001"/>
  </r>
  <r>
    <n v="465"/>
    <s v="CA-2013-109869"/>
    <x v="0"/>
    <x v="183"/>
    <d v="2013-04-30T00:00:00"/>
    <s v="Standard Class"/>
    <s v="TN-21040"/>
    <s v="Tanja Norvell"/>
    <x v="2"/>
    <s v="United States"/>
    <s v="Phoenix"/>
    <x v="16"/>
    <n v="85023"/>
    <x v="1"/>
    <s v="OFF-BI-10000315"/>
    <x v="1"/>
    <x v="8"/>
    <s v="Poly Designer Cover &amp; Back"/>
    <n v="28.484999999999999"/>
    <n v="5"/>
    <n v="0.7"/>
    <n v="-20.888999999999999"/>
  </r>
  <r>
    <n v="466"/>
    <s v="CA-2013-109869"/>
    <x v="0"/>
    <x v="183"/>
    <d v="2013-04-30T00:00:00"/>
    <s v="Standard Class"/>
    <s v="TN-21040"/>
    <s v="Tanja Norvell"/>
    <x v="2"/>
    <s v="United States"/>
    <s v="Phoenix"/>
    <x v="16"/>
    <n v="85023"/>
    <x v="1"/>
    <s v="OFF-SU-10003505"/>
    <x v="1"/>
    <x v="14"/>
    <s v="Premier Electric Letter Opener"/>
    <n v="185.376"/>
    <n v="2"/>
    <n v="0.2"/>
    <n v="-34.758000000000003"/>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s v="CA-2014-154907"/>
    <x v="3"/>
    <x v="185"/>
    <d v="2014-04-05T00:00:00"/>
    <s v="Standard Class"/>
    <s v="DS-13180"/>
    <s v="David Smith"/>
    <x v="1"/>
    <s v="United States"/>
    <s v="Amarillo"/>
    <x v="5"/>
    <n v="79109"/>
    <x v="2"/>
    <s v="FUR-BO-10002824"/>
    <x v="0"/>
    <x v="0"/>
    <s v="Bush Mission Pointe Library"/>
    <n v="205.33279999999999"/>
    <n v="2"/>
    <n v="0.32"/>
    <n v="-36.235199999999999"/>
  </r>
  <r>
    <n v="470"/>
    <s v="US-2013-100419"/>
    <x v="0"/>
    <x v="186"/>
    <d v="2013-12-21T00:00:00"/>
    <s v="Second Class"/>
    <s v="CC-12670"/>
    <s v="Craig Carreira"/>
    <x v="0"/>
    <s v="United States"/>
    <s v="Chicago"/>
    <x v="10"/>
    <n v="60610"/>
    <x v="2"/>
    <s v="OFF-BI-10002194"/>
    <x v="1"/>
    <x v="8"/>
    <s v="Cardinal Hold-It CD Pocket"/>
    <n v="4.7880000000000003"/>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s v="CA-2011-144666"/>
    <x v="2"/>
    <x v="187"/>
    <d v="2011-11-11T00:00:00"/>
    <s v="Second Class"/>
    <s v="JP-15520"/>
    <s v="Jeremy Pistek"/>
    <x v="0"/>
    <s v="United States"/>
    <s v="San Francisco"/>
    <x v="1"/>
    <n v="94110"/>
    <x v="1"/>
    <s v="OFF-ST-10002743"/>
    <x v="1"/>
    <x v="4"/>
    <s v="SAFCO Boltless Steel Shelving"/>
    <n v="340.92"/>
    <n v="3"/>
    <n v="0"/>
    <n v="3.4091999999999998"/>
  </r>
  <r>
    <n v="473"/>
    <s v="CA-2011-144666"/>
    <x v="2"/>
    <x v="187"/>
    <d v="2011-11-11T00:00:00"/>
    <s v="Second Class"/>
    <s v="JP-15520"/>
    <s v="Jeremy Pistek"/>
    <x v="0"/>
    <s v="United States"/>
    <s v="San Francisco"/>
    <x v="1"/>
    <n v="94110"/>
    <x v="1"/>
    <s v="FUR-BO-10001601"/>
    <x v="0"/>
    <x v="0"/>
    <s v="Sauder Mission Library with Doors, Fruitwood Finish"/>
    <n v="222.666"/>
    <n v="2"/>
    <n v="0.15"/>
    <n v="10.478400000000001"/>
  </r>
  <r>
    <n v="474"/>
    <s v="CA-2011-144666"/>
    <x v="2"/>
    <x v="187"/>
    <d v="2011-11-11T00:00:00"/>
    <s v="Second Class"/>
    <s v="JP-15520"/>
    <s v="Jeremy Pistek"/>
    <x v="0"/>
    <s v="United States"/>
    <s v="San Francisco"/>
    <x v="1"/>
    <n v="94110"/>
    <x v="1"/>
    <s v="TEC-PH-10002680"/>
    <x v="2"/>
    <x v="7"/>
    <s v="Samsung Galaxy Note 3"/>
    <n v="703.96799999999996"/>
    <n v="4"/>
    <n v="0.2"/>
    <n v="87.995999999999995"/>
  </r>
  <r>
    <n v="475"/>
    <s v="CA-2011-144666"/>
    <x v="2"/>
    <x v="187"/>
    <d v="2011-11-11T00:00:00"/>
    <s v="Second Class"/>
    <s v="JP-15520"/>
    <s v="Jeremy Pistek"/>
    <x v="0"/>
    <s v="United States"/>
    <s v="San Francisco"/>
    <x v="1"/>
    <n v="94110"/>
    <x v="1"/>
    <s v="OFF-ST-10001321"/>
    <x v="1"/>
    <x v="4"/>
    <s v="Decoflex Hanging Personal Folder File, Blue"/>
    <n v="92.52"/>
    <n v="6"/>
    <n v="0"/>
    <n v="24.980399999999999"/>
  </r>
  <r>
    <n v="476"/>
    <s v="CA-2011-144666"/>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s v="CA-2011-144666"/>
    <x v="2"/>
    <x v="187"/>
    <d v="2011-11-11T00:00:00"/>
    <s v="Second Class"/>
    <s v="JP-15520"/>
    <s v="Jeremy Pistek"/>
    <x v="0"/>
    <s v="United States"/>
    <s v="San Francisco"/>
    <x v="1"/>
    <n v="94110"/>
    <x v="1"/>
    <s v="OFF-PA-10003465"/>
    <x v="1"/>
    <x v="10"/>
    <s v="Xerox 1912"/>
    <n v="94.85"/>
    <n v="5"/>
    <n v="0"/>
    <n v="45.527999999999999"/>
  </r>
  <r>
    <n v="478"/>
    <s v="CA-2013-103891"/>
    <x v="0"/>
    <x v="188"/>
    <d v="2013-07-20T00:00:00"/>
    <s v="Standard Class"/>
    <s v="KH-16690"/>
    <s v="Kristen Hastings"/>
    <x v="1"/>
    <s v="United States"/>
    <s v="Los Angeles"/>
    <x v="1"/>
    <n v="90008"/>
    <x v="1"/>
    <s v="TEC-PH-10000149"/>
    <x v="2"/>
    <x v="7"/>
    <s v="Cisco SPA525G2 IP Phone - Wireless"/>
    <n v="95.76"/>
    <n v="6"/>
    <n v="0.2"/>
    <n v="7.1820000000000004"/>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Â USB 2.0 SwivelÂ Flash DriveÂ USBÂ flash driveÂ - 4 GB - Pink"/>
    <n v="9.09"/>
    <n v="3"/>
    <n v="0"/>
    <n v="1.9089"/>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5000000000001"/>
  </r>
  <r>
    <n v="487"/>
    <s v="CA-2014-140963"/>
    <x v="3"/>
    <x v="193"/>
    <d v="2014-06-14T00:00:00"/>
    <s v="First Class"/>
    <s v="MT-18070"/>
    <s v="Michelle Tran"/>
    <x v="2"/>
    <s v="United States"/>
    <s v="Los Angeles"/>
    <x v="1"/>
    <n v="90045"/>
    <x v="1"/>
    <s v="TEC-PH-10001924"/>
    <x v="2"/>
    <x v="7"/>
    <s v="iHome FM Clock Radio with Lightning Dock"/>
    <n v="279.95999999999998"/>
    <n v="5"/>
    <n v="0.2"/>
    <n v="17.497499999999999"/>
  </r>
  <r>
    <n v="488"/>
    <s v="CA-2011-154627"/>
    <x v="2"/>
    <x v="194"/>
    <d v="2011-10-31T00:00:00"/>
    <s v="First Class"/>
    <s v="SA-20830"/>
    <s v="Sue Ann Reed"/>
    <x v="0"/>
    <s v="United States"/>
    <s v="Chicago"/>
    <x v="10"/>
    <n v="60610"/>
    <x v="2"/>
    <s v="TEC-PH-10001363"/>
    <x v="2"/>
    <x v="7"/>
    <s v="Apple iPhone 5S"/>
    <n v="2735.9520000000002"/>
    <n v="6"/>
    <n v="0.2"/>
    <n v="341.99400000000003"/>
  </r>
  <r>
    <n v="489"/>
    <s v="CA-2011-133753"/>
    <x v="2"/>
    <x v="3"/>
    <d v="2011-06-13T00:00:00"/>
    <s v="Second Class"/>
    <s v="CW-11905"/>
    <s v="Carl Weiss"/>
    <x v="2"/>
    <s v="United States"/>
    <s v="Huntsville"/>
    <x v="5"/>
    <n v="77340"/>
    <x v="2"/>
    <s v="TEC-PH-10000376"/>
    <x v="2"/>
    <x v="7"/>
    <s v="Square Credit Card Reader"/>
    <n v="7.992"/>
    <n v="1"/>
    <n v="0.2"/>
    <n v="0.59940000000000004"/>
  </r>
  <r>
    <n v="490"/>
    <s v="CA-2011-133753"/>
    <x v="2"/>
    <x v="3"/>
    <d v="2011-06-13T00:00:00"/>
    <s v="Second Class"/>
    <s v="CW-11905"/>
    <s v="Carl Weiss"/>
    <x v="2"/>
    <s v="United States"/>
    <s v="Huntsville"/>
    <x v="5"/>
    <n v="77340"/>
    <x v="2"/>
    <s v="TEC-AC-10000303"/>
    <x v="2"/>
    <x v="11"/>
    <s v="Logitech M510 Wireless Mouse"/>
    <n v="63.984000000000002"/>
    <n v="2"/>
    <n v="0.2"/>
    <n v="10.397399999999999"/>
  </r>
  <r>
    <n v="491"/>
    <s v="CA-2011-133753"/>
    <x v="2"/>
    <x v="3"/>
    <d v="2011-06-13T00:00:00"/>
    <s v="Second Class"/>
    <s v="CW-11905"/>
    <s v="Carl Weiss"/>
    <x v="2"/>
    <s v="United States"/>
    <s v="Huntsville"/>
    <x v="5"/>
    <n v="77340"/>
    <x v="2"/>
    <s v="OFF-AR-10001953"/>
    <x v="1"/>
    <x v="6"/>
    <s v="Boston 1645 Deluxe Heavier-Duty Electric Pencil Sharpener"/>
    <n v="70.367999999999995"/>
    <n v="2"/>
    <n v="0.2"/>
    <n v="6.1571999999999996"/>
  </r>
  <r>
    <n v="492"/>
    <s v="CA-2011-113362"/>
    <x v="2"/>
    <x v="80"/>
    <d v="2011-09-19T00:00:00"/>
    <s v="Standard Class"/>
    <s v="AJ-10960"/>
    <s v="Astrea Jones"/>
    <x v="0"/>
    <s v="United States"/>
    <s v="Rochester"/>
    <x v="15"/>
    <n v="14609"/>
    <x v="3"/>
    <s v="OFF-ST-10001809"/>
    <x v="1"/>
    <x v="4"/>
    <s v="Fellowes Officeware Wire Shelving"/>
    <n v="449.15"/>
    <n v="5"/>
    <n v="0"/>
    <n v="8.9830000000000005"/>
  </r>
  <r>
    <n v="493"/>
    <s v="CA-2011-113362"/>
    <x v="2"/>
    <x v="80"/>
    <d v="2011-09-19T00:00:00"/>
    <s v="Standard Class"/>
    <s v="AJ-10960"/>
    <s v="Astrea Jones"/>
    <x v="0"/>
    <s v="United States"/>
    <s v="Rochester"/>
    <x v="15"/>
    <n v="14609"/>
    <x v="3"/>
    <s v="OFF-EN-10003845"/>
    <x v="1"/>
    <x v="12"/>
    <s v="Colored Envelopes"/>
    <n v="11.07"/>
    <n v="3"/>
    <n v="0"/>
    <n v="5.0922000000000001"/>
  </r>
  <r>
    <n v="494"/>
    <s v="CA-2013-169166"/>
    <x v="0"/>
    <x v="195"/>
    <d v="2013-05-15T00:00:00"/>
    <s v="Standard Class"/>
    <s v="SS-20590"/>
    <s v="Sonia Sunley"/>
    <x v="0"/>
    <s v="United States"/>
    <s v="Seattle"/>
    <x v="4"/>
    <n v="98115"/>
    <x v="1"/>
    <s v="TEC-AC-10000991"/>
    <x v="2"/>
    <x v="11"/>
    <s v="Sony Micro Vault Click 8 GB USB 2.0 Flash Drive"/>
    <n v="93.98"/>
    <n v="2"/>
    <n v="0"/>
    <n v="13.1572"/>
  </r>
  <r>
    <n v="495"/>
    <s v="US-2013-120929"/>
    <x v="0"/>
    <x v="196"/>
    <d v="2013-03-22T00:00:00"/>
    <s v="Second Class"/>
    <s v="RO-19780"/>
    <s v="Rose O'Brian"/>
    <x v="0"/>
    <s v="United States"/>
    <s v="Memphis"/>
    <x v="18"/>
    <n v="38109"/>
    <x v="0"/>
    <s v="FUR-TA-10001857"/>
    <x v="0"/>
    <x v="3"/>
    <s v="Balt Solid Wood Rectangular Table"/>
    <n v="189.88200000000001"/>
    <n v="3"/>
    <n v="0.4"/>
    <n v="-94.941000000000003"/>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800000000001"/>
    <n v="2"/>
    <n v="0.2"/>
    <n v="18.117599999999999"/>
  </r>
  <r>
    <n v="500"/>
    <s v="CA-2013-126158"/>
    <x v="0"/>
    <x v="197"/>
    <d v="2013-08-01T00:00:00"/>
    <s v="Standard Class"/>
    <s v="SC-20095"/>
    <s v="Sanjit Chand"/>
    <x v="0"/>
    <s v="United States"/>
    <s v="Costa Mesa"/>
    <x v="1"/>
    <n v="92627"/>
    <x v="1"/>
    <s v="FUR-FU-10000073"/>
    <x v="0"/>
    <x v="5"/>
    <s v="Deflect-O Glasstique Clear Desk Accessories"/>
    <n v="69.3"/>
    <n v="9"/>
    <n v="0"/>
    <n v="22.869"/>
  </r>
  <r>
    <n v="501"/>
    <s v="US-2013-105578"/>
    <x v="0"/>
    <x v="198"/>
    <d v="2013-06-05T00:00:00"/>
    <s v="Standard Class"/>
    <s v="MY-17380"/>
    <s v="Maribeth Yedwab"/>
    <x v="1"/>
    <s v="United States"/>
    <s v="Parker"/>
    <x v="22"/>
    <n v="80134"/>
    <x v="1"/>
    <s v="OFF-BI-10001670"/>
    <x v="1"/>
    <x v="8"/>
    <s v="Vinyl Sectional Post Binders"/>
    <n v="22.62"/>
    <n v="2"/>
    <n v="0.7"/>
    <n v="-15.08"/>
  </r>
  <r>
    <n v="502"/>
    <s v="US-2013-105578"/>
    <x v="0"/>
    <x v="198"/>
    <d v="2013-06-05T00:00:00"/>
    <s v="Standard Class"/>
    <s v="MY-17380"/>
    <s v="Maribeth Yedwab"/>
    <x v="1"/>
    <s v="United States"/>
    <s v="Parker"/>
    <x v="22"/>
    <n v="80134"/>
    <x v="1"/>
    <s v="OFF-BI-10001658"/>
    <x v="1"/>
    <x v="8"/>
    <s v="GBC Standard Therm-A-Bind Covers"/>
    <n v="14.952"/>
    <n v="2"/>
    <n v="0.7"/>
    <n v="-11.961600000000001"/>
  </r>
  <r>
    <n v="503"/>
    <s v="US-2013-105578"/>
    <x v="0"/>
    <x v="198"/>
    <d v="2013-06-05T00:00:00"/>
    <s v="Standard Class"/>
    <s v="MY-17380"/>
    <s v="Maribeth Yedwab"/>
    <x v="1"/>
    <s v="United States"/>
    <s v="Parker"/>
    <x v="22"/>
    <n v="80134"/>
    <x v="1"/>
    <s v="FUR-CH-10001215"/>
    <x v="0"/>
    <x v="1"/>
    <s v="Global Troy Executive Leather Low-Back Tilter"/>
    <n v="801.56799999999998"/>
    <n v="2"/>
    <n v="0.2"/>
    <n v="50.097999999999999"/>
  </r>
  <r>
    <n v="504"/>
    <s v="US-2013-105578"/>
    <x v="0"/>
    <x v="198"/>
    <d v="2013-06-05T00:00:00"/>
    <s v="Standard Class"/>
    <s v="MY-17380"/>
    <s v="Maribeth Yedwab"/>
    <x v="1"/>
    <s v="United States"/>
    <s v="Parker"/>
    <x v="22"/>
    <n v="80134"/>
    <x v="1"/>
    <s v="OFF-BI-10000831"/>
    <x v="1"/>
    <x v="8"/>
    <s v="Storex Flexible Poly Binders with Double Pockets"/>
    <n v="2.3759999999999999"/>
    <n v="3"/>
    <n v="0.7"/>
    <n v="-1.900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
    <n v="5"/>
    <n v="0.2"/>
    <n v="5.3730000000000002"/>
  </r>
  <r>
    <n v="507"/>
    <s v="CA-2012-145352"/>
    <x v="1"/>
    <x v="199"/>
    <d v="2012-03-22T00:00:00"/>
    <s v="Standard Class"/>
    <s v="CM-12385"/>
    <s v="Christopher Martinez"/>
    <x v="0"/>
    <s v="United States"/>
    <s v="Atlanta"/>
    <x v="32"/>
    <n v="30318"/>
    <x v="0"/>
    <s v="OFF-AR-10001662"/>
    <x v="1"/>
    <x v="6"/>
    <s v="Rogers Handheld Barrel Pencil Sharpener"/>
    <n v="2.74"/>
    <n v="1"/>
    <n v="0"/>
    <n v="0.73980000000000001"/>
  </r>
  <r>
    <n v="508"/>
    <s v="CA-2012-145352"/>
    <x v="1"/>
    <x v="199"/>
    <d v="2012-03-22T00:00:00"/>
    <s v="Standard Class"/>
    <s v="CM-12385"/>
    <s v="Christopher Martinez"/>
    <x v="0"/>
    <s v="United States"/>
    <s v="Atlanta"/>
    <x v="32"/>
    <n v="30318"/>
    <x v="0"/>
    <s v="OFF-AR-10003856"/>
    <x v="1"/>
    <x v="6"/>
    <s v="Newell 344"/>
    <n v="8.34"/>
    <n v="3"/>
    <n v="0"/>
    <n v="2.1684000000000001"/>
  </r>
  <r>
    <n v="509"/>
    <s v="CA-2012-145352"/>
    <x v="1"/>
    <x v="199"/>
    <d v="2012-03-22T00:00:00"/>
    <s v="Standard Class"/>
    <s v="CM-12385"/>
    <s v="Christopher Martinez"/>
    <x v="0"/>
    <s v="United States"/>
    <s v="Atlanta"/>
    <x v="32"/>
    <n v="30318"/>
    <x v="0"/>
    <s v="OFF-ST-10001228"/>
    <x v="1"/>
    <x v="4"/>
    <s v="Personal File Boxes with Fold-Down Carry Handle"/>
    <n v="46.74"/>
    <n v="3"/>
    <n v="0"/>
    <n v="11.685"/>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
    <n v="3"/>
    <n v="0"/>
    <n v="40.415999999999997"/>
  </r>
  <r>
    <n v="512"/>
    <s v="CA-2014-135307"/>
    <x v="3"/>
    <x v="200"/>
    <d v="2014-11-28T00:00:00"/>
    <s v="First Class"/>
    <s v="LS-17245"/>
    <s v="Lynn Smith"/>
    <x v="0"/>
    <s v="United States"/>
    <s v="Gladstone"/>
    <x v="25"/>
    <n v="64118"/>
    <x v="2"/>
    <s v="TEC-AC-10002399"/>
    <x v="2"/>
    <x v="11"/>
    <s v="SanDisk Cruzer 32 GB USB Flash Drive"/>
    <n v="38.04"/>
    <n v="2"/>
    <n v="0"/>
    <n v="12.172800000000001"/>
  </r>
  <r>
    <n v="513"/>
    <s v="CA-2013-106341"/>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2"/>
  </r>
  <r>
    <n v="516"/>
    <s v="CA-2014-127432"/>
    <x v="3"/>
    <x v="203"/>
    <d v="2014-01-28T00:00:00"/>
    <s v="Standard Class"/>
    <s v="AD-10180"/>
    <s v="Alan Dominguez"/>
    <x v="2"/>
    <s v="United States"/>
    <s v="Great Falls"/>
    <x v="37"/>
    <n v="59405"/>
    <x v="1"/>
    <s v="TEC-CO-10003236"/>
    <x v="2"/>
    <x v="16"/>
    <s v="Canon Image Class D660 Copier"/>
    <n v="2999.95"/>
    <n v="5"/>
    <n v="0"/>
    <n v="1379.9770000000001"/>
  </r>
  <r>
    <n v="517"/>
    <s v="CA-2014-127432"/>
    <x v="3"/>
    <x v="203"/>
    <d v="2014-01-28T00:00:00"/>
    <s v="Standard Class"/>
    <s v="AD-10180"/>
    <s v="Alan Dominguez"/>
    <x v="2"/>
    <s v="United States"/>
    <s v="Great Falls"/>
    <x v="37"/>
    <n v="59405"/>
    <x v="1"/>
    <s v="OFF-ST-10004507"/>
    <x v="1"/>
    <x v="4"/>
    <s v="Advantus Rolling Storage Box"/>
    <n v="51.45"/>
    <n v="3"/>
    <n v="0"/>
    <n v="13.891500000000001"/>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1000000000002"/>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s v="CA-2012-157812"/>
    <x v="1"/>
    <x v="204"/>
    <d v="2012-03-26T00:00:00"/>
    <s v="Standard Class"/>
    <s v="DB-13210"/>
    <s v="Dean Braden"/>
    <x v="0"/>
    <s v="United States"/>
    <s v="Houston"/>
    <x v="5"/>
    <n v="77041"/>
    <x v="2"/>
    <s v="OFF-BI-10000285"/>
    <x v="1"/>
    <x v="8"/>
    <s v="XtraLife ClearVue Slant-D Ring Binders by Cardinal"/>
    <n v="14.112"/>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99"/>
  </r>
  <r>
    <n v="524"/>
    <s v="US-2013-139486"/>
    <x v="0"/>
    <x v="206"/>
    <d v="2013-05-24T00:00:00"/>
    <s v="First Class"/>
    <s v="LH-17155"/>
    <s v="Logan Haushalter"/>
    <x v="0"/>
    <s v="United States"/>
    <s v="Los Angeles"/>
    <x v="1"/>
    <n v="90032"/>
    <x v="1"/>
    <s v="TEC-PH-10003555"/>
    <x v="2"/>
    <x v="7"/>
    <s v="Motorola HK250 Universal Bluetooth Headset"/>
    <n v="55.176000000000002"/>
    <n v="3"/>
    <n v="0.2"/>
    <n v="-12.4146"/>
  </r>
  <r>
    <n v="525"/>
    <s v="US-2013-139486"/>
    <x v="0"/>
    <x v="206"/>
    <d v="2013-05-24T00:00:00"/>
    <s v="First Class"/>
    <s v="LH-17155"/>
    <s v="Logan Haushalter"/>
    <x v="0"/>
    <s v="United States"/>
    <s v="Los Angeles"/>
    <x v="1"/>
    <n v="90032"/>
    <x v="1"/>
    <s v="TEC-AC-10003832"/>
    <x v="2"/>
    <x v="11"/>
    <s v="ImationÂ 16GB Mini TravelDrive USB 2.0Â Flash Drive"/>
    <n v="66.260000000000005"/>
    <n v="2"/>
    <n v="0"/>
    <n v="27.166599999999999"/>
  </r>
  <r>
    <n v="526"/>
    <s v="CA-2012-158792"/>
    <x v="1"/>
    <x v="207"/>
    <d v="2013-01-02T00:00:00"/>
    <s v="Standard Class"/>
    <s v="BD-11605"/>
    <s v="Brian Dahlen"/>
    <x v="0"/>
    <s v="United States"/>
    <s v="Lawrence"/>
    <x v="31"/>
    <n v="1841"/>
    <x v="3"/>
    <s v="OFF-FA-10002815"/>
    <x v="1"/>
    <x v="13"/>
    <s v="Staples"/>
    <n v="22.2"/>
    <n v="5"/>
    <n v="0"/>
    <n v="10.433999999999999"/>
  </r>
  <r>
    <n v="527"/>
    <s v="CA-2014-113558"/>
    <x v="3"/>
    <x v="208"/>
    <d v="2014-10-27T00:00:00"/>
    <s v="Standard Class"/>
    <s v="PH-18790"/>
    <s v="Patricia Hirasaki"/>
    <x v="2"/>
    <s v="United States"/>
    <s v="Lakeland"/>
    <x v="2"/>
    <n v="33801"/>
    <x v="0"/>
    <s v="FUR-CH-10003379"/>
    <x v="0"/>
    <x v="1"/>
    <s v="Global Commerce Series High-Back Swivel/Tilt Chairs"/>
    <n v="683.952"/>
    <n v="3"/>
    <n v="0.2"/>
    <n v="42.747"/>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96"/>
  </r>
  <r>
    <n v="529"/>
    <s v="US-2012-138303"/>
    <x v="1"/>
    <x v="37"/>
    <d v="2012-09-07T00:00:00"/>
    <s v="Standard Class"/>
    <s v="MG-18145"/>
    <s v="Mike Gockenbach"/>
    <x v="0"/>
    <s v="United States"/>
    <s v="Philadelphia"/>
    <x v="9"/>
    <n v="19134"/>
    <x v="3"/>
    <s v="OFF-ST-10004963"/>
    <x v="1"/>
    <x v="4"/>
    <s v="Eldon Gobal File Keepers"/>
    <n v="36.335999999999999"/>
    <n v="3"/>
    <n v="0.2"/>
    <n v="-7.2671999999999999"/>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
    <n v="1"/>
    <n v="0.2"/>
    <n v="11.92"/>
  </r>
  <r>
    <n v="533"/>
    <s v="US-2014-129441"/>
    <x v="3"/>
    <x v="210"/>
    <d v="2014-09-12T00:00:00"/>
    <s v="Standard Class"/>
    <s v="JC-15340"/>
    <s v="Jasper Cacioppo"/>
    <x v="0"/>
    <s v="United States"/>
    <s v="Los Angeles"/>
    <x v="1"/>
    <n v="90032"/>
    <x v="1"/>
    <s v="FUR-FU-10000448"/>
    <x v="0"/>
    <x v="5"/>
    <s v="Tenex Chairmats For Use With Carpeted Floors"/>
    <n v="47.94"/>
    <n v="3"/>
    <n v="0"/>
    <n v="2.3969999999999998"/>
  </r>
  <r>
    <n v="534"/>
    <s v="CA-2013-168753"/>
    <x v="0"/>
    <x v="211"/>
    <d v="2013-06-02T00:00:00"/>
    <s v="Second Class"/>
    <s v="RL-19615"/>
    <s v="Rob Lucas"/>
    <x v="0"/>
    <s v="United States"/>
    <s v="Montgomery"/>
    <x v="19"/>
    <n v="36116"/>
    <x v="0"/>
    <s v="TEC-PH-10000984"/>
    <x v="2"/>
    <x v="7"/>
    <s v="Panasonic KX-TG9471B"/>
    <n v="979.95"/>
    <n v="5"/>
    <n v="0"/>
    <n v="274.38600000000002"/>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6"/>
    <n v="7"/>
    <n v="0.8"/>
    <n v="-68.185599999999994"/>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6"/>
  </r>
  <r>
    <n v="539"/>
    <s v="CA-2012-134894"/>
    <x v="1"/>
    <x v="214"/>
    <d v="2012-12-11T00:00:00"/>
    <s v="Standard Class"/>
    <s v="DK-12985"/>
    <s v="Darren Koutras"/>
    <x v="0"/>
    <s v="United States"/>
    <s v="Henderson"/>
    <x v="0"/>
    <n v="42420"/>
    <x v="0"/>
    <s v="OFF-AP-10001271"/>
    <x v="1"/>
    <x v="9"/>
    <s v="Eureka The Boss Cordless Rechargeable Stick Vac"/>
    <n v="152.94"/>
    <n v="3"/>
    <n v="0"/>
    <n v="41.293799999999997"/>
  </r>
  <r>
    <n v="540"/>
    <s v="CA-2012-134894"/>
    <x v="1"/>
    <x v="214"/>
    <d v="2012-12-11T00:00:00"/>
    <s v="Standard Class"/>
    <s v="DK-12985"/>
    <s v="Darren Koutras"/>
    <x v="0"/>
    <s v="United States"/>
    <s v="Henderson"/>
    <x v="0"/>
    <n v="42420"/>
    <x v="0"/>
    <s v="FUR-CH-10002647"/>
    <x v="0"/>
    <x v="1"/>
    <s v="Situations Contoured Folding Chairs, 4/Set"/>
    <n v="283.92"/>
    <n v="4"/>
    <n v="0"/>
    <n v="70.98"/>
  </r>
  <r>
    <n v="541"/>
    <s v="CA-2011-140795"/>
    <x v="2"/>
    <x v="215"/>
    <d v="2011-02-04T00:00:00"/>
    <s v="First Class"/>
    <s v="BD-11500"/>
    <s v="Bradley Drucker"/>
    <x v="0"/>
    <s v="United States"/>
    <s v="Green Bay"/>
    <x v="6"/>
    <n v="54302"/>
    <x v="2"/>
    <s v="TEC-AC-10001432"/>
    <x v="2"/>
    <x v="11"/>
    <s v="Enermax Aurora Lite Keyboard"/>
    <n v="468.9"/>
    <n v="6"/>
    <n v="0"/>
    <n v="206.316"/>
  </r>
  <r>
    <n v="542"/>
    <s v="CA-2013-136924"/>
    <x v="0"/>
    <x v="216"/>
    <d v="2013-07-18T00:00:00"/>
    <s v="First Class"/>
    <s v="ES-14080"/>
    <s v="Erin Smith"/>
    <x v="1"/>
    <s v="United States"/>
    <s v="Tucson"/>
    <x v="16"/>
    <n v="85705"/>
    <x v="1"/>
    <s v="TEC-PH-10002262"/>
    <x v="2"/>
    <x v="7"/>
    <s v="LG Electronics Tone+ HBS-730 Bluetooth Headset"/>
    <n v="380.86399999999998"/>
    <n v="8"/>
    <n v="0.2"/>
    <n v="38.086399999999998"/>
  </r>
  <r>
    <n v="543"/>
    <s v="US-2012-120131"/>
    <x v="1"/>
    <x v="217"/>
    <d v="2012-12-23T00:00:00"/>
    <s v="Standard Class"/>
    <s v="LM-17065"/>
    <s v="Liz MacKendrick"/>
    <x v="0"/>
    <s v="United States"/>
    <s v="Springfield"/>
    <x v="24"/>
    <n v="45503"/>
    <x v="3"/>
    <s v="OFF-ST-10001809"/>
    <x v="1"/>
    <x v="4"/>
    <s v="Fellowes Officeware Wire Shelving"/>
    <n v="646.77599999999995"/>
    <n v="9"/>
    <n v="0.2"/>
    <n v="-145.52459999999999"/>
  </r>
  <r>
    <n v="544"/>
    <s v="CA-2011-103849"/>
    <x v="2"/>
    <x v="218"/>
    <d v="2011-05-16T00:00:00"/>
    <s v="Standard Class"/>
    <s v="PG-18895"/>
    <s v="Paul Gonzalez"/>
    <x v="0"/>
    <s v="United States"/>
    <s v="Fort Worth"/>
    <x v="5"/>
    <n v="76106"/>
    <x v="2"/>
    <s v="TEC-AC-10001465"/>
    <x v="2"/>
    <x v="11"/>
    <s v="SanDisk Cruzer 64 GB USB Flash Drive"/>
    <n v="58.112000000000002"/>
    <n v="2"/>
    <n v="0.2"/>
    <n v="7.2640000000000002"/>
  </r>
  <r>
    <n v="545"/>
    <s v="CA-2011-103849"/>
    <x v="2"/>
    <x v="218"/>
    <d v="2011-05-16T00:00:00"/>
    <s v="Standard Class"/>
    <s v="PG-18895"/>
    <s v="Paul Gonzalez"/>
    <x v="0"/>
    <s v="United States"/>
    <s v="Fort Worth"/>
    <x v="5"/>
    <n v="76106"/>
    <x v="2"/>
    <s v="TEC-PH-10002597"/>
    <x v="2"/>
    <x v="7"/>
    <s v="Xblue XB-1670-86 X16 SmallÂ Office TelephoneÂ - Titanium"/>
    <n v="100.792"/>
    <n v="1"/>
    <n v="0.2"/>
    <n v="6.2995000000000001"/>
  </r>
  <r>
    <n v="546"/>
    <s v="CA-2011-103849"/>
    <x v="2"/>
    <x v="218"/>
    <d v="2011-05-16T00:00:00"/>
    <s v="Standard Class"/>
    <s v="PG-18895"/>
    <s v="Paul Gonzalez"/>
    <x v="0"/>
    <s v="United States"/>
    <s v="Fort Worth"/>
    <x v="5"/>
    <n v="76106"/>
    <x v="2"/>
    <s v="FUR-FU-10000723"/>
    <x v="0"/>
    <x v="5"/>
    <s v="Deflect-o EconoMat Studded, No Bevel Mat for Low Pile Carpeting"/>
    <n v="66.111999999999995"/>
    <n v="4"/>
    <n v="0.6"/>
    <n v="-84.2928"/>
  </r>
  <r>
    <n v="547"/>
    <s v="CA-2014-162929"/>
    <x v="3"/>
    <x v="123"/>
    <d v="2014-11-23T00:00:00"/>
    <s v="First Class"/>
    <s v="AS-10135"/>
    <s v="Adrian Shami"/>
    <x v="2"/>
    <s v="United States"/>
    <s v="New York City"/>
    <x v="15"/>
    <n v="10035"/>
    <x v="3"/>
    <s v="OFF-BI-10000404"/>
    <x v="1"/>
    <x v="8"/>
    <s v="Avery Printable Repositionable Plastic Tabs"/>
    <n v="41.28"/>
    <n v="6"/>
    <n v="0.2"/>
    <n v="13.932"/>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99"/>
  </r>
  <r>
    <n v="550"/>
    <s v="CA-2012-113173"/>
    <x v="1"/>
    <x v="219"/>
    <d v="2012-11-17T00:00:00"/>
    <s v="Second Class"/>
    <s v="DK-13225"/>
    <s v="Dean Katz"/>
    <x v="1"/>
    <s v="United States"/>
    <s v="Chicago"/>
    <x v="10"/>
    <n v="60653"/>
    <x v="2"/>
    <s v="OFF-BI-10004738"/>
    <x v="1"/>
    <x v="8"/>
    <s v="Flexible Leather- Look Classic Collection Ring Binder"/>
    <n v="11.364000000000001"/>
    <n v="3"/>
    <n v="0.8"/>
    <n v="-17.045999999999999"/>
  </r>
  <r>
    <n v="551"/>
    <s v="CA-2012-113173"/>
    <x v="1"/>
    <x v="219"/>
    <d v="2012-11-17T00:00:00"/>
    <s v="Second Class"/>
    <s v="DK-13225"/>
    <s v="Dean Katz"/>
    <x v="1"/>
    <s v="United States"/>
    <s v="Chicago"/>
    <x v="10"/>
    <n v="60653"/>
    <x v="2"/>
    <s v="OFF-SU-10001935"/>
    <x v="1"/>
    <x v="14"/>
    <s v="Staples"/>
    <n v="8.7200000000000006"/>
    <n v="5"/>
    <n v="0.2"/>
    <n v="-1.744"/>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3999999999998"/>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19999999997"/>
  </r>
  <r>
    <n v="556"/>
    <s v="CA-2011-155852"/>
    <x v="2"/>
    <x v="223"/>
    <d v="2011-03-07T00:00:00"/>
    <s v="Second Class"/>
    <s v="AJ-10945"/>
    <s v="Ashley Jarboe"/>
    <x v="0"/>
    <s v="United States"/>
    <s v="Wilmington"/>
    <x v="3"/>
    <n v="28403"/>
    <x v="0"/>
    <s v="OFF-AR-10003560"/>
    <x v="1"/>
    <x v="6"/>
    <s v="Zebra Zazzle Fluorescent Highlighters"/>
    <n v="19.456"/>
    <n v="4"/>
    <n v="0.2"/>
    <n v="3.4047999999999998"/>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â€œJust In Timeâ€ Height-Adjustable Multi-Task Work Tables"/>
    <n v="1335.68"/>
    <n v="4"/>
    <n v="0.2"/>
    <n v="-217.048"/>
  </r>
  <r>
    <n v="559"/>
    <s v="CA-2013-113243"/>
    <x v="0"/>
    <x v="224"/>
    <d v="2013-06-16T00:00:00"/>
    <s v="Standard Class"/>
    <s v="OT-18730"/>
    <s v="Olvera Toch"/>
    <x v="0"/>
    <s v="United States"/>
    <s v="Los Angeles"/>
    <x v="1"/>
    <n v="90045"/>
    <x v="1"/>
    <s v="OFF-PA-10003441"/>
    <x v="1"/>
    <x v="10"/>
    <s v="Xerox 226"/>
    <n v="32.4"/>
    <n v="5"/>
    <n v="0"/>
    <n v="15.552"/>
  </r>
  <r>
    <n v="560"/>
    <s v="CA-2014-118731"/>
    <x v="3"/>
    <x v="225"/>
    <d v="2014-11-23T00:00:00"/>
    <s v="Second Class"/>
    <s v="LP-17080"/>
    <s v="Liz Pelletier"/>
    <x v="0"/>
    <s v="United States"/>
    <s v="San Francisco"/>
    <x v="1"/>
    <n v="94110"/>
    <x v="1"/>
    <s v="FUR-FU-10003347"/>
    <x v="0"/>
    <x v="5"/>
    <s v="Coloredge Poster Frame"/>
    <n v="42.6"/>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s v="CA-2011-145576"/>
    <x v="2"/>
    <x v="80"/>
    <d v="2011-09-18T00:00:00"/>
    <s v="Second Class"/>
    <s v="CA-12775"/>
    <s v="Cynthia Arntzen"/>
    <x v="0"/>
    <s v="United States"/>
    <s v="Tampa"/>
    <x v="2"/>
    <n v="33614"/>
    <x v="0"/>
    <s v="OFF-AP-10003914"/>
    <x v="1"/>
    <x v="9"/>
    <s v="Sanitaire Vibra Groomer IR Commercial Upright Vacuum, Replacement Belts"/>
    <n v="13"/>
    <n v="5"/>
    <n v="0.2"/>
    <n v="1.3"/>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599999999998"/>
    <n v="3"/>
    <n v="0.2"/>
    <n v="46.796999999999997"/>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7999999999994"/>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9"/>
    <n v="3"/>
    <n v="0.2"/>
    <n v="0"/>
  </r>
  <r>
    <n v="571"/>
    <s v="CA-2014-164826"/>
    <x v="3"/>
    <x v="116"/>
    <d v="2015-01-05T00:00:00"/>
    <s v="Standard Class"/>
    <s v="JF-15415"/>
    <s v="Jennifer Ferguson"/>
    <x v="0"/>
    <s v="United States"/>
    <s v="New York City"/>
    <x v="15"/>
    <n v="10024"/>
    <x v="3"/>
    <s v="OFF-LA-10001297"/>
    <x v="1"/>
    <x v="2"/>
    <s v="Avery 473"/>
    <n v="72.45"/>
    <n v="7"/>
    <n v="0"/>
    <n v="34.776000000000003"/>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799999999993"/>
  </r>
  <r>
    <n v="577"/>
    <s v="CA-2012-149713"/>
    <x v="1"/>
    <x v="227"/>
    <d v="2012-09-22T00:00:00"/>
    <s v="Second Class"/>
    <s v="TG-21640"/>
    <s v="Trudy Glocke"/>
    <x v="0"/>
    <s v="United States"/>
    <s v="Long Beach"/>
    <x v="1"/>
    <n v="90805"/>
    <x v="1"/>
    <s v="OFF-PA-10001450"/>
    <x v="1"/>
    <x v="10"/>
    <s v="Rediform S.O.S. Phone Message Books"/>
    <n v="19.920000000000002"/>
    <n v="4"/>
    <n v="0"/>
    <n v="9.7607999999999997"/>
  </r>
  <r>
    <n v="578"/>
    <s v="CA-2012-149713"/>
    <x v="1"/>
    <x v="227"/>
    <d v="2012-09-22T00:00:00"/>
    <s v="Second Class"/>
    <s v="TG-21640"/>
    <s v="Trudy Glocke"/>
    <x v="0"/>
    <s v="United States"/>
    <s v="Long Beach"/>
    <x v="1"/>
    <n v="90805"/>
    <x v="1"/>
    <s v="OFF-SU-10001574"/>
    <x v="1"/>
    <x v="14"/>
    <s v="Acme Value Line Scissors"/>
    <n v="7.3"/>
    <n v="2"/>
    <n v="0"/>
    <n v="2.19"/>
  </r>
  <r>
    <n v="579"/>
    <s v="CA-2014-118640"/>
    <x v="3"/>
    <x v="228"/>
    <d v="2014-07-27T00:00:00"/>
    <s v="Standard Class"/>
    <s v="CS-11950"/>
    <s v="Carlos Soltero"/>
    <x v="0"/>
    <s v="United States"/>
    <s v="Chicago"/>
    <x v="10"/>
    <n v="60610"/>
    <x v="2"/>
    <s v="OFF-ST-10002974"/>
    <x v="1"/>
    <x v="4"/>
    <s v="Trav-L-File Heavy-Duty Shuttle II, Black"/>
    <n v="69.712000000000003"/>
    <n v="2"/>
    <n v="0.2"/>
    <n v="8.7140000000000004"/>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1"/>
  </r>
  <r>
    <n v="582"/>
    <s v="CA-2014-145233"/>
    <x v="3"/>
    <x v="96"/>
    <d v="2014-12-06T00:00:00"/>
    <s v="Standard Class"/>
    <s v="DV-13465"/>
    <s v="Dianna Vittorini"/>
    <x v="0"/>
    <s v="United States"/>
    <s v="Denver"/>
    <x v="22"/>
    <n v="80219"/>
    <x v="1"/>
    <s v="TEC-PH-10004977"/>
    <x v="2"/>
    <x v="7"/>
    <s v="GE 30524EE4"/>
    <n v="470.37599999999998"/>
    <n v="3"/>
    <n v="0.2"/>
    <n v="52.917299999999997"/>
  </r>
  <r>
    <n v="583"/>
    <s v="CA-2014-145233"/>
    <x v="3"/>
    <x v="96"/>
    <d v="2014-12-06T00:00:00"/>
    <s v="Standard Class"/>
    <s v="DV-13465"/>
    <s v="Dianna Vittorini"/>
    <x v="0"/>
    <s v="United States"/>
    <s v="Denver"/>
    <x v="22"/>
    <n v="80219"/>
    <x v="1"/>
    <s v="TEC-PH-10000586"/>
    <x v="2"/>
    <x v="7"/>
    <s v="AT&amp;T SB67148 SynJ"/>
    <n v="105.584"/>
    <n v="2"/>
    <n v="0.2"/>
    <n v="9.2385999999999999"/>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99"/>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1"/>
  </r>
  <r>
    <n v="586"/>
    <s v="CA-2014-145233"/>
    <x v="3"/>
    <x v="96"/>
    <d v="2014-12-06T00:00:00"/>
    <s v="Standard Class"/>
    <s v="DV-13465"/>
    <s v="Dianna Vittorini"/>
    <x v="0"/>
    <s v="United States"/>
    <s v="Denver"/>
    <x v="22"/>
    <n v="80219"/>
    <x v="1"/>
    <s v="TEC-PH-10001254"/>
    <x v="2"/>
    <x v="7"/>
    <s v="Jabra BIZ 2300 Duo QD Duo CordedÂ Headset"/>
    <n v="406.36799999999999"/>
    <n v="4"/>
    <n v="0.2"/>
    <n v="30.477599999999999"/>
  </r>
  <r>
    <n v="587"/>
    <s v="CA-2012-128139"/>
    <x v="1"/>
    <x v="230"/>
    <d v="2012-07-09T00:00:00"/>
    <s v="Standard Class"/>
    <s v="BD-11725"/>
    <s v="Bruce Degenhardt"/>
    <x v="0"/>
    <s v="United States"/>
    <s v="Richmond"/>
    <x v="0"/>
    <n v="40475"/>
    <x v="0"/>
    <s v="FUR-CH-10003956"/>
    <x v="0"/>
    <x v="1"/>
    <s v="Novimex High-Tech Fabric Mesh Task Chair"/>
    <n v="70.98"/>
    <n v="1"/>
    <n v="0"/>
    <n v="4.9686000000000003"/>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199999999999"/>
  </r>
  <r>
    <n v="590"/>
    <s v="US-2013-156986"/>
    <x v="0"/>
    <x v="231"/>
    <d v="2013-03-25T00:00:00"/>
    <s v="Standard Class"/>
    <s v="ZC-21910"/>
    <s v="Zuschuss Carroll"/>
    <x v="0"/>
    <s v="United States"/>
    <s v="Salem"/>
    <x v="21"/>
    <n v="97301"/>
    <x v="1"/>
    <s v="OFF-PA-10002005"/>
    <x v="1"/>
    <x v="10"/>
    <s v="Xerox 225"/>
    <n v="20.736000000000001"/>
    <n v="4"/>
    <n v="0.2"/>
    <n v="7.2576000000000001"/>
  </r>
  <r>
    <n v="591"/>
    <s v="US-2013-156986"/>
    <x v="0"/>
    <x v="231"/>
    <d v="2013-03-25T00:00:00"/>
    <s v="Standard Class"/>
    <s v="ZC-21910"/>
    <s v="Zuschuss Carroll"/>
    <x v="0"/>
    <s v="United States"/>
    <s v="Salem"/>
    <x v="21"/>
    <n v="97301"/>
    <x v="1"/>
    <s v="OFF-BI-10002498"/>
    <x v="1"/>
    <x v="8"/>
    <s v="Clear Mylar Reinforcing Strips"/>
    <n v="16.821000000000002"/>
    <n v="3"/>
    <n v="0.7"/>
    <n v="-12.896100000000001"/>
  </r>
  <r>
    <n v="592"/>
    <s v="US-2013-156986"/>
    <x v="0"/>
    <x v="231"/>
    <d v="2013-03-25T00:00:00"/>
    <s v="Standard Class"/>
    <s v="ZC-21910"/>
    <s v="Zuschuss Carroll"/>
    <x v="0"/>
    <s v="United States"/>
    <s v="Salem"/>
    <x v="21"/>
    <n v="97301"/>
    <x v="1"/>
    <s v="OFF-PA-10004101"/>
    <x v="1"/>
    <x v="10"/>
    <s v="Xerox 1894"/>
    <n v="10.368"/>
    <n v="2"/>
    <n v="0.2"/>
    <n v="3.6288"/>
  </r>
  <r>
    <n v="593"/>
    <s v="CA-2011-135405"/>
    <x v="2"/>
    <x v="232"/>
    <d v="2011-01-14T00:00:00"/>
    <s v="Standard Class"/>
    <s v="MS-17830"/>
    <s v="Melanie Seite"/>
    <x v="0"/>
    <s v="United States"/>
    <s v="Laredo"/>
    <x v="5"/>
    <n v="78041"/>
    <x v="2"/>
    <s v="OFF-AR-10004078"/>
    <x v="1"/>
    <x v="6"/>
    <s v="Newell 312"/>
    <n v="9.3439999999999994"/>
    <n v="2"/>
    <n v="0.2"/>
    <n v="1.1679999999999999"/>
  </r>
  <r>
    <n v="594"/>
    <s v="CA-2011-135405"/>
    <x v="2"/>
    <x v="232"/>
    <d v="2011-01-14T00:00:00"/>
    <s v="Standard Class"/>
    <s v="MS-17830"/>
    <s v="Melanie Seite"/>
    <x v="0"/>
    <s v="United States"/>
    <s v="Laredo"/>
    <x v="5"/>
    <n v="78041"/>
    <x v="2"/>
    <s v="TEC-AC-10001266"/>
    <x v="2"/>
    <x v="11"/>
    <s v="Memorex Micro Travel Drive 8 GB"/>
    <n v="31.2"/>
    <n v="3"/>
    <n v="0.2"/>
    <n v="9.75"/>
  </r>
  <r>
    <n v="595"/>
    <s v="CA-2011-131450"/>
    <x v="2"/>
    <x v="233"/>
    <d v="2011-08-15T00:00:00"/>
    <s v="Standard Class"/>
    <s v="LR-16915"/>
    <s v="Lena Radford"/>
    <x v="0"/>
    <s v="United States"/>
    <s v="San Diego"/>
    <x v="1"/>
    <n v="92024"/>
    <x v="1"/>
    <s v="OFF-AP-10004708"/>
    <x v="1"/>
    <x v="9"/>
    <s v="Fellowes Superior 10 Outlet Split Surge Protector"/>
    <n v="76.12"/>
    <n v="2"/>
    <n v="0"/>
    <n v="22.0748"/>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
    <n v="5"/>
    <n v="0.2"/>
    <n v="55.744999999999997"/>
  </r>
  <r>
    <n v="598"/>
    <s v="CA-2011-131450"/>
    <x v="2"/>
    <x v="233"/>
    <d v="2011-08-15T00:00:00"/>
    <s v="Standard Class"/>
    <s v="LR-16915"/>
    <s v="Lena Radford"/>
    <x v="0"/>
    <s v="United States"/>
    <s v="San Diego"/>
    <x v="1"/>
    <n v="92024"/>
    <x v="1"/>
    <s v="FUR-FU-10001979"/>
    <x v="0"/>
    <x v="5"/>
    <s v="Dana Halogen Swing-Arm Architect Lamp"/>
    <n v="327.76"/>
    <n v="8"/>
    <n v="0"/>
    <n v="91.772800000000004"/>
  </r>
  <r>
    <n v="599"/>
    <s v="CA-2013-120180"/>
    <x v="0"/>
    <x v="216"/>
    <d v="2013-07-17T00:00:00"/>
    <s v="First Class"/>
    <s v="TP-21130"/>
    <s v="Theone Pippenger"/>
    <x v="0"/>
    <s v="United States"/>
    <s v="Philadelphia"/>
    <x v="9"/>
    <n v="19134"/>
    <x v="3"/>
    <s v="OFF-SU-10004115"/>
    <x v="1"/>
    <x v="14"/>
    <s v="Acme Stainless Steel Office Snips"/>
    <n v="11.632"/>
    <n v="2"/>
    <n v="0.2"/>
    <n v="1.0178"/>
  </r>
  <r>
    <n v="600"/>
    <s v="US-2013-100720"/>
    <x v="0"/>
    <x v="87"/>
    <d v="2013-07-22T00:00:00"/>
    <s v="Standard Class"/>
    <s v="CK-12205"/>
    <s v="Chloris Kastensmidt"/>
    <x v="0"/>
    <s v="United States"/>
    <s v="Philadelphia"/>
    <x v="9"/>
    <n v="19120"/>
    <x v="3"/>
    <s v="TEC-PH-10001425"/>
    <x v="2"/>
    <x v="7"/>
    <s v="Mophie Juice Pack Helium for iPhone"/>
    <n v="143.982"/>
    <n v="3"/>
    <n v="0.4"/>
    <n v="-28.796399999999998"/>
  </r>
  <r>
    <n v="601"/>
    <s v="US-2013-100720"/>
    <x v="0"/>
    <x v="87"/>
    <d v="2013-07-22T00:00:00"/>
    <s v="Standard Class"/>
    <s v="CK-12205"/>
    <s v="Chloris Kastensmidt"/>
    <x v="0"/>
    <s v="United States"/>
    <s v="Philadelphia"/>
    <x v="9"/>
    <n v="19120"/>
    <x v="3"/>
    <s v="TEC-PH-10003963"/>
    <x v="2"/>
    <x v="7"/>
    <s v="GE 2-Jack Phone Line Splitter"/>
    <n v="494.37599999999998"/>
    <n v="4"/>
    <n v="0.4"/>
    <n v="-115.3544"/>
  </r>
  <r>
    <n v="602"/>
    <s v="US-2013-100720"/>
    <x v="0"/>
    <x v="87"/>
    <d v="2013-07-22T00:00:00"/>
    <s v="Standard Class"/>
    <s v="CK-12205"/>
    <s v="Chloris Kastensmidt"/>
    <x v="0"/>
    <s v="United States"/>
    <s v="Philadelphia"/>
    <x v="9"/>
    <n v="19120"/>
    <x v="3"/>
    <s v="OFF-SU-10001574"/>
    <x v="1"/>
    <x v="14"/>
    <s v="Acme Value Line Scissors"/>
    <n v="5.84"/>
    <n v="2"/>
    <n v="0.2"/>
    <n v="0.73"/>
  </r>
  <r>
    <n v="603"/>
    <s v="CA-2011-149958"/>
    <x v="2"/>
    <x v="234"/>
    <d v="2011-03-19T00:00:00"/>
    <s v="Standard Class"/>
    <s v="AS-10240"/>
    <s v="Alan Shonely"/>
    <x v="0"/>
    <s v="United States"/>
    <s v="Tampa"/>
    <x v="2"/>
    <n v="33614"/>
    <x v="0"/>
    <s v="OFF-ST-10001490"/>
    <x v="1"/>
    <x v="4"/>
    <s v="Hot File 7-Pocket, Floor Stand"/>
    <n v="142.77600000000001"/>
    <n v="1"/>
    <n v="0.2"/>
    <n v="17.847000000000001"/>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96"/>
  </r>
  <r>
    <n v="605"/>
    <s v="CA-2011-149958"/>
    <x v="2"/>
    <x v="234"/>
    <d v="2011-03-19T00:00:00"/>
    <s v="Standard Class"/>
    <s v="AS-10240"/>
    <s v="Alan Shonely"/>
    <x v="0"/>
    <s v="United States"/>
    <s v="Tampa"/>
    <x v="2"/>
    <n v="33614"/>
    <x v="0"/>
    <s v="OFF-BI-10000773"/>
    <x v="1"/>
    <x v="8"/>
    <s v="Insertable Tab Post Binder Dividers"/>
    <n v="7.218"/>
    <n v="3"/>
    <n v="0.7"/>
    <n v="-5.5338000000000003"/>
  </r>
  <r>
    <n v="606"/>
    <s v="CA-2011-149958"/>
    <x v="2"/>
    <x v="234"/>
    <d v="2011-03-19T00:00:00"/>
    <s v="Standard Class"/>
    <s v="AS-10240"/>
    <s v="Alan Shonely"/>
    <x v="0"/>
    <s v="United States"/>
    <s v="Tampa"/>
    <x v="2"/>
    <n v="33614"/>
    <x v="0"/>
    <s v="OFF-BI-10001543"/>
    <x v="1"/>
    <x v="8"/>
    <s v="GBC VeloBinder Manual Binding System"/>
    <n v="43.188000000000002"/>
    <n v="4"/>
    <n v="0.7"/>
    <n v="-31.671199999999999"/>
  </r>
  <r>
    <n v="607"/>
    <s v="CA-2011-149958"/>
    <x v="2"/>
    <x v="234"/>
    <d v="2011-03-19T00:00:00"/>
    <s v="Standard Class"/>
    <s v="AS-10240"/>
    <s v="Alan Shonely"/>
    <x v="0"/>
    <s v="United States"/>
    <s v="Tampa"/>
    <x v="2"/>
    <n v="33614"/>
    <x v="0"/>
    <s v="OFF-PA-10002120"/>
    <x v="1"/>
    <x v="10"/>
    <s v="Xerox 1889"/>
    <n v="131.904"/>
    <n v="3"/>
    <n v="0.2"/>
    <n v="47.815199999999997"/>
  </r>
  <r>
    <n v="608"/>
    <s v="US-2011-105767"/>
    <x v="2"/>
    <x v="235"/>
    <d v="2011-05-27T00:00:00"/>
    <s v="Standard Class"/>
    <s v="AR-10510"/>
    <s v="Andrew Roberts"/>
    <x v="0"/>
    <s v="United States"/>
    <s v="Philadelphia"/>
    <x v="9"/>
    <n v="19134"/>
    <x v="3"/>
    <s v="OFF-BI-10000848"/>
    <x v="1"/>
    <x v="8"/>
    <s v="Angle-D Ring Binders"/>
    <n v="3.282"/>
    <n v="2"/>
    <n v="0.7"/>
    <n v="-2.6255999999999999"/>
  </r>
  <r>
    <n v="609"/>
    <s v="US-2011-105767"/>
    <x v="2"/>
    <x v="235"/>
    <d v="2011-05-27T00:00:00"/>
    <s v="Standard Class"/>
    <s v="AR-10510"/>
    <s v="Andrew Roberts"/>
    <x v="0"/>
    <s v="United States"/>
    <s v="Philadelphia"/>
    <x v="9"/>
    <n v="19134"/>
    <x v="3"/>
    <s v="OFF-AR-10001246"/>
    <x v="1"/>
    <x v="6"/>
    <s v="Newell 317"/>
    <n v="21.167999999999999"/>
    <n v="9"/>
    <n v="0.2"/>
    <n v="2.3814000000000002"/>
  </r>
  <r>
    <n v="610"/>
    <s v="US-2011-105767"/>
    <x v="2"/>
    <x v="235"/>
    <d v="2011-05-27T00:00:00"/>
    <s v="Standard Class"/>
    <s v="AR-10510"/>
    <s v="Andrew Roberts"/>
    <x v="0"/>
    <s v="United States"/>
    <s v="Philadelphia"/>
    <x v="9"/>
    <n v="19134"/>
    <x v="3"/>
    <s v="TEC-PH-10003092"/>
    <x v="2"/>
    <x v="7"/>
    <s v="Motorola L804"/>
    <n v="55.188000000000002"/>
    <n v="2"/>
    <n v="0.4"/>
    <n v="-10.117800000000001"/>
  </r>
  <r>
    <n v="611"/>
    <s v="CA-2013-161816"/>
    <x v="0"/>
    <x v="236"/>
    <d v="2013-05-02T00:00:00"/>
    <s v="First Class"/>
    <s v="NB-18655"/>
    <s v="Nona Balk"/>
    <x v="1"/>
    <s v="United States"/>
    <s v="Dallas"/>
    <x v="5"/>
    <n v="75217"/>
    <x v="2"/>
    <s v="TEC-PH-10003012"/>
    <x v="2"/>
    <x v="7"/>
    <s v="Nortel Meridian M3904 Professional Digital phone"/>
    <n v="369.57600000000002"/>
    <n v="3"/>
    <n v="0.2"/>
    <n v="41.577300000000001"/>
  </r>
  <r>
    <n v="612"/>
    <s v="CA-2013-161816"/>
    <x v="0"/>
    <x v="236"/>
    <d v="2013-05-02T00:00:00"/>
    <s v="First Class"/>
    <s v="NB-18655"/>
    <s v="Nona Balk"/>
    <x v="1"/>
    <s v="United States"/>
    <s v="Dallas"/>
    <x v="5"/>
    <n v="75217"/>
    <x v="2"/>
    <s v="OFF-LA-10004345"/>
    <x v="1"/>
    <x v="2"/>
    <s v="Avery 493"/>
    <n v="15.712"/>
    <n v="4"/>
    <n v="0.2"/>
    <n v="5.6955999999999998"/>
  </r>
  <r>
    <n v="613"/>
    <s v="CA-2013-121223"/>
    <x v="0"/>
    <x v="108"/>
    <d v="2013-09-14T00:00:00"/>
    <s v="Second Class"/>
    <s v="GD-14590"/>
    <s v="Giulietta Dortch"/>
    <x v="1"/>
    <s v="United States"/>
    <s v="Philadelphia"/>
    <x v="9"/>
    <n v="19143"/>
    <x v="3"/>
    <s v="OFF-PA-10001204"/>
    <x v="1"/>
    <x v="10"/>
    <s v="Xerox 1972"/>
    <n v="8.4480000000000004"/>
    <n v="2"/>
    <n v="0.2"/>
    <n v="2.64"/>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
  </r>
  <r>
    <n v="615"/>
    <s v="CA-2014-138611"/>
    <x v="3"/>
    <x v="237"/>
    <d v="2014-11-18T00:00:00"/>
    <s v="Second Class"/>
    <s v="CK-12595"/>
    <s v="Clytie Kelty"/>
    <x v="0"/>
    <s v="United States"/>
    <s v="Grove City"/>
    <x v="24"/>
    <n v="43123"/>
    <x v="3"/>
    <s v="TEC-PH-10000011"/>
    <x v="2"/>
    <x v="7"/>
    <s v="PureGear Roll-On Screen Protector"/>
    <n v="119.94"/>
    <n v="10"/>
    <n v="0.4"/>
    <n v="15.992000000000001"/>
  </r>
  <r>
    <n v="616"/>
    <s v="CA-2014-138611"/>
    <x v="3"/>
    <x v="237"/>
    <d v="2014-11-18T00:00:00"/>
    <s v="Second Class"/>
    <s v="CK-12595"/>
    <s v="Clytie Kelty"/>
    <x v="0"/>
    <s v="United States"/>
    <s v="Grove City"/>
    <x v="24"/>
    <n v="43123"/>
    <x v="3"/>
    <s v="OFF-BI-10002949"/>
    <x v="1"/>
    <x v="8"/>
    <s v="Prestige Round Ring Binders"/>
    <n v="3.6480000000000001"/>
    <n v="2"/>
    <n v="0.7"/>
    <n v="-2.7968000000000002"/>
  </r>
  <r>
    <n v="617"/>
    <s v="CA-2014-117947"/>
    <x v="3"/>
    <x v="238"/>
    <d v="2014-08-24T00:00:00"/>
    <s v="Second Class"/>
    <s v="NG-18355"/>
    <s v="Nat Gilpin"/>
    <x v="1"/>
    <s v="United States"/>
    <s v="New York City"/>
    <x v="15"/>
    <n v="10011"/>
    <x v="3"/>
    <s v="FUR-FU-10003849"/>
    <x v="0"/>
    <x v="5"/>
    <s v="DAX Metal Frame, Desktop, Stepped-Edge"/>
    <n v="40.479999999999997"/>
    <n v="2"/>
    <n v="0"/>
    <n v="15.7872"/>
  </r>
  <r>
    <n v="618"/>
    <s v="CA-2014-117947"/>
    <x v="3"/>
    <x v="238"/>
    <d v="2014-08-24T00:00:00"/>
    <s v="Second Class"/>
    <s v="NG-18355"/>
    <s v="Nat Gilpin"/>
    <x v="1"/>
    <s v="United States"/>
    <s v="New York City"/>
    <x v="15"/>
    <n v="10011"/>
    <x v="3"/>
    <s v="FUR-FU-10000010"/>
    <x v="0"/>
    <x v="5"/>
    <s v="DAX Value U-Channel Document Frames, Easel Back"/>
    <n v="9.94"/>
    <n v="2"/>
    <n v="0"/>
    <n v="3.0813999999999999"/>
  </r>
  <r>
    <n v="619"/>
    <s v="CA-2014-117947"/>
    <x v="3"/>
    <x v="238"/>
    <d v="2014-08-24T00:00:00"/>
    <s v="Second Class"/>
    <s v="NG-18355"/>
    <s v="Nat Gilpin"/>
    <x v="1"/>
    <s v="United States"/>
    <s v="New York City"/>
    <x v="15"/>
    <n v="10011"/>
    <x v="3"/>
    <s v="OFF-BI-10002824"/>
    <x v="1"/>
    <x v="8"/>
    <s v="Recycled Easel Ring Binders"/>
    <n v="107.42400000000001"/>
    <n v="9"/>
    <n v="0.2"/>
    <n v="33.57"/>
  </r>
  <r>
    <n v="620"/>
    <s v="CA-2014-117947"/>
    <x v="3"/>
    <x v="238"/>
    <d v="2014-08-24T00:00:00"/>
    <s v="Second Class"/>
    <s v="NG-18355"/>
    <s v="Nat Gilpin"/>
    <x v="1"/>
    <s v="United States"/>
    <s v="New York City"/>
    <x v="15"/>
    <n v="10011"/>
    <x v="3"/>
    <s v="TEC-PH-10002538"/>
    <x v="2"/>
    <x v="7"/>
    <s v="Grandstream GXP1160 VoIP phone"/>
    <n v="37.909999999999997"/>
    <n v="1"/>
    <n v="0"/>
    <n v="10.9939"/>
  </r>
  <r>
    <n v="621"/>
    <s v="CA-2014-117947"/>
    <x v="3"/>
    <x v="238"/>
    <d v="2014-08-24T00:00:00"/>
    <s v="Second Class"/>
    <s v="NG-18355"/>
    <s v="Nat Gilpin"/>
    <x v="1"/>
    <s v="United States"/>
    <s v="New York City"/>
    <x v="15"/>
    <n v="10011"/>
    <x v="3"/>
    <s v="FUR-FU-10000521"/>
    <x v="0"/>
    <x v="5"/>
    <s v="Seth Thomas 14&quot; Putty-Colored Wall Clock"/>
    <n v="88.02"/>
    <n v="3"/>
    <n v="0"/>
    <n v="27.286200000000001"/>
  </r>
  <r>
    <n v="622"/>
    <s v="US-2011-111171"/>
    <x v="2"/>
    <x v="58"/>
    <d v="2011-12-31T00:00:00"/>
    <s v="Standard Class"/>
    <s v="CA-12265"/>
    <s v="Christina Anderson"/>
    <x v="0"/>
    <s v="United States"/>
    <s v="Chicago"/>
    <x v="10"/>
    <n v="60610"/>
    <x v="2"/>
    <s v="OFF-BI-10002103"/>
    <x v="1"/>
    <x v="8"/>
    <s v="Cardinal Slant-D Ring Binder, Heavy Gauge Vinyl"/>
    <n v="8.69"/>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97"/>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98"/>
  </r>
  <r>
    <n v="627"/>
    <s v="CA-2014-163020"/>
    <x v="3"/>
    <x v="175"/>
    <d v="2014-09-20T00:00:00"/>
    <s v="Standard Class"/>
    <s v="MO-17800"/>
    <s v="Meg O'Connel"/>
    <x v="2"/>
    <s v="United States"/>
    <s v="New York City"/>
    <x v="15"/>
    <n v="10009"/>
    <x v="3"/>
    <s v="FUR-FU-10000221"/>
    <x v="0"/>
    <x v="5"/>
    <s v="Master Caster Door Stop, Brown"/>
    <n v="35.56"/>
    <n v="7"/>
    <n v="0"/>
    <n v="12.090400000000001"/>
  </r>
  <r>
    <n v="628"/>
    <s v="CA-2014-153787"/>
    <x v="3"/>
    <x v="240"/>
    <d v="2014-05-24T00:00:00"/>
    <s v="Standard Class"/>
    <s v="AT-10735"/>
    <s v="Annie Thurman"/>
    <x v="0"/>
    <s v="United States"/>
    <s v="Seattle"/>
    <x v="4"/>
    <n v="98115"/>
    <x v="1"/>
    <s v="OFF-AP-10001563"/>
    <x v="1"/>
    <x v="9"/>
    <s v="Belkin Premiere Surge Master II 8-outlet surge protector"/>
    <n v="97.16"/>
    <n v="2"/>
    <n v="0"/>
    <n v="28.176400000000001"/>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399999999999"/>
    <n v="3"/>
    <n v="0.2"/>
    <n v="-51.719099999999997"/>
  </r>
  <r>
    <n v="632"/>
    <s v="US-2013-135720"/>
    <x v="0"/>
    <x v="25"/>
    <d v="2013-12-14T00:00:00"/>
    <s v="Second Class"/>
    <s v="FM-14380"/>
    <s v="Fred McMath"/>
    <x v="0"/>
    <s v="United States"/>
    <s v="Aurora"/>
    <x v="22"/>
    <n v="80013"/>
    <x v="1"/>
    <s v="TEC-AC-10001267"/>
    <x v="2"/>
    <x v="11"/>
    <s v="ImationÂ 32GB Pocket Pro USB 3.0Â Flash DriveÂ - 32 GB - Black - 1 P ..."/>
    <n v="119.8"/>
    <n v="5"/>
    <n v="0.2"/>
    <n v="29.95"/>
  </r>
  <r>
    <n v="633"/>
    <s v="US-2013-135720"/>
    <x v="0"/>
    <x v="25"/>
    <d v="2013-12-14T00:00:00"/>
    <s v="Second Class"/>
    <s v="FM-14380"/>
    <s v="Fred McMath"/>
    <x v="0"/>
    <s v="United States"/>
    <s v="Aurora"/>
    <x v="22"/>
    <n v="80013"/>
    <x v="1"/>
    <s v="TEC-PH-10002103"/>
    <x v="2"/>
    <x v="7"/>
    <s v="Jabra SPEAK 410"/>
    <n v="300.76799999999997"/>
    <n v="4"/>
    <n v="0.2"/>
    <n v="30.076799999999999"/>
  </r>
  <r>
    <n v="634"/>
    <s v="CA-2014-144694"/>
    <x v="3"/>
    <x v="241"/>
    <d v="2014-09-27T00:00:00"/>
    <s v="Second Class"/>
    <s v="BD-11605"/>
    <s v="Brian Dahlen"/>
    <x v="0"/>
    <s v="United States"/>
    <s v="Miami"/>
    <x v="2"/>
    <n v="33180"/>
    <x v="0"/>
    <s v="TEC-AC-10002857"/>
    <x v="2"/>
    <x v="11"/>
    <s v="Verbatim 25 GB 6x Blu-ray Single Layer Recordable Disc, 1/Pack"/>
    <n v="17.88"/>
    <n v="3"/>
    <n v="0.2"/>
    <n v="2.4584999999999999"/>
  </r>
  <r>
    <n v="635"/>
    <s v="CA-2014-144694"/>
    <x v="3"/>
    <x v="241"/>
    <d v="2014-09-27T00:00:00"/>
    <s v="Second Class"/>
    <s v="BD-11605"/>
    <s v="Brian Dahlen"/>
    <x v="0"/>
    <s v="United States"/>
    <s v="Miami"/>
    <x v="2"/>
    <n v="33180"/>
    <x v="0"/>
    <s v="OFF-LA-10003930"/>
    <x v="1"/>
    <x v="2"/>
    <s v="Dot Matrix Printer Tape Reel Labels, White, 5000/Box"/>
    <n v="235.94399999999999"/>
    <n v="3"/>
    <n v="0.2"/>
    <n v="85.529700000000005"/>
  </r>
  <r>
    <n v="636"/>
    <s v="CA-2012-168004"/>
    <x v="1"/>
    <x v="242"/>
    <d v="2012-10-09T00:00:00"/>
    <s v="Second Class"/>
    <s v="DJ-13420"/>
    <s v="Denny Joy"/>
    <x v="1"/>
    <s v="United States"/>
    <s v="Warner Robins"/>
    <x v="32"/>
    <n v="31088"/>
    <x v="0"/>
    <s v="FUR-CH-10001482"/>
    <x v="0"/>
    <x v="1"/>
    <s v="Office Star - Mesh Screen back chair with Vinyl seat"/>
    <n v="392.94"/>
    <n v="3"/>
    <n v="0"/>
    <n v="43.223399999999998"/>
  </r>
  <r>
    <n v="637"/>
    <s v="US-2013-123470"/>
    <x v="0"/>
    <x v="243"/>
    <d v="2013-08-22T00:00:00"/>
    <s v="Standard Class"/>
    <s v="ME-17725"/>
    <s v="Max Engle"/>
    <x v="0"/>
    <s v="United States"/>
    <s v="Aurora"/>
    <x v="22"/>
    <n v="80013"/>
    <x v="1"/>
    <s v="OFF-BI-10001989"/>
    <x v="1"/>
    <x v="8"/>
    <s v="Premium Transparent Presentation Covers by GBC"/>
    <n v="18.882000000000001"/>
    <n v="3"/>
    <n v="0.7"/>
    <n v="-13.8468"/>
  </r>
  <r>
    <n v="638"/>
    <s v="US-2013-123470"/>
    <x v="0"/>
    <x v="243"/>
    <d v="2013-08-22T00:00:00"/>
    <s v="Standard Class"/>
    <s v="ME-17725"/>
    <s v="Max Engle"/>
    <x v="0"/>
    <s v="United States"/>
    <s v="Aurora"/>
    <x v="22"/>
    <n v="80013"/>
    <x v="1"/>
    <s v="OFF-AP-10003287"/>
    <x v="1"/>
    <x v="9"/>
    <s v="Tripp Lite TLP810NET Broadband Surge for Modem/Fax"/>
    <n v="122.328"/>
    <n v="3"/>
    <n v="0.2"/>
    <n v="12.232799999999999"/>
  </r>
  <r>
    <n v="639"/>
    <s v="CA-2013-115917"/>
    <x v="0"/>
    <x v="244"/>
    <d v="2013-05-26T00:00:00"/>
    <s v="Standard Class"/>
    <s v="RB-19465"/>
    <s v="Rick Bensley"/>
    <x v="2"/>
    <s v="United States"/>
    <s v="Vallejo"/>
    <x v="1"/>
    <n v="94591"/>
    <x v="1"/>
    <s v="FUR-FU-10000576"/>
    <x v="0"/>
    <x v="5"/>
    <s v="Luxo Professional Fluorescent Magnifier Lamp with Clamp-Mount Base"/>
    <n v="1049.2"/>
    <n v="5"/>
    <n v="0"/>
    <n v="272.79199999999997"/>
  </r>
  <r>
    <n v="640"/>
    <s v="CA-2013-115917"/>
    <x v="0"/>
    <x v="244"/>
    <d v="2013-05-26T00:00:00"/>
    <s v="Standard Class"/>
    <s v="RB-19465"/>
    <s v="Rick Bensley"/>
    <x v="2"/>
    <s v="United States"/>
    <s v="Vallejo"/>
    <x v="1"/>
    <n v="94591"/>
    <x v="1"/>
    <s v="OFF-BI-10004728"/>
    <x v="1"/>
    <x v="8"/>
    <s v="Wilson Jones Turn Tabs Binder Tool for Ring Binders"/>
    <n v="15.423999999999999"/>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8000000000004"/>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6"/>
  </r>
  <r>
    <n v="644"/>
    <s v="CA-2014-106103"/>
    <x v="3"/>
    <x v="193"/>
    <d v="2014-06-16T00:00:00"/>
    <s v="Standard Class"/>
    <s v="SC-20305"/>
    <s v="Sean Christensen"/>
    <x v="0"/>
    <s v="United States"/>
    <s v="Rochester Hills"/>
    <x v="12"/>
    <n v="48307"/>
    <x v="2"/>
    <s v="TEC-AC-10003832"/>
    <x v="2"/>
    <x v="11"/>
    <s v="ImationÂ 16GB Mini TravelDrive USB 2.0Â Flash Drive"/>
    <n v="132.52000000000001"/>
    <n v="4"/>
    <n v="0"/>
    <n v="54.333199999999998"/>
  </r>
  <r>
    <n v="645"/>
    <s v="US-2014-127719"/>
    <x v="3"/>
    <x v="246"/>
    <d v="2014-07-26T00:00:00"/>
    <s v="Standard Class"/>
    <s v="TW-21025"/>
    <s v="Tamara Willingham"/>
    <x v="2"/>
    <s v="United States"/>
    <s v="Plainfield"/>
    <x v="30"/>
    <n v="7060"/>
    <x v="3"/>
    <s v="OFF-PA-10001934"/>
    <x v="1"/>
    <x v="10"/>
    <s v="Xerox 1993"/>
    <n v="6.48"/>
    <n v="1"/>
    <n v="0"/>
    <n v="3.1751999999999998"/>
  </r>
  <r>
    <n v="646"/>
    <s v="CA-2014-126221"/>
    <x v="3"/>
    <x v="247"/>
    <d v="2015-01-06T00:00:00"/>
    <s v="Standard Class"/>
    <s v="CC-12430"/>
    <s v="Chuck Clark"/>
    <x v="2"/>
    <s v="United States"/>
    <s v="Columbus"/>
    <x v="14"/>
    <n v="47201"/>
    <x v="2"/>
    <s v="OFF-AP-10002457"/>
    <x v="1"/>
    <x v="9"/>
    <s v="Eureka The Boss Plus 12-Amp Hard Box Upright Vacuum, Red"/>
    <n v="209.3"/>
    <n v="2"/>
    <n v="0"/>
    <n v="56.511000000000003"/>
  </r>
  <r>
    <n v="647"/>
    <s v="CA-2013-103947"/>
    <x v="0"/>
    <x v="178"/>
    <d v="2013-04-09T00:00:00"/>
    <s v="Standard Class"/>
    <s v="BB-10990"/>
    <s v="Barry Blumstein"/>
    <x v="1"/>
    <s v="United States"/>
    <s v="Sierra Vista"/>
    <x v="16"/>
    <n v="85635"/>
    <x v="1"/>
    <s v="OFF-FA-10003112"/>
    <x v="1"/>
    <x v="13"/>
    <s v="Staples"/>
    <n v="31.56"/>
    <n v="5"/>
    <n v="0.2"/>
    <n v="9.8625000000000007"/>
  </r>
  <r>
    <n v="648"/>
    <s v="CA-2013-103947"/>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s v="CA-2013-160745"/>
    <x v="0"/>
    <x v="25"/>
    <d v="2013-12-17T00:00:00"/>
    <s v="Second Class"/>
    <s v="AR-10825"/>
    <s v="Anthony Rawles"/>
    <x v="1"/>
    <s v="United States"/>
    <s v="Vancouver"/>
    <x v="4"/>
    <n v="98661"/>
    <x v="1"/>
    <s v="FUR-FU-10001935"/>
    <x v="0"/>
    <x v="5"/>
    <s v="3M Hangers With Command Adhesive"/>
    <n v="14.8"/>
    <n v="4"/>
    <n v="0"/>
    <n v="6.0679999999999996"/>
  </r>
  <r>
    <n v="650"/>
    <s v="CA-2013-160745"/>
    <x v="0"/>
    <x v="25"/>
    <d v="2013-12-17T00:00:00"/>
    <s v="Second Class"/>
    <s v="AR-10825"/>
    <s v="Anthony Rawles"/>
    <x v="1"/>
    <s v="United States"/>
    <s v="Vancouver"/>
    <x v="4"/>
    <n v="98661"/>
    <x v="1"/>
    <s v="TEC-PH-10003273"/>
    <x v="2"/>
    <x v="7"/>
    <s v="AT&amp;T TR1909W"/>
    <n v="302.37599999999998"/>
    <n v="3"/>
    <n v="0.2"/>
    <n v="22.6782"/>
  </r>
  <r>
    <n v="651"/>
    <s v="CA-2013-160745"/>
    <x v="0"/>
    <x v="25"/>
    <d v="2013-12-17T00:00:00"/>
    <s v="Second Class"/>
    <s v="AR-10825"/>
    <s v="Anthony Rawles"/>
    <x v="1"/>
    <s v="United States"/>
    <s v="Vancouver"/>
    <x v="4"/>
    <n v="98661"/>
    <x v="1"/>
    <s v="TEC-AC-10001142"/>
    <x v="2"/>
    <x v="11"/>
    <s v="First Data FD10 PIN Pad"/>
    <n v="316"/>
    <n v="4"/>
    <n v="0"/>
    <n v="31.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s v="CA-2014-140844"/>
    <x v="3"/>
    <x v="249"/>
    <d v="2014-06-24T00:00:00"/>
    <s v="Standard Class"/>
    <s v="AR-10405"/>
    <s v="Allen Rosenblatt"/>
    <x v="1"/>
    <s v="United States"/>
    <s v="New York City"/>
    <x v="15"/>
    <n v="10035"/>
    <x v="3"/>
    <s v="OFF-PA-10003892"/>
    <x v="1"/>
    <x v="10"/>
    <s v="Xerox 1943"/>
    <n v="97.82"/>
    <n v="2"/>
    <n v="0"/>
    <n v="45.9754"/>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9"/>
  </r>
  <r>
    <n v="655"/>
    <s v="CA-2013-137239"/>
    <x v="0"/>
    <x v="250"/>
    <d v="2013-08-29T00:00:00"/>
    <s v="Standard Class"/>
    <s v="CR-12730"/>
    <s v="Craig Reiter"/>
    <x v="0"/>
    <s v="United States"/>
    <s v="Columbus"/>
    <x v="24"/>
    <n v="43229"/>
    <x v="3"/>
    <s v="OFF-AP-10002439"/>
    <x v="1"/>
    <x v="9"/>
    <s v="Tripp Lite Isotel 8 Ultra 8 Outlet Metal Surge"/>
    <n v="113.55200000000001"/>
    <n v="2"/>
    <n v="0.2"/>
    <n v="8.5164000000000009"/>
  </r>
  <r>
    <n v="656"/>
    <s v="CA-2013-137239"/>
    <x v="0"/>
    <x v="250"/>
    <d v="2013-08-29T00:00:00"/>
    <s v="Standard Class"/>
    <s v="CR-12730"/>
    <s v="Craig Reiter"/>
    <x v="0"/>
    <s v="United States"/>
    <s v="Columbus"/>
    <x v="24"/>
    <n v="43229"/>
    <x v="3"/>
    <s v="OFF-BI-10002827"/>
    <x v="1"/>
    <x v="8"/>
    <s v="Avery Durable Poly Binders"/>
    <n v="3.3180000000000001"/>
    <n v="2"/>
    <n v="0.7"/>
    <n v="-2.6543999999999999"/>
  </r>
  <r>
    <n v="657"/>
    <s v="CA-2013-137239"/>
    <x v="0"/>
    <x v="250"/>
    <d v="2013-08-29T00:00:00"/>
    <s v="Standard Class"/>
    <s v="CR-12730"/>
    <s v="Craig Reiter"/>
    <x v="0"/>
    <s v="United States"/>
    <s v="Columbus"/>
    <x v="24"/>
    <n v="43229"/>
    <x v="3"/>
    <s v="OFF-EN-10002230"/>
    <x v="1"/>
    <x v="12"/>
    <s v="Airmail Envelopes"/>
    <n v="134.28800000000001"/>
    <n v="2"/>
    <n v="0.2"/>
    <n v="45.322200000000002"/>
  </r>
  <r>
    <n v="658"/>
    <s v="US-2013-156097"/>
    <x v="0"/>
    <x v="251"/>
    <d v="2013-09-20T00:00:00"/>
    <s v="Same Day"/>
    <s v="EH-14125"/>
    <s v="Eugene Hildebrand"/>
    <x v="2"/>
    <s v="United States"/>
    <s v="Aurora"/>
    <x v="10"/>
    <n v="60505"/>
    <x v="2"/>
    <s v="FUR-CH-10001215"/>
    <x v="0"/>
    <x v="1"/>
    <s v="Global Troy Executive Leather Low-Back Tilter"/>
    <n v="701.37199999999996"/>
    <n v="2"/>
    <n v="0.3"/>
    <n v="-50.097999999999999"/>
  </r>
  <r>
    <n v="659"/>
    <s v="US-2013-156097"/>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s v="CA-2012-146563"/>
    <x v="1"/>
    <x v="252"/>
    <d v="2012-08-28T00:00:00"/>
    <s v="Standard Class"/>
    <s v="CB-12025"/>
    <s v="Cassandra Brandow"/>
    <x v="0"/>
    <s v="United States"/>
    <s v="Arlington"/>
    <x v="5"/>
    <n v="76017"/>
    <x v="2"/>
    <s v="OFF-ST-10001490"/>
    <x v="1"/>
    <x v="4"/>
    <s v="Hot File 7-Pocket, Floor Stand"/>
    <n v="999.43200000000002"/>
    <n v="7"/>
    <n v="0.2"/>
    <n v="124.929"/>
  </r>
  <r>
    <n v="661"/>
    <s v="CA-2012-146563"/>
    <x v="1"/>
    <x v="252"/>
    <d v="2012-08-28T00:00:00"/>
    <s v="Standard Class"/>
    <s v="CB-12025"/>
    <s v="Cassandra Brandow"/>
    <x v="0"/>
    <s v="United States"/>
    <s v="Arlington"/>
    <x v="5"/>
    <n v="76017"/>
    <x v="2"/>
    <s v="OFF-ST-10001511"/>
    <x v="1"/>
    <x v="4"/>
    <s v="Space Solutions Commercial Steel Shelving"/>
    <n v="724.08"/>
    <n v="14"/>
    <n v="0.2"/>
    <n v="-135.76499999999999"/>
  </r>
  <r>
    <n v="662"/>
    <s v="CA-2012-146563"/>
    <x v="1"/>
    <x v="252"/>
    <d v="2012-08-28T00:00:00"/>
    <s v="Standard Class"/>
    <s v="CB-12025"/>
    <s v="Cassandra Brandow"/>
    <x v="0"/>
    <s v="United States"/>
    <s v="Arlington"/>
    <x v="5"/>
    <n v="76017"/>
    <x v="2"/>
    <s v="FUR-TA-10001768"/>
    <x v="0"/>
    <x v="3"/>
    <s v="Hon Racetrack Conference Tables"/>
    <n v="918.78499999999997"/>
    <n v="5"/>
    <n v="0.3"/>
    <n v="-118.12949999999999"/>
  </r>
  <r>
    <n v="663"/>
    <s v="CA-2012-146563"/>
    <x v="1"/>
    <x v="252"/>
    <d v="2012-08-28T00:00:00"/>
    <s v="Standard Class"/>
    <s v="CB-12025"/>
    <s v="Cassandra Brandow"/>
    <x v="0"/>
    <s v="United States"/>
    <s v="Arlington"/>
    <x v="5"/>
    <n v="76017"/>
    <x v="2"/>
    <s v="OFF-BI-10003981"/>
    <x v="1"/>
    <x v="8"/>
    <s v="Avery Durable Plastic 1&quot; Binders"/>
    <n v="2.7240000000000002"/>
    <n v="3"/>
    <n v="0.8"/>
    <n v="-4.2222"/>
  </r>
  <r>
    <n v="664"/>
    <s v="CA-2013-123666"/>
    <x v="0"/>
    <x v="253"/>
    <d v="2013-03-31T00:00:00"/>
    <s v="Standard Class"/>
    <s v="SP-20545"/>
    <s v="Sibella Parks"/>
    <x v="1"/>
    <s v="United States"/>
    <s v="New York City"/>
    <x v="15"/>
    <n v="10011"/>
    <x v="3"/>
    <s v="OFF-ST-10001522"/>
    <x v="1"/>
    <x v="4"/>
    <s v="Gould Plastics 18-Pocket Panel Bin, 34w x 5-1/4d x 20-1/2h"/>
    <n v="459.95"/>
    <n v="5"/>
    <n v="0"/>
    <n v="18.39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90000000000002"/>
  </r>
  <r>
    <n v="667"/>
    <s v="CA-2014-132682"/>
    <x v="3"/>
    <x v="110"/>
    <d v="2014-06-11T00:00:00"/>
    <s v="Second Class"/>
    <s v="TH-21235"/>
    <s v="Tiffany House"/>
    <x v="1"/>
    <s v="United States"/>
    <s v="Dallas"/>
    <x v="5"/>
    <n v="75081"/>
    <x v="2"/>
    <s v="OFF-PA-10000474"/>
    <x v="1"/>
    <x v="10"/>
    <s v="Staples"/>
    <n v="85.055999999999997"/>
    <n v="3"/>
    <n v="0.2"/>
    <n v="28.706399999999999"/>
  </r>
  <r>
    <n v="668"/>
    <s v="CA-2014-132682"/>
    <x v="3"/>
    <x v="110"/>
    <d v="2014-06-11T00:00:00"/>
    <s v="Second Class"/>
    <s v="TH-21235"/>
    <s v="Tiffany House"/>
    <x v="1"/>
    <s v="United States"/>
    <s v="Dallas"/>
    <x v="5"/>
    <n v="75081"/>
    <x v="2"/>
    <s v="TEC-PH-10004042"/>
    <x v="2"/>
    <x v="7"/>
    <s v="ClearOne Communications CHAT 70 OCÂ Speaker Phone"/>
    <n v="381.57600000000002"/>
    <n v="3"/>
    <n v="0.2"/>
    <n v="28.618200000000002"/>
  </r>
  <r>
    <n v="669"/>
    <s v="CA-2011-156314"/>
    <x v="2"/>
    <x v="163"/>
    <d v="2011-12-26T00:00:00"/>
    <s v="First Class"/>
    <s v="RP-19390"/>
    <s v="Resi PÃ¶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5999999999999"/>
    <n v="3"/>
    <n v="0.6"/>
    <n v="-14.3856"/>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03"/>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Ã©sumÃ© Paper, 24lb."/>
    <n v="38.9"/>
    <n v="5"/>
    <n v="0"/>
    <n v="17.504999999999999"/>
  </r>
  <r>
    <n v="676"/>
    <s v="CA-2014-130351"/>
    <x v="3"/>
    <x v="256"/>
    <d v="2014-12-09T00:00:00"/>
    <s v="First Class"/>
    <s v="RB-19570"/>
    <s v="Rob Beeghly"/>
    <x v="0"/>
    <s v="United States"/>
    <s v="Columbus"/>
    <x v="14"/>
    <n v="47201"/>
    <x v="2"/>
    <s v="TEC-AC-10003832"/>
    <x v="2"/>
    <x v="11"/>
    <s v="ImationÂ 16GB Mini TravelDrive USB 2.0Â Flash Drive"/>
    <n v="99.39"/>
    <n v="3"/>
    <n v="0"/>
    <n v="40.749899999999997"/>
  </r>
  <r>
    <n v="677"/>
    <s v="US-2014-119438"/>
    <x v="3"/>
    <x v="257"/>
    <d v="2014-03-24T00:00:00"/>
    <s v="Standard Class"/>
    <s v="CD-11980"/>
    <s v="Carol Darley"/>
    <x v="0"/>
    <s v="United States"/>
    <s v="Tyler"/>
    <x v="5"/>
    <n v="75701"/>
    <x v="2"/>
    <s v="OFF-AP-10000804"/>
    <x v="1"/>
    <x v="9"/>
    <s v="Hoover Portapower Portable Vacuum"/>
    <n v="2.6880000000000002"/>
    <n v="3"/>
    <n v="0.8"/>
    <n v="-7.3920000000000003"/>
  </r>
  <r>
    <n v="678"/>
    <s v="US-2014-119438"/>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s v="US-2014-119438"/>
    <x v="3"/>
    <x v="257"/>
    <d v="2014-03-24T00:00:00"/>
    <s v="Standard Class"/>
    <s v="CD-11980"/>
    <s v="Carol Darley"/>
    <x v="0"/>
    <s v="United States"/>
    <s v="Tyler"/>
    <x v="5"/>
    <n v="75701"/>
    <x v="2"/>
    <s v="FUR-FU-10003553"/>
    <x v="0"/>
    <x v="5"/>
    <s v="Howard Miller 13-1/2&quot; Diameter Rosebrook Wall Clock"/>
    <n v="82.524000000000001"/>
    <n v="3"/>
    <n v="0.6"/>
    <n v="-41.262"/>
  </r>
  <r>
    <n v="680"/>
    <s v="US-2014-119438"/>
    <x v="3"/>
    <x v="257"/>
    <d v="2014-03-24T00:00:00"/>
    <s v="Standard Class"/>
    <s v="CD-11980"/>
    <s v="Carol Darley"/>
    <x v="0"/>
    <s v="United States"/>
    <s v="Tyler"/>
    <x v="5"/>
    <n v="75701"/>
    <x v="2"/>
    <s v="OFF-BI-10004632"/>
    <x v="1"/>
    <x v="8"/>
    <s v="Ibico Hi-Tech Manual Binding System"/>
    <n v="182.994"/>
    <n v="3"/>
    <n v="0.8"/>
    <n v="-320.23950000000002"/>
  </r>
  <r>
    <n v="681"/>
    <s v="CA-2013-164511"/>
    <x v="0"/>
    <x v="258"/>
    <d v="2013-11-25T00:00:00"/>
    <s v="Standard Class"/>
    <s v="DJ-13630"/>
    <s v="Doug Jacobs"/>
    <x v="0"/>
    <s v="United States"/>
    <s v="New York City"/>
    <x v="15"/>
    <n v="10024"/>
    <x v="3"/>
    <s v="OFF-BI-10003305"/>
    <x v="1"/>
    <x v="8"/>
    <s v="Avery Hanging File Binders"/>
    <n v="14.352"/>
    <n v="3"/>
    <n v="0.2"/>
    <n v="4.6643999999999997"/>
  </r>
  <r>
    <n v="682"/>
    <s v="CA-2013-164511"/>
    <x v="0"/>
    <x v="258"/>
    <d v="2013-11-25T00:00:00"/>
    <s v="Standard Class"/>
    <s v="DJ-13630"/>
    <s v="Doug Jacobs"/>
    <x v="0"/>
    <s v="United States"/>
    <s v="New York City"/>
    <x v="15"/>
    <n v="10024"/>
    <x v="3"/>
    <s v="OFF-ST-10002583"/>
    <x v="1"/>
    <x v="4"/>
    <s v="Fellowes Neat Ideas Storage Cubes"/>
    <n v="64.959999999999994"/>
    <n v="2"/>
    <n v="0"/>
    <n v="2.59839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4000000001"/>
  </r>
  <r>
    <n v="685"/>
    <s v="US-2014-168116"/>
    <x v="3"/>
    <x v="259"/>
    <d v="2014-11-05T00:00:00"/>
    <s v="Same Day"/>
    <s v="GT-14635"/>
    <s v="Grant Thornton"/>
    <x v="1"/>
    <s v="United States"/>
    <s v="Burlington"/>
    <x v="3"/>
    <n v="27217"/>
    <x v="0"/>
    <s v="OFF-AP-10002457"/>
    <x v="1"/>
    <x v="9"/>
    <s v="Eureka The Boss Plus 12-Amp Hard Box Upright Vacuum, Red"/>
    <n v="167.44"/>
    <n v="2"/>
    <n v="0.2"/>
    <n v="14.651"/>
  </r>
  <r>
    <n v="686"/>
    <s v="CA-2011-157784"/>
    <x v="2"/>
    <x v="260"/>
    <d v="2011-07-08T00:00:00"/>
    <s v="First Class"/>
    <s v="MC-17845"/>
    <s v="Michael Chen"/>
    <x v="0"/>
    <s v="United States"/>
    <s v="Jackson"/>
    <x v="35"/>
    <n v="39212"/>
    <x v="0"/>
    <s v="TEC-AC-10003911"/>
    <x v="2"/>
    <x v="11"/>
    <s v="NETGEAR AC1750 Dual Band GigabitÂ Smart WiFi Router"/>
    <n v="479.97"/>
    <n v="3"/>
    <n v="0"/>
    <n v="163.18979999999999"/>
  </r>
  <r>
    <n v="687"/>
    <s v="CA-2011-157784"/>
    <x v="2"/>
    <x v="260"/>
    <d v="2011-07-08T00:00:00"/>
    <s v="First Class"/>
    <s v="MC-17845"/>
    <s v="Michael Chen"/>
    <x v="0"/>
    <s v="United States"/>
    <s v="Jackson"/>
    <x v="35"/>
    <n v="39212"/>
    <x v="0"/>
    <s v="OFF-LA-10001934"/>
    <x v="1"/>
    <x v="2"/>
    <s v="Avery 516"/>
    <n v="14.62"/>
    <n v="2"/>
    <n v="0"/>
    <n v="6.8714000000000004"/>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999"/>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1"/>
  </r>
  <r>
    <n v="691"/>
    <s v="US-2011-117135"/>
    <x v="2"/>
    <x v="261"/>
    <d v="2011-06-23T00:00:00"/>
    <s v="Second Class"/>
    <s v="NP-18325"/>
    <s v="Naresj Patel"/>
    <x v="0"/>
    <s v="United States"/>
    <s v="Waynesboro"/>
    <x v="17"/>
    <n v="22980"/>
    <x v="0"/>
    <s v="TEC-PH-10002033"/>
    <x v="2"/>
    <x v="7"/>
    <s v="Konftel 250 ConferenceÂ phoneÂ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40000000000003"/>
    <n v="3"/>
    <n v="0"/>
    <n v="10.315200000000001"/>
  </r>
  <r>
    <n v="693"/>
    <s v="CA-2012-131534"/>
    <x v="1"/>
    <x v="262"/>
    <d v="2012-04-02T00:00:00"/>
    <s v="Standard Class"/>
    <s v="AB-10165"/>
    <s v="Alan Barnes"/>
    <x v="0"/>
    <s v="United States"/>
    <s v="Los Angeles"/>
    <x v="1"/>
    <n v="90036"/>
    <x v="1"/>
    <s v="TEC-AC-10002253"/>
    <x v="2"/>
    <x v="11"/>
    <s v="Imation Bio 8GB USBÂ Flash Drive ImationÂ Corp"/>
    <n v="166.24"/>
    <n v="1"/>
    <n v="0"/>
    <n v="24.936"/>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199999999999"/>
    <n v="8"/>
    <n v="0.2"/>
    <n v="17.348800000000001"/>
  </r>
  <r>
    <n v="696"/>
    <s v="CA-2012-119291"/>
    <x v="1"/>
    <x v="263"/>
    <d v="2012-05-17T00:00:00"/>
    <s v="First Class"/>
    <s v="JO-15550"/>
    <s v="Jesus Ocampo"/>
    <x v="2"/>
    <s v="United States"/>
    <s v="Chester"/>
    <x v="9"/>
    <n v="19013"/>
    <x v="3"/>
    <s v="OFF-LA-10002312"/>
    <x v="1"/>
    <x v="2"/>
    <s v="Avery 490"/>
    <n v="47.36"/>
    <n v="4"/>
    <n v="0.2"/>
    <n v="17.760000000000002"/>
  </r>
  <r>
    <n v="697"/>
    <s v="CA-2012-119291"/>
    <x v="1"/>
    <x v="263"/>
    <d v="2012-05-17T00:00:00"/>
    <s v="First Class"/>
    <s v="JO-15550"/>
    <s v="Jesus Ocampo"/>
    <x v="2"/>
    <s v="United States"/>
    <s v="Chester"/>
    <x v="9"/>
    <n v="19013"/>
    <x v="3"/>
    <s v="OFF-EN-10000927"/>
    <x v="1"/>
    <x v="12"/>
    <s v="Jet-Pak Recycled Peel 'N' Seal Padded Mailers"/>
    <n v="200.98400000000001"/>
    <n v="7"/>
    <n v="0.2"/>
    <n v="62.807499999999997"/>
  </r>
  <r>
    <n v="698"/>
    <s v="CA-2012-119291"/>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79999999999996"/>
  </r>
  <r>
    <n v="700"/>
    <s v="CA-2012-119291"/>
    <x v="1"/>
    <x v="263"/>
    <d v="2012-05-17T00:00:00"/>
    <s v="First Class"/>
    <s v="JO-15550"/>
    <s v="Jesus Ocampo"/>
    <x v="2"/>
    <s v="United States"/>
    <s v="Chester"/>
    <x v="9"/>
    <n v="19013"/>
    <x v="3"/>
    <s v="OFF-BI-10001575"/>
    <x v="1"/>
    <x v="8"/>
    <s v="GBC Linen Binding Covers"/>
    <n v="18.588000000000001"/>
    <n v="2"/>
    <n v="0.7"/>
    <n v="-13.6312"/>
  </r>
  <r>
    <n v="701"/>
    <s v="CA-2012-119291"/>
    <x v="1"/>
    <x v="263"/>
    <d v="2012-05-17T00:00:00"/>
    <s v="First Class"/>
    <s v="JO-15550"/>
    <s v="Jesus Ocampo"/>
    <x v="2"/>
    <s v="United States"/>
    <s v="Chester"/>
    <x v="9"/>
    <n v="19013"/>
    <x v="3"/>
    <s v="OFF-BI-10001982"/>
    <x v="1"/>
    <x v="8"/>
    <s v="Wilson Jones Custom Binder Spines &amp; Labels"/>
    <n v="4.8959999999999999"/>
    <n v="3"/>
    <n v="0.7"/>
    <n v="-3.4272"/>
  </r>
  <r>
    <n v="702"/>
    <s v="CA-2014-114552"/>
    <x v="3"/>
    <x v="264"/>
    <d v="2014-09-09T00:00:00"/>
    <s v="Standard Class"/>
    <s v="Dl-13600"/>
    <s v="Dorris liebe"/>
    <x v="1"/>
    <s v="United States"/>
    <s v="Cleveland"/>
    <x v="24"/>
    <n v="44105"/>
    <x v="3"/>
    <s v="FUR-FU-10002960"/>
    <x v="0"/>
    <x v="5"/>
    <s v="Eldon 200 Class Desk Accessories, Burgundy"/>
    <n v="15.071999999999999"/>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600000000001"/>
  </r>
  <r>
    <n v="704"/>
    <s v="CA-2012-142027"/>
    <x v="1"/>
    <x v="265"/>
    <d v="2012-04-14T00:00:00"/>
    <s v="Standard Class"/>
    <s v="JK-15370"/>
    <s v="Jay Kimmel"/>
    <x v="0"/>
    <s v="United States"/>
    <s v="Long Beach"/>
    <x v="1"/>
    <n v="90805"/>
    <x v="1"/>
    <s v="FUR-TA-10002774"/>
    <x v="0"/>
    <x v="3"/>
    <s v="Laminate Occasional Tables"/>
    <n v="369.91199999999998"/>
    <n v="3"/>
    <n v="0.2"/>
    <n v="-13.871700000000001"/>
  </r>
  <r>
    <n v="705"/>
    <s v="CA-2011-138527"/>
    <x v="2"/>
    <x v="171"/>
    <d v="2011-09-17T00:00:00"/>
    <s v="Standard Class"/>
    <s v="BN-11470"/>
    <s v="Brad Norvell"/>
    <x v="1"/>
    <s v="United States"/>
    <s v="Cary"/>
    <x v="3"/>
    <n v="27511"/>
    <x v="0"/>
    <s v="OFF-PA-10001800"/>
    <x v="1"/>
    <x v="10"/>
    <s v="Xerox 220"/>
    <n v="10.368"/>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500000000001"/>
  </r>
  <r>
    <n v="707"/>
    <s v="CA-2011-138527"/>
    <x v="2"/>
    <x v="171"/>
    <d v="2011-09-17T00:00:00"/>
    <s v="Standard Class"/>
    <s v="BN-11470"/>
    <s v="Brad Norvell"/>
    <x v="1"/>
    <s v="United States"/>
    <s v="Cary"/>
    <x v="3"/>
    <n v="27511"/>
    <x v="0"/>
    <s v="TEC-AC-10002399"/>
    <x v="2"/>
    <x v="11"/>
    <s v="SanDisk Cruzer 32 GB USB Flash Drive"/>
    <n v="15.215999999999999"/>
    <n v="1"/>
    <n v="0.2"/>
    <n v="2.2824"/>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03"/>
  </r>
  <r>
    <n v="709"/>
    <s v="CA-2011-112158"/>
    <x v="2"/>
    <x v="266"/>
    <d v="2011-12-04T00:00:00"/>
    <s v="First Class"/>
    <s v="DP-13165"/>
    <s v="David Philippe"/>
    <x v="0"/>
    <s v="United States"/>
    <s v="New York City"/>
    <x v="15"/>
    <n v="10035"/>
    <x v="3"/>
    <s v="FUR-BO-10003272"/>
    <x v="0"/>
    <x v="0"/>
    <s v="O'Sullivan Living Dimensions 5-Shelf Bookcases"/>
    <n v="883.92"/>
    <n v="5"/>
    <n v="0.2"/>
    <n v="-110.49"/>
  </r>
  <r>
    <n v="710"/>
    <s v="CA-2011-112158"/>
    <x v="2"/>
    <x v="266"/>
    <d v="2011-12-04T00:00:00"/>
    <s v="First Class"/>
    <s v="DP-13165"/>
    <s v="David Philippe"/>
    <x v="0"/>
    <s v="United States"/>
    <s v="New York City"/>
    <x v="15"/>
    <n v="10035"/>
    <x v="3"/>
    <s v="OFF-BI-10000050"/>
    <x v="1"/>
    <x v="8"/>
    <s v="Angle-D Binders with Locking Rings, Label Holders"/>
    <n v="46.72"/>
    <n v="8"/>
    <n v="0.2"/>
    <n v="15.768000000000001"/>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3999999999997"/>
    <n v="6"/>
    <n v="0"/>
    <n v="109.7226"/>
  </r>
  <r>
    <n v="714"/>
    <s v="US-2014-100048"/>
    <x v="3"/>
    <x v="240"/>
    <d v="2014-05-25T00:00:00"/>
    <s v="Standard Class"/>
    <s v="RS-19765"/>
    <s v="Roland Schwarz"/>
    <x v="1"/>
    <s v="United States"/>
    <s v="Mount Vernon"/>
    <x v="15"/>
    <n v="10550"/>
    <x v="3"/>
    <s v="TEC-PH-10003012"/>
    <x v="2"/>
    <x v="7"/>
    <s v="Nortel Meridian M3904 Professional Digital phone"/>
    <n v="307.98"/>
    <n v="2"/>
    <n v="0"/>
    <n v="89.3142"/>
  </r>
  <r>
    <n v="715"/>
    <s v="US-2014-100048"/>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20000000000004"/>
  </r>
  <r>
    <n v="717"/>
    <s v="CA-2011-130092"/>
    <x v="2"/>
    <x v="269"/>
    <d v="2011-01-15T00:00:00"/>
    <s v="First Class"/>
    <s v="SV-20365"/>
    <s v="Seth Vernon"/>
    <x v="0"/>
    <s v="United States"/>
    <s v="Dover"/>
    <x v="13"/>
    <n v="19901"/>
    <x v="3"/>
    <s v="FUR-FU-10000010"/>
    <x v="0"/>
    <x v="5"/>
    <s v="DAX Value U-Channel Document Frames, Easel Back"/>
    <n v="9.94"/>
    <n v="2"/>
    <n v="0"/>
    <n v="3.0813999999999999"/>
  </r>
  <r>
    <n v="718"/>
    <s v="CA-2014-108910"/>
    <x v="3"/>
    <x v="241"/>
    <d v="2014-09-30T00:00:00"/>
    <s v="Standard Class"/>
    <s v="KC-16540"/>
    <s v="Kelly Collister"/>
    <x v="0"/>
    <s v="United States"/>
    <s v="Newark"/>
    <x v="24"/>
    <n v="43055"/>
    <x v="3"/>
    <s v="FUR-FU-10002253"/>
    <x v="0"/>
    <x v="5"/>
    <s v="Howard Miller 13&quot; Diameter Pewter Finish Round Wall Clock"/>
    <n v="103.056"/>
    <n v="3"/>
    <n v="0.2"/>
    <n v="24.4758"/>
  </r>
  <r>
    <n v="719"/>
    <s v="CA-2011-104472"/>
    <x v="2"/>
    <x v="270"/>
    <d v="2011-06-07T00:00:00"/>
    <s v="Standard Class"/>
    <s v="CK-12325"/>
    <s v="Christine Kargatis"/>
    <x v="2"/>
    <s v="United States"/>
    <s v="Orem"/>
    <x v="7"/>
    <n v="84057"/>
    <x v="1"/>
    <s v="OFF-BI-10001658"/>
    <x v="1"/>
    <x v="8"/>
    <s v="GBC Standard Therm-A-Bind Covers"/>
    <n v="59.808"/>
    <n v="3"/>
    <n v="0.2"/>
    <n v="19.4376"/>
  </r>
  <r>
    <n v="720"/>
    <s v="CA-2011-104472"/>
    <x v="2"/>
    <x v="270"/>
    <d v="2011-06-07T00:00:00"/>
    <s v="Standard Class"/>
    <s v="CK-12325"/>
    <s v="Christine Kargatis"/>
    <x v="2"/>
    <s v="United States"/>
    <s v="Orem"/>
    <x v="7"/>
    <n v="84057"/>
    <x v="1"/>
    <s v="FUR-FU-10000246"/>
    <x v="0"/>
    <x v="5"/>
    <s v="Aluminum Document Frame"/>
    <n v="73.319999999999993"/>
    <n v="6"/>
    <n v="0"/>
    <n v="21.995999999999999"/>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59999999999"/>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s v="CA-2011-117429"/>
    <x v="2"/>
    <x v="273"/>
    <d v="2011-10-13T00:00:00"/>
    <s v="Standard Class"/>
    <s v="MR-17545"/>
    <s v="Mathew Reese"/>
    <x v="2"/>
    <s v="United States"/>
    <s v="Philadelphia"/>
    <x v="9"/>
    <n v="19140"/>
    <x v="3"/>
    <s v="FUR-FU-10000222"/>
    <x v="0"/>
    <x v="5"/>
    <s v="Seth Thomas 16&quot; Steel Case Clock"/>
    <n v="129.91999999999999"/>
    <n v="5"/>
    <n v="0.2"/>
    <n v="21.111999999999998"/>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1999999999997"/>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59999999999"/>
  </r>
  <r>
    <n v="730"/>
    <s v="US-2013-150861"/>
    <x v="0"/>
    <x v="275"/>
    <d v="2013-12-07T00:00:00"/>
    <s v="First Class"/>
    <s v="EG-13900"/>
    <s v="Emily Grady"/>
    <x v="0"/>
    <s v="United States"/>
    <s v="Oceanside"/>
    <x v="15"/>
    <n v="11572"/>
    <x v="3"/>
    <s v="OFF-ST-10004634"/>
    <x v="1"/>
    <x v="4"/>
    <s v="Personal Folder Holder, Ebony"/>
    <n v="33.630000000000003"/>
    <n v="3"/>
    <n v="0"/>
    <n v="10.08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91"/>
  </r>
  <r>
    <n v="734"/>
    <s v="CA-2014-131954"/>
    <x v="3"/>
    <x v="276"/>
    <d v="2014-01-26T00:00:00"/>
    <s v="Standard Class"/>
    <s v="DS-13030"/>
    <s v="Darrin Sayre"/>
    <x v="2"/>
    <s v="United States"/>
    <s v="Seattle"/>
    <x v="4"/>
    <n v="98115"/>
    <x v="1"/>
    <s v="TEC-AC-10003610"/>
    <x v="2"/>
    <x v="11"/>
    <s v="LogitechÂ Illuminated - Keyboard"/>
    <n v="179.97"/>
    <n v="3"/>
    <n v="0"/>
    <n v="86.385599999999997"/>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
    <n v="4"/>
    <n v="0.2"/>
    <n v="9.4283999999999999"/>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6000000000008"/>
  </r>
  <r>
    <n v="740"/>
    <s v="CA-2011-112326"/>
    <x v="2"/>
    <x v="277"/>
    <d v="2011-01-09T00:00:00"/>
    <s v="Standard Class"/>
    <s v="PO-19195"/>
    <s v="Phillina Ober"/>
    <x v="2"/>
    <s v="United States"/>
    <s v="Naperville"/>
    <x v="10"/>
    <n v="60540"/>
    <x v="2"/>
    <s v="OFF-LA-10003223"/>
    <x v="1"/>
    <x v="2"/>
    <s v="Avery 508"/>
    <n v="11.784000000000001"/>
    <n v="3"/>
    <n v="0.2"/>
    <n v="4.2717000000000001"/>
  </r>
  <r>
    <n v="741"/>
    <s v="CA-2011-112326"/>
    <x v="2"/>
    <x v="277"/>
    <d v="2011-01-09T00:00:00"/>
    <s v="Standard Class"/>
    <s v="PO-19195"/>
    <s v="Phillina Ober"/>
    <x v="2"/>
    <s v="United States"/>
    <s v="Naperville"/>
    <x v="10"/>
    <n v="60540"/>
    <x v="2"/>
    <s v="OFF-ST-10002743"/>
    <x v="1"/>
    <x v="4"/>
    <s v="SAFCO Boltless Steel Shelving"/>
    <n v="272.73599999999999"/>
    <n v="3"/>
    <n v="0.2"/>
    <n v="-64.774799999999999"/>
  </r>
  <r>
    <n v="742"/>
    <s v="CA-2011-112326"/>
    <x v="2"/>
    <x v="277"/>
    <d v="2011-01-09T00:00:00"/>
    <s v="Standard Class"/>
    <s v="PO-19195"/>
    <s v="Phillina Ober"/>
    <x v="2"/>
    <s v="United States"/>
    <s v="Naperville"/>
    <x v="10"/>
    <n v="60540"/>
    <x v="2"/>
    <s v="OFF-BI-10004094"/>
    <x v="1"/>
    <x v="8"/>
    <s v="GBC Standard Plastic Binding Systems Combs"/>
    <n v="3.54"/>
    <n v="2"/>
    <n v="0.8"/>
    <n v="-5.4870000000000001"/>
  </r>
  <r>
    <n v="743"/>
    <s v="US-2013-146710"/>
    <x v="0"/>
    <x v="278"/>
    <d v="2013-09-02T00:00:00"/>
    <s v="Standard Class"/>
    <s v="SS-20875"/>
    <s v="Sung Shariari"/>
    <x v="0"/>
    <s v="United States"/>
    <s v="Dallas"/>
    <x v="5"/>
    <n v="75220"/>
    <x v="2"/>
    <s v="OFF-SU-10004498"/>
    <x v="1"/>
    <x v="14"/>
    <s v="Martin-Yale Premier Letter Opener"/>
    <n v="51.52"/>
    <n v="5"/>
    <n v="0.2"/>
    <n v="-10.948"/>
  </r>
  <r>
    <n v="744"/>
    <s v="US-2013-146710"/>
    <x v="0"/>
    <x v="278"/>
    <d v="2013-09-02T00:00:00"/>
    <s v="Standard Class"/>
    <s v="SS-20875"/>
    <s v="Sung Shariari"/>
    <x v="0"/>
    <s v="United States"/>
    <s v="Dallas"/>
    <x v="5"/>
    <n v="75220"/>
    <x v="2"/>
    <s v="OFF-PA-10002615"/>
    <x v="1"/>
    <x v="10"/>
    <s v="Ampad Gold Fibre Wirebound Steno Books, 6&quot; x 9&quot;, Gregg Ruled"/>
    <n v="3.528"/>
    <n v="1"/>
    <n v="0.2"/>
    <n v="1.1466000000000001"/>
  </r>
  <r>
    <n v="745"/>
    <s v="US-2013-146710"/>
    <x v="0"/>
    <x v="278"/>
    <d v="2013-09-02T00:00:00"/>
    <s v="Standard Class"/>
    <s v="SS-20875"/>
    <s v="Sung Shariari"/>
    <x v="0"/>
    <s v="United States"/>
    <s v="Dallas"/>
    <x v="5"/>
    <n v="75220"/>
    <x v="2"/>
    <s v="OFF-PA-10004971"/>
    <x v="1"/>
    <x v="10"/>
    <s v="Xerox 196"/>
    <n v="4.6239999999999997"/>
    <n v="1"/>
    <n v="0.2"/>
    <n v="1.6761999999999999"/>
  </r>
  <r>
    <n v="746"/>
    <s v="US-2013-146710"/>
    <x v="0"/>
    <x v="278"/>
    <d v="2013-09-02T00:00:00"/>
    <s v="Standard Class"/>
    <s v="SS-20875"/>
    <s v="Sung Shariari"/>
    <x v="0"/>
    <s v="United States"/>
    <s v="Dallas"/>
    <x v="5"/>
    <n v="75220"/>
    <x v="2"/>
    <s v="OFF-SU-10004261"/>
    <x v="1"/>
    <x v="14"/>
    <s v="Fiskars 8&quot; Scissors, 2/Pack"/>
    <n v="55.167999999999999"/>
    <n v="4"/>
    <n v="0.2"/>
    <n v="6.2064000000000004"/>
  </r>
  <r>
    <n v="747"/>
    <s v="CA-2011-124429"/>
    <x v="2"/>
    <x v="279"/>
    <d v="2011-05-27T00:00:00"/>
    <s v="Same Day"/>
    <s v="MH-17785"/>
    <s v="Maya Herman"/>
    <x v="1"/>
    <s v="United States"/>
    <s v="San Diego"/>
    <x v="1"/>
    <n v="92105"/>
    <x v="1"/>
    <s v="FUR-TA-10002607"/>
    <x v="0"/>
    <x v="3"/>
    <s v="KI Conference Tables"/>
    <n v="567.12"/>
    <n v="10"/>
    <n v="0.2"/>
    <n v="-28.356000000000002"/>
  </r>
  <r>
    <n v="748"/>
    <s v="CA-2011-124429"/>
    <x v="2"/>
    <x v="279"/>
    <d v="2011-05-27T00:00:00"/>
    <s v="Same Day"/>
    <s v="MH-17785"/>
    <s v="Maya Herman"/>
    <x v="1"/>
    <s v="United States"/>
    <s v="San Diego"/>
    <x v="1"/>
    <n v="92105"/>
    <x v="1"/>
    <s v="OFF-ST-10001809"/>
    <x v="1"/>
    <x v="4"/>
    <s v="Fellowes Officeware Wire Shelving"/>
    <n v="359.32"/>
    <n v="4"/>
    <n v="0"/>
    <n v="7.1863999999999999"/>
  </r>
  <r>
    <n v="749"/>
    <s v="CA-2013-150889"/>
    <x v="0"/>
    <x v="231"/>
    <d v="2013-03-23T00:00:00"/>
    <s v="Second Class"/>
    <s v="PB-19105"/>
    <s v="Peter BÃ¼hler"/>
    <x v="0"/>
    <s v="United States"/>
    <s v="Evanston"/>
    <x v="10"/>
    <n v="60201"/>
    <x v="2"/>
    <s v="TEC-PH-10000004"/>
    <x v="2"/>
    <x v="7"/>
    <s v="Belkin iPhone and iPad Lightning Cable"/>
    <n v="11.992000000000001"/>
    <n v="1"/>
    <n v="0.2"/>
    <n v="0.89939999999999998"/>
  </r>
  <r>
    <n v="750"/>
    <s v="CA-2014-126074"/>
    <x v="3"/>
    <x v="280"/>
    <d v="2014-10-07T00:00:00"/>
    <s v="Standard Class"/>
    <s v="RF-19735"/>
    <s v="Roland Fjeld"/>
    <x v="0"/>
    <s v="United States"/>
    <s v="Trenton"/>
    <x v="12"/>
    <n v="48183"/>
    <x v="2"/>
    <s v="OFF-BI-10003638"/>
    <x v="1"/>
    <x v="8"/>
    <s v="GBC Durable Plastic Covers"/>
    <n v="58.05"/>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50000000001"/>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8000000000002"/>
  </r>
  <r>
    <n v="758"/>
    <s v="CA-2011-106803"/>
    <x v="2"/>
    <x v="282"/>
    <d v="2012-01-02T00:00:00"/>
    <s v="Standard Class"/>
    <s v="DC-13285"/>
    <s v="Debra Catini"/>
    <x v="0"/>
    <s v="United States"/>
    <s v="Cottage Grove"/>
    <x v="11"/>
    <n v="55016"/>
    <x v="2"/>
    <s v="TEC-AC-10001267"/>
    <x v="2"/>
    <x v="11"/>
    <s v="ImationÂ 32GB Pocket Pro USB 3.0Â Flash DriveÂ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6000000000004"/>
  </r>
  <r>
    <n v="760"/>
    <s v="CA-2014-133333"/>
    <x v="3"/>
    <x v="65"/>
    <d v="2014-09-23T00:00:00"/>
    <s v="Standard Class"/>
    <s v="BF-11020"/>
    <s v="Barry FranzÃ¶sisch"/>
    <x v="1"/>
    <s v="United States"/>
    <s v="Green Bay"/>
    <x v="6"/>
    <n v="54302"/>
    <x v="2"/>
    <s v="OFF-PA-10002377"/>
    <x v="1"/>
    <x v="10"/>
    <s v="Adams Telephone Message Book W/Dividers/Space For Phone Numbers, 5 1/4&quot;X8 1/2&quot;, 200/Messages"/>
    <n v="22.72"/>
    <n v="4"/>
    <n v="0"/>
    <n v="10.224"/>
  </r>
  <r>
    <n v="761"/>
    <s v="CA-2012-112319"/>
    <x v="1"/>
    <x v="284"/>
    <d v="2012-09-05T00:00:00"/>
    <s v="Standard Class"/>
    <s v="AR-10510"/>
    <s v="Andrew Roberts"/>
    <x v="0"/>
    <s v="United States"/>
    <s v="Los Angeles"/>
    <x v="1"/>
    <n v="90004"/>
    <x v="1"/>
    <s v="OFF-PA-10003441"/>
    <x v="1"/>
    <x v="10"/>
    <s v="Xerox 226"/>
    <n v="58.32"/>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5"/>
  </r>
  <r>
    <n v="764"/>
    <s v="CA-2011-162775"/>
    <x v="2"/>
    <x v="286"/>
    <d v="2011-01-16T00:00:00"/>
    <s v="Second Class"/>
    <s v="CS-12250"/>
    <s v="Chris Selesnick"/>
    <x v="1"/>
    <s v="United States"/>
    <s v="Bossier City"/>
    <x v="28"/>
    <n v="71111"/>
    <x v="0"/>
    <s v="OFF-EN-10001990"/>
    <x v="1"/>
    <x v="12"/>
    <s v="Staples"/>
    <n v="11.36"/>
    <n v="2"/>
    <n v="0"/>
    <n v="5.3391999999999999"/>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8"/>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97"/>
  </r>
  <r>
    <n v="769"/>
    <s v="CA-2011-106810"/>
    <x v="2"/>
    <x v="287"/>
    <d v="2011-05-20T00:00:00"/>
    <s v="Standard Class"/>
    <s v="AJ-10795"/>
    <s v="Anthony Johnson"/>
    <x v="1"/>
    <s v="United States"/>
    <s v="Saint Petersburg"/>
    <x v="2"/>
    <n v="33710"/>
    <x v="0"/>
    <s v="FUR-FU-10004306"/>
    <x v="0"/>
    <x v="5"/>
    <s v="Electrix Halogen Magnifier Lamp"/>
    <n v="310.88"/>
    <n v="2"/>
    <n v="0.2"/>
    <n v="23.315999999999999"/>
  </r>
  <r>
    <n v="770"/>
    <s v="CA-2013-157245"/>
    <x v="0"/>
    <x v="288"/>
    <d v="2013-05-25T00:00:00"/>
    <s v="Standard Class"/>
    <s v="LE-16810"/>
    <s v="Laurel Elliston"/>
    <x v="0"/>
    <s v="United States"/>
    <s v="Arlington"/>
    <x v="17"/>
    <n v="22204"/>
    <x v="0"/>
    <s v="FUR-CH-10003746"/>
    <x v="0"/>
    <x v="1"/>
    <s v="Hon 4070 Series Pagoda Round Back Stacking Chairs"/>
    <n v="641.96"/>
    <n v="2"/>
    <n v="0"/>
    <n v="179.74879999999999"/>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
    <n v="7"/>
    <n v="0"/>
    <n v="14.5236"/>
  </r>
  <r>
    <n v="777"/>
    <s v="CA-2011-165974"/>
    <x v="2"/>
    <x v="290"/>
    <d v="2011-07-06T00:00:00"/>
    <s v="Standard Class"/>
    <s v="DL-12865"/>
    <s v="Dan Lawera"/>
    <x v="0"/>
    <s v="United States"/>
    <s v="Cincinnati"/>
    <x v="24"/>
    <n v="45231"/>
    <x v="3"/>
    <s v="OFF-AR-10003405"/>
    <x v="1"/>
    <x v="6"/>
    <s v="Dixon My First Ticonderoga Pencil, #2"/>
    <n v="32.76"/>
    <n v="7"/>
    <n v="0.2"/>
    <n v="3.6855000000000002"/>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800000000001"/>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9"/>
  </r>
  <r>
    <n v="782"/>
    <s v="US-2012-157014"/>
    <x v="1"/>
    <x v="292"/>
    <d v="2012-10-06T00:00:00"/>
    <s v="Second Class"/>
    <s v="BM-11785"/>
    <s v="Bryan Mills"/>
    <x v="0"/>
    <s v="United States"/>
    <s v="Columbus"/>
    <x v="24"/>
    <n v="43229"/>
    <x v="3"/>
    <s v="OFF-BI-10001098"/>
    <x v="1"/>
    <x v="8"/>
    <s v="Acco D-Ring Binder w/DublLock"/>
    <n v="32.07"/>
    <n v="5"/>
    <n v="0.7"/>
    <n v="-22.449000000000002"/>
  </r>
  <r>
    <n v="783"/>
    <s v="US-2012-157014"/>
    <x v="1"/>
    <x v="292"/>
    <d v="2012-10-06T00:00:00"/>
    <s v="Second Class"/>
    <s v="BM-11785"/>
    <s v="Bryan Mills"/>
    <x v="0"/>
    <s v="United States"/>
    <s v="Columbus"/>
    <x v="24"/>
    <n v="43229"/>
    <x v="3"/>
    <s v="TEC-AC-10002167"/>
    <x v="2"/>
    <x v="11"/>
    <s v="ImationÂ 8gb Micro Traveldrive Usb 2.0Â Flash Drive"/>
    <n v="24"/>
    <n v="2"/>
    <n v="0.2"/>
    <n v="-2.7"/>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8"/>
  </r>
  <r>
    <n v="786"/>
    <s v="CA-2012-154921"/>
    <x v="1"/>
    <x v="293"/>
    <d v="2012-05-28T00:00:00"/>
    <s v="Standard Class"/>
    <s v="EA-14035"/>
    <s v="Erin Ashbrook"/>
    <x v="1"/>
    <s v="United States"/>
    <s v="Columbia"/>
    <x v="20"/>
    <n v="29203"/>
    <x v="0"/>
    <s v="OFF-EN-10000056"/>
    <x v="1"/>
    <x v="12"/>
    <s v="Cameo Buff Policy Envelopes"/>
    <n v="186.69"/>
    <n v="3"/>
    <n v="0"/>
    <n v="87.744299999999996"/>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
    <n v="2"/>
    <n v="0.2"/>
    <n v="34.892800000000001"/>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02"/>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600000000007"/>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7999999999997"/>
  </r>
  <r>
    <n v="799"/>
    <s v="CA-2012-124653"/>
    <x v="1"/>
    <x v="100"/>
    <d v="2012-12-26T00:00:00"/>
    <s v="First Class"/>
    <s v="DB-13120"/>
    <s v="David Bremer"/>
    <x v="1"/>
    <s v="United States"/>
    <s v="Rochester"/>
    <x v="15"/>
    <n v="14609"/>
    <x v="3"/>
    <s v="OFF-LA-10002271"/>
    <x v="1"/>
    <x v="2"/>
    <s v="Smead Alpha-Z Color-Coded Second Alphabetical Labels and Starter Set"/>
    <n v="21.56"/>
    <n v="7"/>
    <n v="0"/>
    <n v="10.348800000000001"/>
  </r>
  <r>
    <n v="800"/>
    <s v="CA-2012-101910"/>
    <x v="1"/>
    <x v="154"/>
    <d v="2012-12-03T00:00:00"/>
    <s v="Standard Class"/>
    <s v="CD-11920"/>
    <s v="Carlos Daly"/>
    <x v="0"/>
    <s v="United States"/>
    <s v="Lake Elsinore"/>
    <x v="1"/>
    <n v="92530"/>
    <x v="1"/>
    <s v="FUR-CH-10002647"/>
    <x v="0"/>
    <x v="1"/>
    <s v="Situations Contoured Folding Chairs, 4/Set"/>
    <n v="283.92"/>
    <n v="5"/>
    <n v="0.2"/>
    <n v="17.745000000000001"/>
  </r>
  <r>
    <n v="801"/>
    <s v="CA-2014-105809"/>
    <x v="3"/>
    <x v="297"/>
    <d v="2014-02-24T00:00:00"/>
    <s v="First Class"/>
    <s v="HW-14935"/>
    <s v="Helen Wasserman"/>
    <x v="1"/>
    <s v="United States"/>
    <s v="San Diego"/>
    <x v="1"/>
    <n v="92105"/>
    <x v="1"/>
    <s v="FUR-FU-10004090"/>
    <x v="0"/>
    <x v="5"/>
    <s v="Executive Impressions 14&quot; Contract Wall Clock"/>
    <n v="22.23"/>
    <n v="1"/>
    <n v="0"/>
    <n v="7.3358999999999996"/>
  </r>
  <r>
    <n v="802"/>
    <s v="CA-2014-105809"/>
    <x v="3"/>
    <x v="297"/>
    <d v="2014-02-24T00:00:00"/>
    <s v="First Class"/>
    <s v="HW-14935"/>
    <s v="Helen Wasserman"/>
    <x v="1"/>
    <s v="United States"/>
    <s v="San Diego"/>
    <x v="1"/>
    <n v="92105"/>
    <x v="1"/>
    <s v="TEC-PH-10001580"/>
    <x v="2"/>
    <x v="7"/>
    <s v="Logitech Mobile Speakerphone P710e -Â speaker phone"/>
    <n v="215.96799999999999"/>
    <n v="2"/>
    <n v="0.2"/>
    <n v="18.897200000000002"/>
  </r>
  <r>
    <n v="803"/>
    <s v="CA-2013-136133"/>
    <x v="0"/>
    <x v="298"/>
    <d v="2013-08-24T00:00:00"/>
    <s v="Second Class"/>
    <s v="HW-14935"/>
    <s v="Helen Wasserman"/>
    <x v="1"/>
    <s v="United States"/>
    <s v="New York City"/>
    <x v="15"/>
    <n v="10024"/>
    <x v="3"/>
    <s v="OFF-AP-10000576"/>
    <x v="1"/>
    <x v="9"/>
    <s v="Belkin 7 Outlet SurgeMaster II"/>
    <n v="355.32"/>
    <n v="9"/>
    <n v="0"/>
    <n v="99.489599999999996"/>
  </r>
  <r>
    <n v="804"/>
    <s v="CA-2013-115504"/>
    <x v="0"/>
    <x v="299"/>
    <d v="2013-03-18T00:00:00"/>
    <s v="Standard Class"/>
    <s v="MC-18130"/>
    <s v="Mike Caudle"/>
    <x v="1"/>
    <s v="United States"/>
    <s v="Monroe"/>
    <x v="28"/>
    <n v="71203"/>
    <x v="0"/>
    <s v="OFF-PA-10003953"/>
    <x v="1"/>
    <x v="10"/>
    <s v="Xerox 218"/>
    <n v="12.96"/>
    <n v="2"/>
    <n v="0"/>
    <n v="6.2207999999999997"/>
  </r>
  <r>
    <n v="805"/>
    <s v="CA-2014-135783"/>
    <x v="3"/>
    <x v="300"/>
    <d v="2014-04-25T00:00:00"/>
    <s v="First Class"/>
    <s v="GM-14440"/>
    <s v="Gary McGarr"/>
    <x v="0"/>
    <s v="United States"/>
    <s v="San Francisco"/>
    <x v="1"/>
    <n v="94122"/>
    <x v="1"/>
    <s v="FUR-FU-10000794"/>
    <x v="0"/>
    <x v="5"/>
    <s v="Eldon Stackable Tray, Side-Load, Legal, Smoke"/>
    <n v="18.28"/>
    <n v="2"/>
    <n v="0"/>
    <n v="6.2152000000000003"/>
  </r>
  <r>
    <n v="806"/>
    <s v="CA-2011-134313"/>
    <x v="2"/>
    <x v="301"/>
    <d v="2011-11-07T00:00:00"/>
    <s v="Standard Class"/>
    <s v="RA-19915"/>
    <s v="Russell Applegate"/>
    <x v="0"/>
    <s v="United States"/>
    <s v="Denver"/>
    <x v="22"/>
    <n v="80219"/>
    <x v="1"/>
    <s v="OFF-AR-10001897"/>
    <x v="1"/>
    <x v="6"/>
    <s v="Model L Table or Wall-Mount Pencil Sharpener"/>
    <n v="43.176000000000002"/>
    <n v="3"/>
    <n v="0.2"/>
    <n v="4.3175999999999997"/>
  </r>
  <r>
    <n v="807"/>
    <s v="CA-2011-134313"/>
    <x v="2"/>
    <x v="301"/>
    <d v="2011-11-07T00:00:00"/>
    <s v="Standard Class"/>
    <s v="RA-19915"/>
    <s v="Russell Applegate"/>
    <x v="0"/>
    <s v="United States"/>
    <s v="Denver"/>
    <x v="22"/>
    <n v="80219"/>
    <x v="1"/>
    <s v="TEC-PH-10001795"/>
    <x v="2"/>
    <x v="7"/>
    <s v="ClearOne CHATAttach 160 -Â speaker phone"/>
    <n v="1983.9680000000001"/>
    <n v="4"/>
    <n v="0.2"/>
    <n v="247.9960000000000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99"/>
  </r>
  <r>
    <n v="813"/>
    <s v="CA-2011-151995"/>
    <x v="2"/>
    <x v="303"/>
    <d v="2011-10-15T00:00:00"/>
    <s v="First Class"/>
    <s v="ZC-21910"/>
    <s v="Zuschuss Carroll"/>
    <x v="0"/>
    <s v="United States"/>
    <s v="Edmonds"/>
    <x v="4"/>
    <n v="98026"/>
    <x v="1"/>
    <s v="TEC-AC-10001101"/>
    <x v="2"/>
    <x v="11"/>
    <s v="Sony 16GB Class 10 Micro SDHC R40 Memory Card"/>
    <n v="25.78"/>
    <n v="2"/>
    <n v="0"/>
    <n v="2.5779999999999998"/>
  </r>
  <r>
    <n v="814"/>
    <s v="CA-2014-143686"/>
    <x v="3"/>
    <x v="304"/>
    <d v="2014-05-15T00:00:00"/>
    <s v="Same Day"/>
    <s v="PJ-19015"/>
    <s v="Pauline Johnson"/>
    <x v="0"/>
    <s v="United States"/>
    <s v="Santa Ana"/>
    <x v="1"/>
    <n v="92704"/>
    <x v="1"/>
    <s v="FUR-FU-10000794"/>
    <x v="0"/>
    <x v="5"/>
    <s v="Eldon Stackable Tray, Side-Load, Legal, Smoke"/>
    <n v="18.28"/>
    <n v="2"/>
    <n v="0"/>
    <n v="6.2152000000000003"/>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199999999999"/>
  </r>
  <r>
    <n v="817"/>
    <s v="CA-2013-149370"/>
    <x v="0"/>
    <x v="306"/>
    <d v="2013-09-20T00:00:00"/>
    <s v="Standard Class"/>
    <s v="DB-13210"/>
    <s v="Dean Braden"/>
    <x v="0"/>
    <s v="United States"/>
    <s v="Philadelphia"/>
    <x v="9"/>
    <n v="19140"/>
    <x v="3"/>
    <s v="OFF-PA-10003651"/>
    <x v="1"/>
    <x v="10"/>
    <s v="Xerox 1968"/>
    <n v="5.3440000000000003"/>
    <n v="1"/>
    <n v="0.2"/>
    <n v="1.8704000000000001"/>
  </r>
  <r>
    <n v="818"/>
    <s v="CA-2011-140858"/>
    <x v="2"/>
    <x v="307"/>
    <d v="2011-07-02T00:00:00"/>
    <s v="Standard Class"/>
    <s v="CA-12775"/>
    <s v="Cynthia Arntzen"/>
    <x v="0"/>
    <s v="United States"/>
    <s v="Philadelphia"/>
    <x v="9"/>
    <n v="19140"/>
    <x v="3"/>
    <s v="OFF-PA-10000304"/>
    <x v="1"/>
    <x v="10"/>
    <s v="Xerox 1995"/>
    <n v="41.472000000000001"/>
    <n v="8"/>
    <n v="0.2"/>
    <n v="14.5152"/>
  </r>
  <r>
    <n v="819"/>
    <s v="CA-2011-140858"/>
    <x v="2"/>
    <x v="307"/>
    <d v="2011-07-02T00:00:00"/>
    <s v="Standard Class"/>
    <s v="CA-12775"/>
    <s v="Cynthia Arntzen"/>
    <x v="0"/>
    <s v="United States"/>
    <s v="Philadelphia"/>
    <x v="9"/>
    <n v="19140"/>
    <x v="3"/>
    <s v="OFF-BI-10003094"/>
    <x v="1"/>
    <x v="8"/>
    <s v="Self-Adhesive Ring Binder Labels"/>
    <n v="3.1680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5999999999999"/>
    <n v="3"/>
    <n v="0.7"/>
    <n v="-22.796399999999998"/>
  </r>
  <r>
    <n v="822"/>
    <s v="CA-2011-140858"/>
    <x v="2"/>
    <x v="307"/>
    <d v="2011-07-02T00:00:00"/>
    <s v="Standard Class"/>
    <s v="CA-12775"/>
    <s v="Cynthia Arntzen"/>
    <x v="0"/>
    <s v="United States"/>
    <s v="Philadelphia"/>
    <x v="9"/>
    <n v="19140"/>
    <x v="3"/>
    <s v="OFF-PA-10003395"/>
    <x v="1"/>
    <x v="10"/>
    <s v="Xerox 1941"/>
    <n v="335.52"/>
    <n v="4"/>
    <n v="0.2"/>
    <n v="117.432"/>
  </r>
  <r>
    <n v="823"/>
    <s v="CA-2014-101434"/>
    <x v="3"/>
    <x v="308"/>
    <d v="2014-06-28T00:00:00"/>
    <s v="Standard Class"/>
    <s v="TR-21325"/>
    <s v="Toby Ritter"/>
    <x v="0"/>
    <s v="United States"/>
    <s v="Belleville"/>
    <x v="30"/>
    <n v="7109"/>
    <x v="3"/>
    <s v="TEC-AC-10002402"/>
    <x v="2"/>
    <x v="11"/>
    <s v="Razer Kraken PRO Over Ear PC and Music Headset"/>
    <n v="239.97"/>
    <n v="3"/>
    <n v="0"/>
    <n v="71.991"/>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96"/>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03"/>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6"/>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94"/>
  </r>
  <r>
    <n v="831"/>
    <s v="CA-2014-129462"/>
    <x v="3"/>
    <x v="114"/>
    <d v="2014-06-22T00:00:00"/>
    <s v="Second Class"/>
    <s v="JE-15745"/>
    <s v="Joel Eaton"/>
    <x v="0"/>
    <s v="United States"/>
    <s v="Florence"/>
    <x v="0"/>
    <n v="41042"/>
    <x v="0"/>
    <s v="OFF-AP-10003884"/>
    <x v="1"/>
    <x v="9"/>
    <s v="Fellowes Smart Surge Ten-Outlet Protector, Platinum"/>
    <n v="180.66"/>
    <n v="3"/>
    <n v="0"/>
    <n v="50.584800000000001"/>
  </r>
  <r>
    <n v="832"/>
    <s v="CA-2014-129462"/>
    <x v="3"/>
    <x v="114"/>
    <d v="2014-06-22T00:00:00"/>
    <s v="Second Class"/>
    <s v="JE-15745"/>
    <s v="Joel Eaton"/>
    <x v="0"/>
    <s v="United States"/>
    <s v="Florence"/>
    <x v="0"/>
    <n v="41042"/>
    <x v="0"/>
    <s v="TEC-PH-10001557"/>
    <x v="2"/>
    <x v="7"/>
    <s v="Pyle PMP37LED"/>
    <n v="191.98"/>
    <n v="2"/>
    <n v="0"/>
    <n v="51.834600000000002"/>
  </r>
  <r>
    <n v="833"/>
    <s v="CA-2014-129462"/>
    <x v="3"/>
    <x v="114"/>
    <d v="2014-06-22T00:00:00"/>
    <s v="Second Class"/>
    <s v="JE-15745"/>
    <s v="Joel Eaton"/>
    <x v="0"/>
    <s v="United States"/>
    <s v="Florence"/>
    <x v="0"/>
    <n v="41042"/>
    <x v="0"/>
    <s v="TEC-PH-10002085"/>
    <x v="2"/>
    <x v="7"/>
    <s v="Clarity 53712"/>
    <n v="65.989999999999995"/>
    <n v="1"/>
    <n v="0"/>
    <n v="17.157399999999999"/>
  </r>
  <r>
    <n v="834"/>
    <s v="CA-2013-165316"/>
    <x v="0"/>
    <x v="310"/>
    <d v="2013-07-28T00:00:00"/>
    <s v="Standard Class"/>
    <s v="JB-15400"/>
    <s v="Jennifer Braxton"/>
    <x v="1"/>
    <s v="United States"/>
    <s v="Tampa"/>
    <x v="2"/>
    <n v="33614"/>
    <x v="0"/>
    <s v="OFF-AR-10002956"/>
    <x v="1"/>
    <x v="6"/>
    <s v="Boston 16801 Nautilus Battery Pencil Sharpener"/>
    <n v="35.216000000000001"/>
    <n v="2"/>
    <n v="0.2"/>
    <n v="2.6412"/>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
  </r>
  <r>
    <n v="837"/>
    <s v="US-2011-115987"/>
    <x v="2"/>
    <x v="78"/>
    <d v="2011-09-13T00:00:00"/>
    <s v="Second Class"/>
    <s v="LH-17020"/>
    <s v="Lisa Hazard"/>
    <x v="0"/>
    <s v="United States"/>
    <s v="Tyler"/>
    <x v="5"/>
    <n v="75701"/>
    <x v="2"/>
    <s v="OFF-BI-10001071"/>
    <x v="1"/>
    <x v="8"/>
    <s v="GBC ProClick Punch Binding System"/>
    <n v="51.183999999999997"/>
    <n v="4"/>
    <n v="0.8"/>
    <n v="-79.3352"/>
  </r>
  <r>
    <n v="838"/>
    <s v="US-2014-156083"/>
    <x v="3"/>
    <x v="259"/>
    <d v="2014-11-12T00:00:00"/>
    <s v="Standard Class"/>
    <s v="JL-15175"/>
    <s v="James Lanier"/>
    <x v="2"/>
    <s v="United States"/>
    <s v="Columbia"/>
    <x v="18"/>
    <n v="38401"/>
    <x v="0"/>
    <s v="OFF-PA-10001560"/>
    <x v="1"/>
    <x v="10"/>
    <s v="Adams Telephone Message Books, 5 1/4â€ x 11â€"/>
    <n v="9.6639999999999997"/>
    <n v="2"/>
    <n v="0.2"/>
    <n v="3.2616000000000001"/>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5"/>
    <n v="3"/>
    <n v="0"/>
    <n v="16.3215"/>
  </r>
  <r>
    <n v="841"/>
    <s v="CA-2012-100454"/>
    <x v="1"/>
    <x v="312"/>
    <d v="2012-11-25T00:00:00"/>
    <s v="Standard Class"/>
    <s v="BM-11650"/>
    <s v="Brian Moss"/>
    <x v="1"/>
    <s v="United States"/>
    <s v="New York City"/>
    <x v="15"/>
    <n v="10035"/>
    <x v="3"/>
    <s v="OFF-AR-10002578"/>
    <x v="1"/>
    <x v="6"/>
    <s v="Newell 335"/>
    <n v="11.52"/>
    <n v="4"/>
    <n v="0"/>
    <n v="3.3408000000000002"/>
  </r>
  <r>
    <n v="842"/>
    <s v="CA-2012-100454"/>
    <x v="1"/>
    <x v="312"/>
    <d v="2012-11-25T00:00:00"/>
    <s v="Standard Class"/>
    <s v="BM-11650"/>
    <s v="Brian Moss"/>
    <x v="1"/>
    <s v="United States"/>
    <s v="New York City"/>
    <x v="15"/>
    <n v="10035"/>
    <x v="3"/>
    <s v="FUR-BO-10001519"/>
    <x v="0"/>
    <x v="0"/>
    <s v="O'Sullivan 3-Shelf Heavy-Duty Bookcases"/>
    <n v="186.048"/>
    <n v="4"/>
    <n v="0.2"/>
    <n v="9.3024000000000004"/>
  </r>
  <r>
    <n v="843"/>
    <s v="CA-2013-161669"/>
    <x v="0"/>
    <x v="77"/>
    <d v="2013-11-10T00:00:00"/>
    <s v="First Class"/>
    <s v="EM-14095"/>
    <s v="Eudokia Martin"/>
    <x v="1"/>
    <s v="United States"/>
    <s v="Los Angeles"/>
    <x v="1"/>
    <n v="90036"/>
    <x v="1"/>
    <s v="OFF-BI-10001294"/>
    <x v="1"/>
    <x v="8"/>
    <s v="Fellowes Binding Cases"/>
    <n v="37.44"/>
    <n v="4"/>
    <n v="0.2"/>
    <n v="11.7"/>
  </r>
  <r>
    <n v="844"/>
    <s v="CA-2013-161669"/>
    <x v="0"/>
    <x v="77"/>
    <d v="2013-11-10T00:00:00"/>
    <s v="First Class"/>
    <s v="EM-14095"/>
    <s v="Eudokia Martin"/>
    <x v="1"/>
    <s v="United States"/>
    <s v="Los Angeles"/>
    <x v="1"/>
    <n v="90036"/>
    <x v="1"/>
    <s v="OFF-BI-10001636"/>
    <x v="1"/>
    <x v="8"/>
    <s v="Ibico Plastic and Wire Spiral Binding Combs"/>
    <n v="26.975999999999999"/>
    <n v="4"/>
    <n v="0.2"/>
    <n v="8.7672000000000008"/>
  </r>
  <r>
    <n v="845"/>
    <s v="CA-2013-161669"/>
    <x v="0"/>
    <x v="77"/>
    <d v="2013-11-10T00:00:00"/>
    <s v="First Class"/>
    <s v="EM-14095"/>
    <s v="Eudokia Martin"/>
    <x v="1"/>
    <s v="United States"/>
    <s v="Los Angeles"/>
    <x v="1"/>
    <n v="90036"/>
    <x v="1"/>
    <s v="OFF-SU-10002503"/>
    <x v="1"/>
    <x v="14"/>
    <s v="Acme Preferred Stainless Steel Scissors"/>
    <n v="11.36"/>
    <n v="2"/>
    <n v="0"/>
    <n v="3.2944"/>
  </r>
  <r>
    <n v="846"/>
    <s v="CA-2013-161669"/>
    <x v="0"/>
    <x v="77"/>
    <d v="2013-11-10T00:00:00"/>
    <s v="First Class"/>
    <s v="EM-14095"/>
    <s v="Eudokia Martin"/>
    <x v="1"/>
    <s v="United States"/>
    <s v="Los Angeles"/>
    <x v="1"/>
    <n v="90036"/>
    <x v="1"/>
    <s v="OFF-LA-10004093"/>
    <x v="1"/>
    <x v="2"/>
    <s v="Avery 486"/>
    <n v="14.62"/>
    <n v="2"/>
    <n v="0"/>
    <n v="6.8714000000000004"/>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2-114300"/>
    <x v="1"/>
    <x v="313"/>
    <d v="2012-10-17T00:00:00"/>
    <s v="Standard Class"/>
    <s v="AF-10885"/>
    <s v="Art Foster"/>
    <x v="0"/>
    <s v="United States"/>
    <s v="Louisville"/>
    <x v="0"/>
    <n v="40214"/>
    <x v="0"/>
    <s v="FUR-CH-10001891"/>
    <x v="0"/>
    <x v="1"/>
    <s v="Global Deluxe Office Fabric Chairs"/>
    <n v="287.94"/>
    <n v="3"/>
    <n v="0"/>
    <n v="77.743799999999993"/>
  </r>
  <r>
    <n v="849"/>
    <s v="CA-2014-107503"/>
    <x v="3"/>
    <x v="314"/>
    <d v="2014-01-07T00:00:00"/>
    <s v="Standard Class"/>
    <s v="GA-14725"/>
    <s v="Guy Armstrong"/>
    <x v="0"/>
    <s v="United States"/>
    <s v="Lorain"/>
    <x v="24"/>
    <n v="44052"/>
    <x v="3"/>
    <s v="FUR-FU-10003878"/>
    <x v="0"/>
    <x v="5"/>
    <s v="Linden 10&quot; Round Wall Clock, Black"/>
    <n v="48.896000000000001"/>
    <n v="4"/>
    <n v="0.2"/>
    <n v="8.5568000000000008"/>
  </r>
  <r>
    <n v="850"/>
    <s v="CA-2011-107755"/>
    <x v="2"/>
    <x v="315"/>
    <d v="2011-02-13T00:00:00"/>
    <s v="Standard Class"/>
    <s v="CK-12760"/>
    <s v="Cyma Kinney"/>
    <x v="1"/>
    <s v="United States"/>
    <s v="Linden"/>
    <x v="30"/>
    <n v="7036"/>
    <x v="3"/>
    <s v="TEC-AC-10000710"/>
    <x v="2"/>
    <x v="11"/>
    <s v="Maxell DVD-RAM Discs"/>
    <n v="115.36"/>
    <n v="7"/>
    <n v="0"/>
    <n v="49.604799999999997"/>
  </r>
  <r>
    <n v="851"/>
    <s v="CA-2013-152534"/>
    <x v="0"/>
    <x v="23"/>
    <d v="2013-06-26T00:00:00"/>
    <s v="Second Class"/>
    <s v="DP-13105"/>
    <s v="Dave Poirier"/>
    <x v="1"/>
    <s v="United States"/>
    <s v="Salinas"/>
    <x v="1"/>
    <n v="93905"/>
    <x v="1"/>
    <s v="OFF-AR-10002335"/>
    <x v="1"/>
    <x v="6"/>
    <s v="DIXON Oriole Pencils"/>
    <n v="5.16"/>
    <n v="2"/>
    <n v="0"/>
    <n v="1.3415999999999999"/>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600000000003"/>
  </r>
  <r>
    <n v="854"/>
    <s v="CA-2013-123274"/>
    <x v="0"/>
    <x v="317"/>
    <d v="2013-02-24T00:00:00"/>
    <s v="Standard Class"/>
    <s v="GT-14710"/>
    <s v="Greg Tran"/>
    <x v="0"/>
    <s v="United States"/>
    <s v="New York City"/>
    <x v="15"/>
    <n v="10035"/>
    <x v="3"/>
    <s v="FUR-FU-10004090"/>
    <x v="0"/>
    <x v="5"/>
    <s v="Executive Impressions 14&quot; Contract Wall Clock"/>
    <n v="44.46"/>
    <n v="2"/>
    <n v="0"/>
    <n v="14.671799999999999"/>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91"/>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
    <n v="10"/>
    <n v="0"/>
    <n v="26.597999999999999"/>
  </r>
  <r>
    <n v="858"/>
    <s v="CA-2011-125612"/>
    <x v="2"/>
    <x v="93"/>
    <d v="2011-08-08T00:00:00"/>
    <s v="Standard Class"/>
    <s v="BK-11260"/>
    <s v="Berenike Kampe"/>
    <x v="0"/>
    <s v="United States"/>
    <s v="New York City"/>
    <x v="15"/>
    <n v="10035"/>
    <x v="3"/>
    <s v="OFF-ST-10003221"/>
    <x v="1"/>
    <x v="4"/>
    <s v="Staples"/>
    <n v="21.36"/>
    <n v="2"/>
    <n v="0"/>
    <n v="5.7671999999999999"/>
  </r>
  <r>
    <n v="859"/>
    <s v="CA-2014-161984"/>
    <x v="3"/>
    <x v="318"/>
    <d v="2014-04-16T00:00:00"/>
    <s v="Standard Class"/>
    <s v="SJ-20125"/>
    <s v="Sanjit Jacobs"/>
    <x v="2"/>
    <s v="United States"/>
    <s v="New Brunswick"/>
    <x v="30"/>
    <n v="8901"/>
    <x v="3"/>
    <s v="OFF-PA-10004569"/>
    <x v="1"/>
    <x v="10"/>
    <s v="Wirebound Message Books, Two 4 1/4&quot; x 5&quot; Forms per Page"/>
    <n v="7.61"/>
    <n v="1"/>
    <n v="0"/>
    <n v="3.5767000000000002"/>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2"/>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Â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40000000000004"/>
  </r>
  <r>
    <n v="865"/>
    <s v="CA-2013-134474"/>
    <x v="0"/>
    <x v="319"/>
    <d v="2013-01-07T00:00:00"/>
    <s v="Second Class"/>
    <s v="AJ-10795"/>
    <s v="Anthony Johnson"/>
    <x v="1"/>
    <s v="United States"/>
    <s v="Jacksonville"/>
    <x v="2"/>
    <n v="32216"/>
    <x v="0"/>
    <s v="TEC-PH-10002923"/>
    <x v="2"/>
    <x v="7"/>
    <s v="Logitech B530 USBÂ HeadsetÂ -Â headsetÂ - Full size, Binaural"/>
    <n v="59.183999999999997"/>
    <n v="2"/>
    <n v="0.2"/>
    <n v="5.1786000000000003"/>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
    <n v="4"/>
    <n v="0.2"/>
    <n v="5.1791999999999998"/>
  </r>
  <r>
    <n v="869"/>
    <s v="CA-2011-136742"/>
    <x v="2"/>
    <x v="322"/>
    <d v="2011-04-10T00:00:00"/>
    <s v="Standard Class"/>
    <s v="GP-14740"/>
    <s v="Guy Phonely"/>
    <x v="1"/>
    <s v="United States"/>
    <s v="Lancaster"/>
    <x v="9"/>
    <n v="17602"/>
    <x v="3"/>
    <s v="OFF-BI-10003719"/>
    <x v="1"/>
    <x v="8"/>
    <s v="Large Capacity Hanging Post Binders"/>
    <n v="44.91"/>
    <n v="6"/>
    <n v="0.7"/>
    <n v="-35.927999999999997"/>
  </r>
  <r>
    <n v="870"/>
    <s v="CA-2013-158099"/>
    <x v="0"/>
    <x v="323"/>
    <d v="2013-09-06T00:00:00"/>
    <s v="First Class"/>
    <s v="PK-18910"/>
    <s v="Paul Knutson"/>
    <x v="2"/>
    <s v="United States"/>
    <s v="Philadelphia"/>
    <x v="9"/>
    <n v="19143"/>
    <x v="3"/>
    <s v="OFF-BI-10000545"/>
    <x v="1"/>
    <x v="8"/>
    <s v="GBC Ibimaster 500 Manual ProClick Binding System"/>
    <n v="1141.47"/>
    <n v="5"/>
    <n v="0.7"/>
    <n v="-760.98"/>
  </r>
  <r>
    <n v="871"/>
    <s v="CA-2013-158099"/>
    <x v="0"/>
    <x v="323"/>
    <d v="2013-09-06T00:00:00"/>
    <s v="First Class"/>
    <s v="PK-18910"/>
    <s v="Paul Knutson"/>
    <x v="2"/>
    <s v="United States"/>
    <s v="Philadelphia"/>
    <x v="9"/>
    <n v="19143"/>
    <x v="3"/>
    <s v="TEC-PH-10002496"/>
    <x v="2"/>
    <x v="7"/>
    <s v="Cisco SPA301"/>
    <n v="280.78199999999998"/>
    <n v="3"/>
    <n v="0.4"/>
    <n v="-46.796999999999997"/>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6"/>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
    <n v="5"/>
    <n v="0.2"/>
    <n v="67.25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1"/>
  </r>
  <r>
    <n v="878"/>
    <s v="CA-2013-116736"/>
    <x v="0"/>
    <x v="327"/>
    <d v="2013-01-21T00:00:00"/>
    <s v="Standard Class"/>
    <s v="CC-12430"/>
    <s v="Chuck Clark"/>
    <x v="2"/>
    <s v="United States"/>
    <s v="Concord"/>
    <x v="38"/>
    <n v="3301"/>
    <x v="3"/>
    <s v="TEC-AC-10002049"/>
    <x v="2"/>
    <x v="11"/>
    <s v="Logitech G19 Programmable Gaming Keyboard"/>
    <n v="371.97"/>
    <n v="3"/>
    <n v="0"/>
    <n v="66.954599999999999"/>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4-111689"/>
    <x v="3"/>
    <x v="329"/>
    <d v="2014-12-03T00:00:00"/>
    <s v="Second Class"/>
    <s v="HP-14815"/>
    <s v="Harold Pawlan"/>
    <x v="2"/>
    <s v="United States"/>
    <s v="New York City"/>
    <x v="15"/>
    <n v="10024"/>
    <x v="3"/>
    <s v="OFF-BI-10003984"/>
    <x v="1"/>
    <x v="8"/>
    <s v="Lock-Up Easel 'Spel-Binder'"/>
    <n v="68.471999999999994"/>
    <n v="3"/>
    <n v="0.2"/>
    <n v="23.109300000000001"/>
  </r>
  <r>
    <n v="881"/>
    <s v="CA-2014-111689"/>
    <x v="3"/>
    <x v="329"/>
    <d v="2014-12-03T00:00:00"/>
    <s v="Second Class"/>
    <s v="HP-14815"/>
    <s v="Harold Pawlan"/>
    <x v="2"/>
    <s v="United States"/>
    <s v="New York City"/>
    <x v="15"/>
    <n v="10024"/>
    <x v="3"/>
    <s v="FUR-CH-10004287"/>
    <x v="0"/>
    <x v="1"/>
    <s v="SAFCO Arco Folding Chair"/>
    <n v="1242.9000000000001"/>
    <n v="5"/>
    <n v="0.1"/>
    <n v="262.39"/>
  </r>
  <r>
    <n v="882"/>
    <s v="CA-2012-129098"/>
    <x v="1"/>
    <x v="330"/>
    <d v="2012-10-13T00:00:00"/>
    <s v="Standard Class"/>
    <s v="DK-13090"/>
    <s v="Dave Kipp"/>
    <x v="0"/>
    <s v="United States"/>
    <s v="Springfield"/>
    <x v="17"/>
    <n v="22153"/>
    <x v="0"/>
    <s v="OFF-ST-10001321"/>
    <x v="1"/>
    <x v="4"/>
    <s v="Decoflex Hanging Personal Folder File, Blue"/>
    <n v="30.84"/>
    <n v="2"/>
    <n v="0"/>
    <n v="8.3268000000000004"/>
  </r>
  <r>
    <n v="883"/>
    <s v="US-2014-123463"/>
    <x v="3"/>
    <x v="331"/>
    <d v="2014-12-24T00:00:00"/>
    <s v="Same Day"/>
    <s v="GZ-14470"/>
    <s v="Gary Zandusky"/>
    <x v="0"/>
    <s v="United States"/>
    <s v="San Francisco"/>
    <x v="1"/>
    <n v="94109"/>
    <x v="1"/>
    <s v="OFF-AR-10001118"/>
    <x v="1"/>
    <x v="6"/>
    <s v="Binney &amp; Smith Crayola Metallic Crayons, 16-Color Pack"/>
    <n v="13.48"/>
    <n v="4"/>
    <n v="0"/>
    <n v="5.9311999999999996"/>
  </r>
  <r>
    <n v="884"/>
    <s v="CA-2013-165148"/>
    <x v="0"/>
    <x v="332"/>
    <d v="2013-10-25T00:00:00"/>
    <s v="First Class"/>
    <s v="PM-19135"/>
    <s v="Peter McVee"/>
    <x v="2"/>
    <s v="United States"/>
    <s v="Detroit"/>
    <x v="12"/>
    <n v="48227"/>
    <x v="2"/>
    <s v="FUR-FU-10000732"/>
    <x v="0"/>
    <x v="5"/>
    <s v="Eldon 200 Class Desk Accessories"/>
    <n v="31.4"/>
    <n v="5"/>
    <n v="0"/>
    <n v="10.048"/>
  </r>
  <r>
    <n v="885"/>
    <s v="CA-2011-134061"/>
    <x v="2"/>
    <x v="333"/>
    <d v="2011-05-04T00:00:00"/>
    <s v="Standard Class"/>
    <s v="LL-16840"/>
    <s v="Lauren Leatherbury"/>
    <x v="0"/>
    <s v="United States"/>
    <s v="Rochester"/>
    <x v="15"/>
    <n v="14609"/>
    <x v="3"/>
    <s v="FUR-FU-10001424"/>
    <x v="0"/>
    <x v="5"/>
    <s v="Dax Clear Box Frame"/>
    <n v="17.46"/>
    <n v="2"/>
    <n v="0"/>
    <n v="5.9363999999999999"/>
  </r>
  <r>
    <n v="886"/>
    <s v="CA-2012-143602"/>
    <x v="1"/>
    <x v="334"/>
    <d v="2012-04-28T00:00:00"/>
    <s v="Second Class"/>
    <s v="JS-15595"/>
    <s v="Jill Stevenson"/>
    <x v="1"/>
    <s v="United States"/>
    <s v="Los Angeles"/>
    <x v="1"/>
    <n v="90045"/>
    <x v="1"/>
    <s v="OFF-BI-10002071"/>
    <x v="1"/>
    <x v="8"/>
    <s v="Fellowes Black Plastic Comb Bindings"/>
    <n v="13.944000000000001"/>
    <n v="3"/>
    <n v="0.2"/>
    <n v="4.5317999999999996"/>
  </r>
  <r>
    <n v="887"/>
    <s v="CA-2014-115364"/>
    <x v="3"/>
    <x v="335"/>
    <d v="2014-07-03T00:00:00"/>
    <s v="Standard Class"/>
    <s v="OT-18730"/>
    <s v="Olvera Toch"/>
    <x v="0"/>
    <s v="United States"/>
    <s v="San Diego"/>
    <x v="1"/>
    <n v="92105"/>
    <x v="1"/>
    <s v="OFF-ST-10002486"/>
    <x v="1"/>
    <x v="4"/>
    <s v="Eldon Shelf Savers Cubes and Bins"/>
    <n v="83.76"/>
    <n v="12"/>
    <n v="0"/>
    <n v="1.6752"/>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4-132934"/>
    <x v="3"/>
    <x v="308"/>
    <d v="2014-06-27T00:00:00"/>
    <s v="Standard Class"/>
    <s v="JE-15475"/>
    <s v="Jeremy Ellison"/>
    <x v="0"/>
    <s v="United States"/>
    <s v="New Rochelle"/>
    <x v="15"/>
    <n v="10801"/>
    <x v="3"/>
    <s v="OFF-BI-10001098"/>
    <x v="1"/>
    <x v="8"/>
    <s v="Acco D-Ring Binder w/DublLock"/>
    <n v="51.311999999999998"/>
    <n v="3"/>
    <n v="0.2"/>
    <n v="18.600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s v="CA-2014-133256"/>
    <x v="3"/>
    <x v="335"/>
    <d v="2014-06-28T00:00:00"/>
    <s v="First Class"/>
    <s v="TH-21550"/>
    <s v="Tracy Hopkins"/>
    <x v="2"/>
    <s v="United States"/>
    <s v="Detroit"/>
    <x v="12"/>
    <n v="48227"/>
    <x v="2"/>
    <s v="OFF-AR-10003158"/>
    <x v="1"/>
    <x v="6"/>
    <s v="Fluorescent Highlighters by Dixon"/>
    <n v="15.92"/>
    <n v="4"/>
    <n v="0"/>
    <n v="5.4127999999999998"/>
  </r>
  <r>
    <n v="894"/>
    <s v="CA-2014-133256"/>
    <x v="3"/>
    <x v="335"/>
    <d v="2014-06-28T00:00:00"/>
    <s v="First Class"/>
    <s v="TH-21550"/>
    <s v="Tracy Hopkins"/>
    <x v="2"/>
    <s v="United States"/>
    <s v="Detroit"/>
    <x v="12"/>
    <n v="48227"/>
    <x v="2"/>
    <s v="TEC-PH-10002660"/>
    <x v="2"/>
    <x v="7"/>
    <s v="Nortel Networks T7316 E Nt8 B27"/>
    <n v="543.91999999999996"/>
    <n v="8"/>
    <n v="0"/>
    <n v="135.97999999999999"/>
  </r>
  <r>
    <n v="895"/>
    <s v="CA-2013-105494"/>
    <x v="0"/>
    <x v="338"/>
    <d v="2013-11-13T00:00:00"/>
    <s v="First Class"/>
    <s v="PC-18745"/>
    <s v="Pamela Coakley"/>
    <x v="1"/>
    <s v="United States"/>
    <s v="San Francisco"/>
    <x v="1"/>
    <n v="94122"/>
    <x v="1"/>
    <s v="OFF-ST-10002205"/>
    <x v="1"/>
    <x v="4"/>
    <s v="File Shuttle I and Handi-File"/>
    <n v="155.82"/>
    <n v="7"/>
    <n v="0"/>
    <n v="42.071399999999997"/>
  </r>
  <r>
    <n v="896"/>
    <s v="CA-2013-105494"/>
    <x v="0"/>
    <x v="338"/>
    <d v="2013-11-13T00:00:00"/>
    <s v="First Class"/>
    <s v="PC-18745"/>
    <s v="Pamela Coakley"/>
    <x v="1"/>
    <s v="United States"/>
    <s v="San Francisco"/>
    <x v="1"/>
    <n v="94122"/>
    <x v="1"/>
    <s v="OFF-BI-10003364"/>
    <x v="1"/>
    <x v="8"/>
    <s v="Binding Machine Supplies"/>
    <n v="70.007999999999996"/>
    <n v="3"/>
    <n v="0.2"/>
    <n v="24.502800000000001"/>
  </r>
  <r>
    <n v="897"/>
    <s v="CA-2013-140634"/>
    <x v="0"/>
    <x v="339"/>
    <d v="2013-10-07T00:00:00"/>
    <s v="Second Class"/>
    <s v="HL-15040"/>
    <s v="Hunter Lopez"/>
    <x v="0"/>
    <s v="United States"/>
    <s v="Houston"/>
    <x v="5"/>
    <n v="77095"/>
    <x v="2"/>
    <s v="OFF-EN-10001099"/>
    <x v="1"/>
    <x v="12"/>
    <s v="Staples"/>
    <n v="15.648"/>
    <n v="2"/>
    <n v="0.2"/>
    <n v="5.0856000000000003"/>
  </r>
  <r>
    <n v="898"/>
    <s v="CA-2011-144407"/>
    <x v="2"/>
    <x v="340"/>
    <d v="2011-09-15T00:00:00"/>
    <s v="Standard Class"/>
    <s v="MS-17365"/>
    <s v="Maribeth Schnelling"/>
    <x v="0"/>
    <s v="United States"/>
    <s v="Detroit"/>
    <x v="12"/>
    <n v="48227"/>
    <x v="2"/>
    <s v="OFF-LA-10003923"/>
    <x v="1"/>
    <x v="2"/>
    <s v="Alphabetical Labels for Top Tab Filing"/>
    <n v="103.6"/>
    <n v="7"/>
    <n v="0"/>
    <n v="51.8"/>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s v="CA-2014-150959"/>
    <x v="3"/>
    <x v="343"/>
    <d v="2014-11-14T00:00:00"/>
    <s v="First Class"/>
    <s v="TD-20995"/>
    <s v="Tamara Dahlen"/>
    <x v="0"/>
    <s v="United States"/>
    <s v="Garland"/>
    <x v="5"/>
    <n v="75043"/>
    <x v="2"/>
    <s v="OFF-BI-10001510"/>
    <x v="1"/>
    <x v="8"/>
    <s v="Deluxe Heavy-Duty Vinyl Round Ring Binder"/>
    <n v="18.335999999999999"/>
    <n v="4"/>
    <n v="0.8"/>
    <n v="-32.088000000000001"/>
  </r>
  <r>
    <n v="903"/>
    <s v="CA-2014-132353"/>
    <x v="3"/>
    <x v="175"/>
    <d v="2014-09-18T00:00:00"/>
    <s v="First Class"/>
    <s v="DB-13060"/>
    <s v="Dave Brooks"/>
    <x v="0"/>
    <s v="United States"/>
    <s v="Chicago"/>
    <x v="10"/>
    <n v="60653"/>
    <x v="2"/>
    <s v="TEC-PH-10004536"/>
    <x v="2"/>
    <x v="7"/>
    <s v="Avaya 5420 Digital phone"/>
    <n v="323.976"/>
    <n v="3"/>
    <n v="0.2"/>
    <n v="20.2485"/>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98"/>
  </r>
  <r>
    <n v="906"/>
    <s v="CA-2013-130477"/>
    <x v="0"/>
    <x v="143"/>
    <d v="2013-04-13T00:00:00"/>
    <s v="Standard Class"/>
    <s v="LC-17140"/>
    <s v="Logan Currie"/>
    <x v="0"/>
    <s v="United States"/>
    <s v="Los Angeles"/>
    <x v="1"/>
    <n v="90032"/>
    <x v="1"/>
    <s v="OFF-PA-10000019"/>
    <x v="1"/>
    <x v="10"/>
    <s v="Xerox 1931"/>
    <n v="12.96"/>
    <n v="2"/>
    <n v="0"/>
    <n v="6.2207999999999997"/>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s v="CA-2014-143259"/>
    <x v="3"/>
    <x v="247"/>
    <d v="2015-01-04T00:00:00"/>
    <s v="Standard Class"/>
    <s v="PO-18865"/>
    <s v="Patrick O'Donnell"/>
    <x v="0"/>
    <s v="United States"/>
    <s v="New York City"/>
    <x v="15"/>
    <n v="10009"/>
    <x v="3"/>
    <s v="TEC-PH-10004774"/>
    <x v="2"/>
    <x v="7"/>
    <s v="Gear Head AU3700S Headset"/>
    <n v="90.93"/>
    <n v="7"/>
    <n v="0"/>
    <n v="2.7279"/>
  </r>
  <r>
    <n v="909"/>
    <s v="CA-2014-143259"/>
    <x v="3"/>
    <x v="247"/>
    <d v="2015-01-04T00:00:00"/>
    <s v="Standard Class"/>
    <s v="PO-18865"/>
    <s v="Patrick O'Donnell"/>
    <x v="0"/>
    <s v="United States"/>
    <s v="New York City"/>
    <x v="15"/>
    <n v="10009"/>
    <x v="3"/>
    <s v="OFF-BI-10003684"/>
    <x v="1"/>
    <x v="8"/>
    <s v="Wilson Jones Legal Size Ring Binders"/>
    <n v="52.776000000000003"/>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Â iVDR EX 500GB Cartridge"/>
    <n v="1928.78"/>
    <n v="7"/>
    <n v="0"/>
    <n v="829.37540000000001"/>
  </r>
  <r>
    <n v="912"/>
    <s v="CA-2014-137596"/>
    <x v="3"/>
    <x v="264"/>
    <d v="2014-09-08T00:00:00"/>
    <s v="Standard Class"/>
    <s v="BE-11335"/>
    <s v="Bill Eplett"/>
    <x v="2"/>
    <s v="United States"/>
    <s v="Jackson"/>
    <x v="12"/>
    <n v="49201"/>
    <x v="2"/>
    <s v="OFF-ST-10003816"/>
    <x v="1"/>
    <x v="4"/>
    <s v="Fellowes High-Stak Drawer Files"/>
    <n v="352.38"/>
    <n v="2"/>
    <n v="0"/>
    <n v="81.047399999999996"/>
  </r>
  <r>
    <n v="913"/>
    <s v="CA-2012-133627"/>
    <x v="1"/>
    <x v="70"/>
    <d v="2012-06-07T00:00:00"/>
    <s v="Standard Class"/>
    <s v="SC-20050"/>
    <s v="Sample Company A"/>
    <x v="2"/>
    <s v="United States"/>
    <s v="Norwich"/>
    <x v="29"/>
    <n v="6360"/>
    <x v="3"/>
    <s v="FUR-FU-10001935"/>
    <x v="0"/>
    <x v="5"/>
    <s v="3M Hangers With Command Adhesive"/>
    <n v="22.2"/>
    <n v="6"/>
    <n v="0"/>
    <n v="9.1020000000000003"/>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2999999999999"/>
    <n v="9"/>
    <n v="0"/>
    <n v="56.054699999999997"/>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6000000000002"/>
  </r>
  <r>
    <n v="918"/>
    <s v="US-2011-141215"/>
    <x v="2"/>
    <x v="345"/>
    <d v="2011-06-21T00:00:00"/>
    <s v="Standard Class"/>
    <s v="KL-16555"/>
    <s v="Kelly Lampkin"/>
    <x v="1"/>
    <s v="United States"/>
    <s v="San Antonio"/>
    <x v="5"/>
    <n v="78207"/>
    <x v="2"/>
    <s v="OFF-BI-10002706"/>
    <x v="1"/>
    <x v="8"/>
    <s v="Avery Premier Heavy-Duty Binder with Round Locking Rings"/>
    <n v="8.5679999999999996"/>
    <n v="3"/>
    <n v="0.8"/>
    <n v="-14.5656"/>
  </r>
  <r>
    <n v="919"/>
    <s v="CA-2013-165218"/>
    <x v="0"/>
    <x v="346"/>
    <d v="2013-03-12T00:00:00"/>
    <s v="Standard Class"/>
    <s v="RW-19630"/>
    <s v="Rob Williams"/>
    <x v="1"/>
    <s v="United States"/>
    <s v="Dallas"/>
    <x v="5"/>
    <n v="75220"/>
    <x v="2"/>
    <s v="OFF-EN-10000056"/>
    <x v="1"/>
    <x v="12"/>
    <s v="Cameo Buff Policy Envelopes"/>
    <n v="149.352"/>
    <n v="3"/>
    <n v="0.2"/>
    <n v="50.406300000000002"/>
  </r>
  <r>
    <n v="920"/>
    <s v="CA-2013-165218"/>
    <x v="0"/>
    <x v="346"/>
    <d v="2013-03-12T00:00:00"/>
    <s v="Standard Class"/>
    <s v="RW-19630"/>
    <s v="Rob Williams"/>
    <x v="1"/>
    <s v="United States"/>
    <s v="Dallas"/>
    <x v="5"/>
    <n v="75220"/>
    <x v="2"/>
    <s v="OFF-ST-10001558"/>
    <x v="1"/>
    <x v="4"/>
    <s v="Acco Perma 4000 Stacking Storage Drawers"/>
    <n v="12.992000000000001"/>
    <n v="1"/>
    <n v="0.2"/>
    <n v="-0.81200000000000006"/>
  </r>
  <r>
    <n v="921"/>
    <s v="CA-2011-138296"/>
    <x v="2"/>
    <x v="29"/>
    <d v="2011-12-12T00:00:00"/>
    <s v="Standard Class"/>
    <s v="RC-19825"/>
    <s v="Roy Collins"/>
    <x v="0"/>
    <s v="United States"/>
    <s v="Alexandria"/>
    <x v="17"/>
    <n v="22304"/>
    <x v="0"/>
    <s v="OFF-ST-10002444"/>
    <x v="1"/>
    <x v="4"/>
    <s v="Recycled Eldon Regeneration Jumbo File"/>
    <n v="24.56"/>
    <n v="2"/>
    <n v="0"/>
    <n v="6.8768000000000002"/>
  </r>
  <r>
    <n v="922"/>
    <s v="CA-2012-111164"/>
    <x v="1"/>
    <x v="347"/>
    <d v="2012-04-15T00:00:00"/>
    <s v="Standard Class"/>
    <s v="SE-20110"/>
    <s v="Sanjit Engle"/>
    <x v="0"/>
    <s v="United States"/>
    <s v="New York City"/>
    <x v="15"/>
    <n v="10009"/>
    <x v="3"/>
    <s v="TEC-AC-10002473"/>
    <x v="2"/>
    <x v="11"/>
    <s v="Maxell 4.7GB DVD-R"/>
    <n v="85.14"/>
    <n v="3"/>
    <n v="0"/>
    <n v="34.907400000000003"/>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6"/>
    <n v="5"/>
    <n v="0"/>
    <n v="113.848"/>
  </r>
  <r>
    <n v="925"/>
    <s v="CA-2013-149797"/>
    <x v="0"/>
    <x v="306"/>
    <d v="2013-09-21T00:00:00"/>
    <s v="Standard Class"/>
    <s v="AH-10075"/>
    <s v="Adam Hart"/>
    <x v="1"/>
    <s v="United States"/>
    <s v="New York City"/>
    <x v="15"/>
    <n v="10011"/>
    <x v="3"/>
    <s v="OFF-BI-10003650"/>
    <x v="1"/>
    <x v="8"/>
    <s v="GBC DocuBind 300 Electric Binding Machine"/>
    <n v="841.56799999999998"/>
    <n v="2"/>
    <n v="0.2"/>
    <n v="294.54880000000003"/>
  </r>
  <r>
    <n v="926"/>
    <s v="CA-2011-132962"/>
    <x v="2"/>
    <x v="103"/>
    <d v="2011-09-16T00:00:00"/>
    <s v="First Class"/>
    <s v="JM-15535"/>
    <s v="Jessica Myrick"/>
    <x v="0"/>
    <s v="United States"/>
    <s v="Philadelphia"/>
    <x v="9"/>
    <n v="19143"/>
    <x v="3"/>
    <s v="OFF-PA-10003543"/>
    <x v="1"/>
    <x v="10"/>
    <s v="Xerox 1985"/>
    <n v="15.552"/>
    <n v="3"/>
    <n v="0.2"/>
    <n v="5.4432"/>
  </r>
  <r>
    <n v="927"/>
    <s v="CA-2011-132962"/>
    <x v="2"/>
    <x v="103"/>
    <d v="2011-09-16T00:00:00"/>
    <s v="First Class"/>
    <s v="JM-15535"/>
    <s v="Jessica Myrick"/>
    <x v="0"/>
    <s v="United States"/>
    <s v="Philadelphia"/>
    <x v="9"/>
    <n v="19143"/>
    <x v="3"/>
    <s v="TEC-AC-10004353"/>
    <x v="2"/>
    <x v="11"/>
    <s v="Hypercom P1300 Pinpad"/>
    <n v="252"/>
    <n v="5"/>
    <n v="0.2"/>
    <n v="53.55"/>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2000000000008"/>
  </r>
  <r>
    <n v="930"/>
    <s v="CA-2014-144932"/>
    <x v="3"/>
    <x v="349"/>
    <d v="2014-04-18T00:00:00"/>
    <s v="First Class"/>
    <s v="AB-10165"/>
    <s v="Alan Barnes"/>
    <x v="0"/>
    <s v="United States"/>
    <s v="Toledo"/>
    <x v="24"/>
    <n v="43615"/>
    <x v="3"/>
    <s v="OFF-AR-10003560"/>
    <x v="1"/>
    <x v="6"/>
    <s v="Zebra Zazzle Fluorescent Highlighters"/>
    <n v="14.592000000000001"/>
    <n v="3"/>
    <n v="0.2"/>
    <n v="2.5535999999999999"/>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
    <n v="3"/>
    <n v="0.2"/>
    <n v="5.0286"/>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s v="CA-2013-140081"/>
    <x v="0"/>
    <x v="23"/>
    <d v="2013-06-25T00:00:00"/>
    <s v="Standard Class"/>
    <s v="CG-12040"/>
    <s v="Catherine Glotzbach"/>
    <x v="2"/>
    <s v="United States"/>
    <s v="Philadelphia"/>
    <x v="9"/>
    <n v="19120"/>
    <x v="3"/>
    <s v="OFF-BI-10004826"/>
    <x v="1"/>
    <x v="8"/>
    <s v="JM Magazine Binder"/>
    <n v="29.718"/>
    <n v="6"/>
    <n v="0.7"/>
    <n v="-21.793199999999999"/>
  </r>
  <r>
    <n v="936"/>
    <s v="CA-2013-140081"/>
    <x v="0"/>
    <x v="23"/>
    <d v="2013-06-25T00:00:00"/>
    <s v="Standard Class"/>
    <s v="CG-12040"/>
    <s v="Catherine Glotzbach"/>
    <x v="2"/>
    <s v="United States"/>
    <s v="Philadelphia"/>
    <x v="9"/>
    <n v="19120"/>
    <x v="3"/>
    <s v="OFF-PA-10001870"/>
    <x v="1"/>
    <x v="10"/>
    <s v="Xerox 202"/>
    <n v="15.552"/>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s v="US-2014-111745"/>
    <x v="3"/>
    <x v="60"/>
    <d v="2014-11-07T00:00:00"/>
    <s v="First Class"/>
    <s v="RA-19885"/>
    <s v="Ruben Ausman"/>
    <x v="1"/>
    <s v="United States"/>
    <s v="Farmington"/>
    <x v="27"/>
    <n v="87401"/>
    <x v="1"/>
    <s v="TEC-AC-10003911"/>
    <x v="2"/>
    <x v="11"/>
    <s v="NETGEAR AC1750 Dual Band GigabitÂ Smart WiFi Router"/>
    <n v="159.99"/>
    <n v="1"/>
    <n v="0"/>
    <n v="54.396599999999999"/>
  </r>
  <r>
    <n v="939"/>
    <s v="CA-2012-148250"/>
    <x v="1"/>
    <x v="350"/>
    <d v="2012-12-17T00:00:00"/>
    <s v="Standard Class"/>
    <s v="RP-19270"/>
    <s v="Rachel Payne"/>
    <x v="1"/>
    <s v="United States"/>
    <s v="Riverside"/>
    <x v="1"/>
    <n v="92503"/>
    <x v="1"/>
    <s v="OFF-PA-10000289"/>
    <x v="1"/>
    <x v="10"/>
    <s v="Xerox 213"/>
    <n v="12.96"/>
    <n v="2"/>
    <n v="0"/>
    <n v="6.2207999999999997"/>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03"/>
  </r>
  <r>
    <n v="944"/>
    <s v="CA-2012-120880"/>
    <x v="1"/>
    <x v="352"/>
    <d v="2012-06-03T00:00:00"/>
    <s v="Standard Class"/>
    <s v="JL-15850"/>
    <s v="John Lucas"/>
    <x v="0"/>
    <s v="United States"/>
    <s v="Seattle"/>
    <x v="4"/>
    <n v="98105"/>
    <x v="1"/>
    <s v="OFF-PA-10004101"/>
    <x v="1"/>
    <x v="10"/>
    <s v="Xerox 1894"/>
    <n v="32.4"/>
    <n v="5"/>
    <n v="0"/>
    <n v="15.552"/>
  </r>
  <r>
    <n v="945"/>
    <s v="CA-2012-120880"/>
    <x v="1"/>
    <x v="352"/>
    <d v="2012-06-03T00:00:00"/>
    <s v="Standard Class"/>
    <s v="JL-15850"/>
    <s v="John Lucas"/>
    <x v="0"/>
    <s v="United States"/>
    <s v="Seattle"/>
    <x v="4"/>
    <n v="98105"/>
    <x v="1"/>
    <s v="OFF-ST-10001496"/>
    <x v="1"/>
    <x v="4"/>
    <s v="Standard Rollaway File with Lock"/>
    <n v="540.57000000000005"/>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79999999999"/>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
  </r>
  <r>
    <n v="949"/>
    <s v="US-2014-110576"/>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s v="US-2014-110576"/>
    <x v="3"/>
    <x v="354"/>
    <d v="2014-12-03T00:00:00"/>
    <s v="Standard Class"/>
    <s v="RB-19795"/>
    <s v="Ross Baird"/>
    <x v="2"/>
    <s v="United States"/>
    <s v="Philadelphia"/>
    <x v="9"/>
    <n v="19120"/>
    <x v="3"/>
    <s v="OFF-PA-10000788"/>
    <x v="1"/>
    <x v="10"/>
    <s v="Xerox 210"/>
    <n v="15.552"/>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04"/>
  </r>
  <r>
    <n v="954"/>
    <s v="CA-2014-136539"/>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800000000002"/>
    <n v="2"/>
    <n v="0.32"/>
    <n v="-11.596"/>
  </r>
  <r>
    <n v="956"/>
    <s v="CA-2014-119305"/>
    <x v="3"/>
    <x v="329"/>
    <d v="2014-12-05T00:00:00"/>
    <s v="Standard Class"/>
    <s v="SW-20275"/>
    <s v="Scott Williamson"/>
    <x v="0"/>
    <s v="United States"/>
    <s v="Jackson"/>
    <x v="35"/>
    <n v="39212"/>
    <x v="0"/>
    <s v="OFF-ST-10000604"/>
    <x v="1"/>
    <x v="4"/>
    <s v="Home/Office Personal File Carts"/>
    <n v="173.8"/>
    <n v="5"/>
    <n v="0"/>
    <n v="43.45"/>
  </r>
  <r>
    <n v="957"/>
    <s v="CA-2014-102414"/>
    <x v="3"/>
    <x v="356"/>
    <d v="2014-05-19T00:00:00"/>
    <s v="Second Class"/>
    <s v="JA-15970"/>
    <s v="Joseph Airdo"/>
    <x v="0"/>
    <s v="United States"/>
    <s v="Phoenix"/>
    <x v="16"/>
    <n v="85023"/>
    <x v="1"/>
    <s v="TEC-PH-10002923"/>
    <x v="2"/>
    <x v="7"/>
    <s v="Logitech B530 USBÂ HeadsetÂ -Â headsetÂ - Full size, Binaural"/>
    <n v="29.591999999999999"/>
    <n v="1"/>
    <n v="0.2"/>
    <n v="2.5893000000000002"/>
  </r>
  <r>
    <n v="958"/>
    <s v="CA-2014-102414"/>
    <x v="3"/>
    <x v="356"/>
    <d v="2014-05-19T00:00:00"/>
    <s v="Second Class"/>
    <s v="JA-15970"/>
    <s v="Joseph Airdo"/>
    <x v="0"/>
    <s v="United States"/>
    <s v="Phoenix"/>
    <x v="16"/>
    <n v="85023"/>
    <x v="1"/>
    <s v="OFF-BI-10004465"/>
    <x v="1"/>
    <x v="8"/>
    <s v="Avery Durable Slant Ring Binders"/>
    <n v="4.7519999999999998"/>
    <n v="2"/>
    <n v="0.7"/>
    <n v="-3.1680000000000001"/>
  </r>
  <r>
    <n v="959"/>
    <s v="CA-2014-102414"/>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9"/>
  </r>
  <r>
    <n v="967"/>
    <s v="CA-2014-135279"/>
    <x v="3"/>
    <x v="359"/>
    <d v="2014-04-12T00:00:00"/>
    <s v="First Class"/>
    <s v="BS-11800"/>
    <s v="Bryan Spruell"/>
    <x v="2"/>
    <s v="United States"/>
    <s v="New York City"/>
    <x v="15"/>
    <n v="10011"/>
    <x v="3"/>
    <s v="OFF-PA-10004621"/>
    <x v="1"/>
    <x v="10"/>
    <s v="Xerox 212"/>
    <n v="12.96"/>
    <n v="2"/>
    <n v="0"/>
    <n v="6.2207999999999997"/>
  </r>
  <r>
    <n v="968"/>
    <s v="CA-2014-135279"/>
    <x v="3"/>
    <x v="359"/>
    <d v="2014-04-12T00:00:00"/>
    <s v="First Class"/>
    <s v="BS-11800"/>
    <s v="Bryan Spruell"/>
    <x v="2"/>
    <s v="United States"/>
    <s v="New York City"/>
    <x v="15"/>
    <n v="10011"/>
    <x v="3"/>
    <s v="OFF-PA-10001281"/>
    <x v="1"/>
    <x v="10"/>
    <s v="Computer Printout Paper with Letter-Trim Fine Perforations"/>
    <n v="191.6"/>
    <n v="4"/>
    <n v="0"/>
    <n v="91.968000000000004"/>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
    <n v="3"/>
    <n v="0"/>
    <n v="0"/>
  </r>
  <r>
    <n v="971"/>
    <s v="CA-2011-115791"/>
    <x v="2"/>
    <x v="360"/>
    <d v="2011-01-19T00:00:00"/>
    <s v="Second Class"/>
    <s v="DL-13315"/>
    <s v="Delfina Latchford"/>
    <x v="0"/>
    <s v="United States"/>
    <s v="Philadelphia"/>
    <x v="9"/>
    <n v="19134"/>
    <x v="3"/>
    <s v="FUR-FU-10001095"/>
    <x v="0"/>
    <x v="5"/>
    <s v="DAX Black Cherry Wood-Tone Poster Frame"/>
    <n v="127.104"/>
    <n v="6"/>
    <n v="0.2"/>
    <n v="28.598400000000002"/>
  </r>
  <r>
    <n v="972"/>
    <s v="CA-2011-115791"/>
    <x v="2"/>
    <x v="360"/>
    <d v="2011-01-19T00:00:00"/>
    <s v="Second Class"/>
    <s v="DL-13315"/>
    <s v="Delfina Latchford"/>
    <x v="0"/>
    <s v="United States"/>
    <s v="Philadelphia"/>
    <x v="9"/>
    <n v="19134"/>
    <x v="3"/>
    <s v="TEC-PH-10004614"/>
    <x v="2"/>
    <x v="7"/>
    <s v="AT&amp;T 841000 Phone"/>
    <n v="124.2"/>
    <n v="3"/>
    <n v="0.4"/>
    <n v="-31.05"/>
  </r>
  <r>
    <n v="973"/>
    <s v="CA-2011-115791"/>
    <x v="2"/>
    <x v="360"/>
    <d v="2011-01-19T00:00:00"/>
    <s v="Second Class"/>
    <s v="DL-13315"/>
    <s v="Delfina Latchford"/>
    <x v="0"/>
    <s v="United States"/>
    <s v="Philadelphia"/>
    <x v="9"/>
    <n v="19134"/>
    <x v="3"/>
    <s v="OFF-BI-10001575"/>
    <x v="1"/>
    <x v="8"/>
    <s v="GBC Linen Binding Covers"/>
    <n v="18.588000000000001"/>
    <n v="2"/>
    <n v="0.7"/>
    <n v="-13.6312"/>
  </r>
  <r>
    <n v="974"/>
    <s v="CA-2011-115791"/>
    <x v="2"/>
    <x v="360"/>
    <d v="2011-01-19T00:00:00"/>
    <s v="Second Class"/>
    <s v="DL-13315"/>
    <s v="Delfina Latchford"/>
    <x v="0"/>
    <s v="United States"/>
    <s v="Philadelphia"/>
    <x v="9"/>
    <n v="19134"/>
    <x v="3"/>
    <s v="OFF-LA-10001074"/>
    <x v="1"/>
    <x v="2"/>
    <s v="Round Specialty Laser Printer Labels"/>
    <n v="30.071999999999999"/>
    <n v="3"/>
    <n v="0.2"/>
    <n v="10.1493"/>
  </r>
  <r>
    <n v="975"/>
    <s v="US-2014-103247"/>
    <x v="3"/>
    <x v="361"/>
    <d v="2014-10-09T00:00:00"/>
    <s v="Second Class"/>
    <s v="PO-19195"/>
    <s v="Phillina Ober"/>
    <x v="2"/>
    <s v="United States"/>
    <s v="New York City"/>
    <x v="15"/>
    <n v="10011"/>
    <x v="3"/>
    <s v="TEC-PH-10003555"/>
    <x v="2"/>
    <x v="7"/>
    <s v="Motorola HK250 Universal Bluetooth Headset"/>
    <n v="160.93"/>
    <n v="7"/>
    <n v="0"/>
    <n v="3.2185999999999999"/>
  </r>
  <r>
    <n v="976"/>
    <s v="US-2014-103247"/>
    <x v="3"/>
    <x v="361"/>
    <d v="2014-10-09T00:00:00"/>
    <s v="Second Class"/>
    <s v="PO-19195"/>
    <s v="Phillina Ober"/>
    <x v="2"/>
    <s v="United States"/>
    <s v="New York City"/>
    <x v="15"/>
    <n v="10011"/>
    <x v="3"/>
    <s v="OFF-BI-10004492"/>
    <x v="1"/>
    <x v="8"/>
    <s v="Tuf-Vin Binders"/>
    <n v="75.792000000000002"/>
    <n v="3"/>
    <n v="0.2"/>
    <n v="25.579799999999999"/>
  </r>
  <r>
    <n v="977"/>
    <s v="US-2014-100209"/>
    <x v="3"/>
    <x v="362"/>
    <d v="2014-07-16T00:00:00"/>
    <s v="Standard Class"/>
    <s v="TD-20995"/>
    <s v="Tamara Dahlen"/>
    <x v="0"/>
    <s v="United States"/>
    <s v="Portland"/>
    <x v="21"/>
    <n v="97206"/>
    <x v="1"/>
    <s v="OFF-BI-10002012"/>
    <x v="1"/>
    <x v="8"/>
    <s v="Wilson Jones Easy Flow II Sheet Lifters"/>
    <n v="1.08"/>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98"/>
  </r>
  <r>
    <n v="979"/>
    <s v="CA-2013-145499"/>
    <x v="0"/>
    <x v="198"/>
    <d v="2013-06-01T00:00:00"/>
    <s v="First Class"/>
    <s v="RW-19690"/>
    <s v="Robert Waldorf"/>
    <x v="0"/>
    <s v="United States"/>
    <s v="Wilmington"/>
    <x v="3"/>
    <n v="28403"/>
    <x v="0"/>
    <s v="OFF-BI-10000848"/>
    <x v="1"/>
    <x v="8"/>
    <s v="Angle-D Ring Binders"/>
    <n v="3.282"/>
    <n v="2"/>
    <n v="0.7"/>
    <n v="-2.6255999999999999"/>
  </r>
  <r>
    <n v="980"/>
    <s v="CA-2012-157035"/>
    <x v="1"/>
    <x v="364"/>
    <d v="2012-12-12T00:00:00"/>
    <s v="First Class"/>
    <s v="KB-16600"/>
    <s v="Ken Brennan"/>
    <x v="1"/>
    <s v="United States"/>
    <s v="Columbus"/>
    <x v="14"/>
    <n v="47201"/>
    <x v="2"/>
    <s v="OFF-PA-10004156"/>
    <x v="1"/>
    <x v="10"/>
    <s v="Xerox 188"/>
    <n v="34.020000000000003"/>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200000000006"/>
  </r>
  <r>
    <n v="982"/>
    <s v="CA-2011-163419"/>
    <x v="2"/>
    <x v="7"/>
    <d v="2011-11-14T00:00:00"/>
    <s v="Second Class"/>
    <s v="TZ-21580"/>
    <s v="Tracy Zic"/>
    <x v="0"/>
    <s v="United States"/>
    <s v="Louisville"/>
    <x v="22"/>
    <n v="80027"/>
    <x v="1"/>
    <s v="OFF-AR-10000034"/>
    <x v="1"/>
    <x v="6"/>
    <s v="BIC Brite Liner Grip Highlighters, Assorted, 5/Pack"/>
    <n v="3.3919999999999999"/>
    <n v="1"/>
    <n v="0.2"/>
    <n v="0.80559999999999998"/>
  </r>
  <r>
    <n v="983"/>
    <s v="CA-2011-163419"/>
    <x v="2"/>
    <x v="7"/>
    <d v="2011-11-14T00:00:00"/>
    <s v="Second Class"/>
    <s v="TZ-21580"/>
    <s v="Tracy Zic"/>
    <x v="0"/>
    <s v="United States"/>
    <s v="Louisville"/>
    <x v="22"/>
    <n v="80027"/>
    <x v="1"/>
    <s v="TEC-PH-10000560"/>
    <x v="2"/>
    <x v="7"/>
    <s v="Samsung Galaxy S III - 16GB - pebble blue (T-Mobile)"/>
    <n v="559.98400000000004"/>
    <n v="2"/>
    <n v="0.2"/>
    <n v="55.998399999999997"/>
  </r>
  <r>
    <n v="984"/>
    <s v="CA-2011-163419"/>
    <x v="2"/>
    <x v="7"/>
    <d v="2011-11-14T00:00:00"/>
    <s v="Second Class"/>
    <s v="TZ-21580"/>
    <s v="Tracy Zic"/>
    <x v="0"/>
    <s v="United States"/>
    <s v="Louisville"/>
    <x v="22"/>
    <n v="80027"/>
    <x v="1"/>
    <s v="FUR-CH-10000665"/>
    <x v="0"/>
    <x v="1"/>
    <s v="Global Airflow Leather Mesh Back Chair, Black"/>
    <n v="603.91999999999996"/>
    <n v="5"/>
    <n v="0.2"/>
    <n v="75.489999999999995"/>
  </r>
  <r>
    <n v="985"/>
    <s v="CA-2014-100314"/>
    <x v="3"/>
    <x v="365"/>
    <d v="2014-10-06T00:00:00"/>
    <s v="Standard Class"/>
    <s v="AS-10630"/>
    <s v="Ann Steele"/>
    <x v="2"/>
    <s v="United States"/>
    <s v="Pasadena"/>
    <x v="5"/>
    <n v="77506"/>
    <x v="2"/>
    <s v="OFF-LA-10001569"/>
    <x v="1"/>
    <x v="2"/>
    <s v="Avery 499"/>
    <n v="7.968"/>
    <n v="2"/>
    <n v="0.2"/>
    <n v="2.5895999999999999"/>
  </r>
  <r>
    <n v="986"/>
    <s v="CA-2014-100314"/>
    <x v="3"/>
    <x v="365"/>
    <d v="2014-10-06T00:00:00"/>
    <s v="Standard Class"/>
    <s v="AS-10630"/>
    <s v="Ann Steele"/>
    <x v="2"/>
    <s v="United States"/>
    <s v="Pasadena"/>
    <x v="5"/>
    <n v="77506"/>
    <x v="2"/>
    <s v="OFF-EN-10000461"/>
    <x v="1"/>
    <x v="12"/>
    <s v="#10- 4 1/8&quot; x 9 1/2&quot; Recycled Envelopes"/>
    <n v="27.968"/>
    <n v="4"/>
    <n v="0.2"/>
    <n v="9.4391999999999996"/>
  </r>
  <r>
    <n v="987"/>
    <s v="CA-2014-100314"/>
    <x v="3"/>
    <x v="365"/>
    <d v="2014-10-06T00:00:00"/>
    <s v="Standard Class"/>
    <s v="AS-10630"/>
    <s v="Ann Steele"/>
    <x v="2"/>
    <s v="United States"/>
    <s v="Pasadena"/>
    <x v="5"/>
    <n v="77506"/>
    <x v="2"/>
    <s v="TEC-MA-10003066"/>
    <x v="2"/>
    <x v="15"/>
    <s v="Wasp CCD Handheld Bar Code Reader"/>
    <n v="336.51"/>
    <n v="3"/>
    <n v="0.4"/>
    <n v="44.868000000000002"/>
  </r>
  <r>
    <n v="988"/>
    <s v="CA-2012-146829"/>
    <x v="1"/>
    <x v="366"/>
    <d v="2012-03-10T00:00:00"/>
    <s v="Same Day"/>
    <s v="TS-21340"/>
    <s v="Toby Swindell"/>
    <x v="0"/>
    <s v="United States"/>
    <s v="Houston"/>
    <x v="5"/>
    <n v="77041"/>
    <x v="2"/>
    <s v="OFF-BI-10004022"/>
    <x v="1"/>
    <x v="8"/>
    <s v="Acco Suede Grain Vinyl Round Ring Binder"/>
    <n v="1.1120000000000001"/>
    <n v="2"/>
    <n v="0.8"/>
    <n v="-1.8904000000000001"/>
  </r>
  <r>
    <n v="989"/>
    <s v="CA-2014-167899"/>
    <x v="3"/>
    <x v="367"/>
    <d v="2014-05-27T00:00:00"/>
    <s v="Standard Class"/>
    <s v="JG-15805"/>
    <s v="John Grady"/>
    <x v="1"/>
    <s v="United States"/>
    <s v="Auburn"/>
    <x v="15"/>
    <n v="13021"/>
    <x v="3"/>
    <s v="FUR-FU-10004071"/>
    <x v="0"/>
    <x v="5"/>
    <s v="Luxo Professional Magnifying Clamp-On Fluorescent Lamps"/>
    <n v="520.04999999999995"/>
    <n v="5"/>
    <n v="0"/>
    <n v="72.807000000000002"/>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50000000001"/>
  </r>
  <r>
    <n v="992"/>
    <s v="CA-2013-110023"/>
    <x v="0"/>
    <x v="369"/>
    <d v="2013-09-12T00:00:00"/>
    <s v="First Class"/>
    <s v="TS-21610"/>
    <s v="Troy Staebel"/>
    <x v="0"/>
    <s v="United States"/>
    <s v="New York City"/>
    <x v="15"/>
    <n v="10024"/>
    <x v="3"/>
    <s v="OFF-BI-10001036"/>
    <x v="1"/>
    <x v="8"/>
    <s v="Cardinal EasyOpen D-Ring Binders"/>
    <n v="14.624000000000001"/>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03"/>
  </r>
  <r>
    <n v="999"/>
    <s v="CA-2012-162537"/>
    <x v="1"/>
    <x v="372"/>
    <d v="2012-11-03T00:00:00"/>
    <s v="Standard Class"/>
    <s v="RD-19585"/>
    <s v="Rob Dowd"/>
    <x v="0"/>
    <s v="United States"/>
    <s v="Henderson"/>
    <x v="0"/>
    <n v="42420"/>
    <x v="0"/>
    <s v="FUR-FU-10002885"/>
    <x v="0"/>
    <x v="5"/>
    <s v="Magna Visual Magnetic Picture Hangers"/>
    <n v="24.1"/>
    <n v="5"/>
    <n v="0"/>
    <n v="9.1579999999999995"/>
  </r>
  <r>
    <n v="1000"/>
    <s v="CA-2012-162537"/>
    <x v="1"/>
    <x v="372"/>
    <d v="2012-11-03T00:00:00"/>
    <s v="Standard Class"/>
    <s v="RD-19585"/>
    <s v="Rob Dowd"/>
    <x v="0"/>
    <s v="United States"/>
    <s v="Henderson"/>
    <x v="0"/>
    <n v="42420"/>
    <x v="0"/>
    <s v="FUR-FU-10001918"/>
    <x v="0"/>
    <x v="5"/>
    <s v="C-Line Cubicle Keepers Polyproplyene Holder With Velcro Backings"/>
    <n v="33.11"/>
    <n v="7"/>
    <n v="0"/>
    <n v="12.9129"/>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96"/>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
    <n v="3"/>
    <n v="0"/>
    <n v="92.083500000000001"/>
  </r>
  <r>
    <n v="1006"/>
    <s v="CA-2012-111199"/>
    <x v="1"/>
    <x v="50"/>
    <d v="2012-11-17T00:00:00"/>
    <s v="Standard Class"/>
    <s v="JK-15730"/>
    <s v="Joe Kamberova"/>
    <x v="0"/>
    <s v="United States"/>
    <s v="Jacksonville"/>
    <x v="3"/>
    <n v="28540"/>
    <x v="0"/>
    <s v="OFF-PA-10001790"/>
    <x v="1"/>
    <x v="10"/>
    <s v="Xerox 1910"/>
    <n v="115.29600000000001"/>
    <n v="3"/>
    <n v="0.2"/>
    <n v="40.3536"/>
  </r>
  <r>
    <n v="1007"/>
    <s v="CA-2012-105312"/>
    <x v="1"/>
    <x v="376"/>
    <d v="2012-11-09T00:00:00"/>
    <s v="First Class"/>
    <s v="MT-17815"/>
    <s v="Meg Tillman"/>
    <x v="0"/>
    <s v="United States"/>
    <s v="Scottsdale"/>
    <x v="16"/>
    <n v="85254"/>
    <x v="1"/>
    <s v="OFF-EN-10002600"/>
    <x v="1"/>
    <x v="12"/>
    <s v="Redi-Strip #10 Envelopes, 4 1/8 x 9 1/2"/>
    <n v="7.08"/>
    <n v="3"/>
    <n v="0.2"/>
    <n v="2.4780000000000002"/>
  </r>
  <r>
    <n v="1008"/>
    <s v="CA-2012-105312"/>
    <x v="1"/>
    <x v="376"/>
    <d v="2012-11-09T00:00:00"/>
    <s v="First Class"/>
    <s v="MT-17815"/>
    <s v="Meg Tillman"/>
    <x v="0"/>
    <s v="United States"/>
    <s v="Scottsdale"/>
    <x v="16"/>
    <n v="85254"/>
    <x v="1"/>
    <s v="OFF-BI-10002049"/>
    <x v="1"/>
    <x v="8"/>
    <s v="UniKeep View Case Binders"/>
    <n v="4.4009999999999998"/>
    <n v="3"/>
    <n v="0.7"/>
    <n v="-3.5207999999999999"/>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s v="CA-2014-135034"/>
    <x v="3"/>
    <x v="378"/>
    <d v="2014-08-04T00:00:00"/>
    <s v="First Class"/>
    <s v="AT-10735"/>
    <s v="Annie Thurman"/>
    <x v="0"/>
    <s v="United States"/>
    <s v="Chicago"/>
    <x v="10"/>
    <n v="60653"/>
    <x v="2"/>
    <s v="TEC-PH-10003931"/>
    <x v="2"/>
    <x v="7"/>
    <s v="JBL Micro Wireless Portable Bluetooth Speaker"/>
    <n v="95.983999999999995"/>
    <n v="2"/>
    <n v="0.2"/>
    <n v="5.9989999999999997"/>
  </r>
  <r>
    <n v="1011"/>
    <s v="CA-2011-158540"/>
    <x v="2"/>
    <x v="156"/>
    <d v="2011-11-26T00:00:00"/>
    <s v="First Class"/>
    <s v="VG-21790"/>
    <s v="Vivek Gonzalez"/>
    <x v="0"/>
    <s v="United States"/>
    <s v="San Diego"/>
    <x v="1"/>
    <n v="92037"/>
    <x v="1"/>
    <s v="FUR-FU-10001602"/>
    <x v="0"/>
    <x v="5"/>
    <s v="Eldon Delta Triangular Chair Mat, 52&quot; x 58&quot;, Clear"/>
    <n v="151.72"/>
    <n v="4"/>
    <n v="0"/>
    <n v="27.3096"/>
  </r>
  <r>
    <n v="1012"/>
    <s v="CA-2014-118437"/>
    <x v="3"/>
    <x v="46"/>
    <d v="2014-06-22T00:00:00"/>
    <s v="Second Class"/>
    <s v="PF-19165"/>
    <s v="Philip Fox"/>
    <x v="0"/>
    <s v="United States"/>
    <s v="Olympia"/>
    <x v="4"/>
    <n v="98502"/>
    <x v="1"/>
    <s v="FUR-FU-10004848"/>
    <x v="0"/>
    <x v="5"/>
    <s v="Howard Miller 13-3/4&quot; Diameter Brushed Chrome Round Wall Clock"/>
    <n v="155.25"/>
    <n v="3"/>
    <n v="0"/>
    <n v="46.575000000000003"/>
  </r>
  <r>
    <n v="1013"/>
    <s v="CA-2014-118437"/>
    <x v="3"/>
    <x v="46"/>
    <d v="2014-06-22T00:00:00"/>
    <s v="Second Class"/>
    <s v="PF-19165"/>
    <s v="Philip Fox"/>
    <x v="0"/>
    <s v="United States"/>
    <s v="Olympia"/>
    <x v="4"/>
    <n v="98502"/>
    <x v="1"/>
    <s v="OFF-ST-10003722"/>
    <x v="1"/>
    <x v="4"/>
    <s v="Project Tote Personal File"/>
    <n v="14.03"/>
    <n v="1"/>
    <n v="0"/>
    <n v="4.0686999999999998"/>
  </r>
  <r>
    <n v="1014"/>
    <s v="US-2012-126214"/>
    <x v="1"/>
    <x v="379"/>
    <d v="2012-12-24T00:00:00"/>
    <s v="Second Class"/>
    <s v="JS-15880"/>
    <s v="John Stevenson"/>
    <x v="0"/>
    <s v="United States"/>
    <s v="Seattle"/>
    <x v="4"/>
    <n v="98103"/>
    <x v="1"/>
    <s v="FUR-TA-10003748"/>
    <x v="0"/>
    <x v="3"/>
    <s v="Bevis 36 x 72 Conference Tables"/>
    <n v="1618.37"/>
    <n v="13"/>
    <n v="0"/>
    <n v="356.04140000000001"/>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
    <n v="5"/>
    <n v="0"/>
    <n v="15.552"/>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5"/>
    <n v="5"/>
    <n v="0"/>
    <n v="2.4990000000000001"/>
  </r>
  <r>
    <n v="1020"/>
    <s v="CA-2012-108665"/>
    <x v="1"/>
    <x v="380"/>
    <d v="2012-07-10T00:00:00"/>
    <s v="Standard Class"/>
    <s v="KM-16225"/>
    <s v="Kalyca Meade"/>
    <x v="1"/>
    <s v="United States"/>
    <s v="New York City"/>
    <x v="15"/>
    <n v="10011"/>
    <x v="3"/>
    <s v="OFF-ST-10001526"/>
    <x v="1"/>
    <x v="4"/>
    <s v="Iceberg Mobile Mega Data/Printer Cart "/>
    <n v="601.65"/>
    <n v="5"/>
    <n v="0"/>
    <n v="156.429"/>
  </r>
  <r>
    <n v="1021"/>
    <s v="CA-2012-124450"/>
    <x v="1"/>
    <x v="381"/>
    <d v="2012-05-03T00:00:00"/>
    <s v="Standard Class"/>
    <s v="GT-14710"/>
    <s v="Greg Tran"/>
    <x v="0"/>
    <s v="United States"/>
    <s v="Washington"/>
    <x v="40"/>
    <n v="20016"/>
    <x v="3"/>
    <s v="OFF-AR-10001166"/>
    <x v="1"/>
    <x v="6"/>
    <s v="Staples"/>
    <n v="22.74"/>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
    <n v="3"/>
    <n v="0.2"/>
    <n v="5.4432"/>
  </r>
  <r>
    <n v="1027"/>
    <s v="CA-2013-126529"/>
    <x v="0"/>
    <x v="383"/>
    <d v="2013-01-13T00:00:00"/>
    <s v="Second Class"/>
    <s v="DE-13255"/>
    <s v="Deanra Eno"/>
    <x v="2"/>
    <s v="United States"/>
    <s v="Springfield"/>
    <x v="24"/>
    <n v="45503"/>
    <x v="3"/>
    <s v="OFF-PA-10003656"/>
    <x v="1"/>
    <x v="10"/>
    <s v="Xerox 1935"/>
    <n v="63.311999999999998"/>
    <n v="3"/>
    <n v="0.2"/>
    <n v="20.5764"/>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4000000000006"/>
  </r>
  <r>
    <n v="1030"/>
    <s v="CA-2011-163552"/>
    <x v="2"/>
    <x v="384"/>
    <d v="2011-07-15T00:00:00"/>
    <s v="Standard Class"/>
    <s v="LA-16780"/>
    <s v="Laura Armstrong"/>
    <x v="1"/>
    <s v="United States"/>
    <s v="Hackensack"/>
    <x v="30"/>
    <n v="7601"/>
    <x v="3"/>
    <s v="TEC-PH-10003885"/>
    <x v="2"/>
    <x v="7"/>
    <s v="Cisco SPA508G"/>
    <n v="197.97"/>
    <n v="3"/>
    <n v="0"/>
    <n v="57.411299999999997"/>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1"/>
    <n v="9"/>
    <n v="0"/>
    <n v="52.126199999999997"/>
  </r>
  <r>
    <n v="1033"/>
    <s v="CA-2011-163552"/>
    <x v="2"/>
    <x v="384"/>
    <d v="2011-07-15T00:00:00"/>
    <s v="Standard Class"/>
    <s v="LA-16780"/>
    <s v="Laura Armstrong"/>
    <x v="1"/>
    <s v="United States"/>
    <s v="Hackensack"/>
    <x v="30"/>
    <n v="7601"/>
    <x v="3"/>
    <s v="OFF-LA-10001175"/>
    <x v="1"/>
    <x v="2"/>
    <s v="Avery 514"/>
    <n v="14.4"/>
    <n v="5"/>
    <n v="0"/>
    <n v="7.056"/>
  </r>
  <r>
    <n v="1034"/>
    <s v="CA-2013-109820"/>
    <x v="0"/>
    <x v="73"/>
    <d v="2013-11-23T00:00:00"/>
    <s v="First Class"/>
    <s v="AG-10390"/>
    <s v="Allen Goldenen"/>
    <x v="0"/>
    <s v="United States"/>
    <s v="Cincinnati"/>
    <x v="24"/>
    <n v="45231"/>
    <x v="3"/>
    <s v="OFF-PA-10000955"/>
    <x v="1"/>
    <x v="10"/>
    <s v="Southworth 25% Cotton Granite Paper &amp; Envelopes"/>
    <n v="15.696"/>
    <n v="3"/>
    <n v="0.2"/>
    <n v="5.1012000000000004"/>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
    <n v="3"/>
    <n v="0.7"/>
    <n v="-10.579800000000001"/>
  </r>
  <r>
    <n v="1037"/>
    <s v="CA-2013-113061"/>
    <x v="0"/>
    <x v="183"/>
    <d v="2013-04-27T00:00:00"/>
    <s v="Standard Class"/>
    <s v="EL-13735"/>
    <s v="Ed Ludwig"/>
    <x v="2"/>
    <s v="United States"/>
    <s v="Jefferson City"/>
    <x v="25"/>
    <n v="65109"/>
    <x v="2"/>
    <s v="FUR-FU-10003975"/>
    <x v="0"/>
    <x v="5"/>
    <s v="Eldon Advantage Chair Mats for Low to Medium Pile Carpets"/>
    <n v="86.62"/>
    <n v="2"/>
    <n v="0"/>
    <n v="8.6620000000000008"/>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
    <n v="7"/>
    <n v="0.2"/>
    <n v="2.6964000000000001"/>
  </r>
  <r>
    <n v="1040"/>
    <s v="CA-2014-121818"/>
    <x v="3"/>
    <x v="225"/>
    <d v="2014-11-22T00:00:00"/>
    <s v="First Class"/>
    <s v="JH-15430"/>
    <s v="Jennifer Halladay"/>
    <x v="0"/>
    <s v="United States"/>
    <s v="Burlington"/>
    <x v="3"/>
    <n v="27217"/>
    <x v="0"/>
    <s v="OFF-AR-10004790"/>
    <x v="1"/>
    <x v="6"/>
    <s v="Staples"/>
    <n v="28.728000000000002"/>
    <n v="3"/>
    <n v="0.2"/>
    <n v="1.7955000000000001"/>
  </r>
  <r>
    <n v="1041"/>
    <s v="CA-2013-127670"/>
    <x v="0"/>
    <x v="231"/>
    <d v="2013-03-25T00:00:00"/>
    <s v="Standard Class"/>
    <s v="RD-19660"/>
    <s v="Robert Dilbeck"/>
    <x v="2"/>
    <s v="United States"/>
    <s v="Saint Peters"/>
    <x v="25"/>
    <n v="63376"/>
    <x v="2"/>
    <s v="FUR-TA-10001095"/>
    <x v="0"/>
    <x v="3"/>
    <s v="Chromcraft Round Conference Tables"/>
    <n v="697.16"/>
    <n v="4"/>
    <n v="0"/>
    <n v="146.40360000000001"/>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199999999998"/>
    <n v="3"/>
    <n v="0.2"/>
    <n v="90.293999999999997"/>
  </r>
  <r>
    <n v="1044"/>
    <s v="CA-2014-115651"/>
    <x v="3"/>
    <x v="362"/>
    <d v="2014-07-13T00:00:00"/>
    <s v="First Class"/>
    <s v="NS-18640"/>
    <s v="Noel Staavos"/>
    <x v="1"/>
    <s v="United States"/>
    <s v="Chicago"/>
    <x v="10"/>
    <n v="60610"/>
    <x v="2"/>
    <s v="OFF-AR-10001130"/>
    <x v="1"/>
    <x v="6"/>
    <s v="Quartet Alpha White Chalk, 12/Pack"/>
    <n v="8.84"/>
    <n v="5"/>
    <n v="0.2"/>
    <n v="2.9834999999999998"/>
  </r>
  <r>
    <n v="1045"/>
    <s v="CA-2014-115651"/>
    <x v="3"/>
    <x v="362"/>
    <d v="2014-07-13T00:00:00"/>
    <s v="First Class"/>
    <s v="NS-18640"/>
    <s v="Noel Staavos"/>
    <x v="1"/>
    <s v="United States"/>
    <s v="Chicago"/>
    <x v="10"/>
    <n v="60610"/>
    <x v="2"/>
    <s v="OFF-AP-10000055"/>
    <x v="1"/>
    <x v="9"/>
    <s v="Belkin F9S820V06 8 Outlet Surge"/>
    <n v="58.463999999999999"/>
    <n v="9"/>
    <n v="0.8"/>
    <n v="-146.16"/>
  </r>
  <r>
    <n v="1046"/>
    <s v="CA-2014-152702"/>
    <x v="3"/>
    <x v="386"/>
    <d v="2014-10-17T00:00:00"/>
    <s v="Standard Class"/>
    <s v="SN-20710"/>
    <s v="Steve Nguyen"/>
    <x v="2"/>
    <s v="United States"/>
    <s v="Rockford"/>
    <x v="10"/>
    <n v="61107"/>
    <x v="2"/>
    <s v="FUR-CH-10002304"/>
    <x v="0"/>
    <x v="1"/>
    <s v="Global Stack Chair without Arms, Black"/>
    <n v="254.60400000000001"/>
    <n v="14"/>
    <n v="0.3"/>
    <n v="-18.186"/>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6"/>
    <n v="3"/>
    <n v="0.2"/>
    <n v="-3.8384999999999998"/>
  </r>
  <r>
    <n v="1049"/>
    <s v="CA-2011-139192"/>
    <x v="2"/>
    <x v="279"/>
    <d v="2011-06-01T00:00:00"/>
    <s v="Second Class"/>
    <s v="LC-16885"/>
    <s v="Lena Creighton"/>
    <x v="0"/>
    <s v="United States"/>
    <s v="San Francisco"/>
    <x v="1"/>
    <n v="94109"/>
    <x v="1"/>
    <s v="TEC-PH-10000486"/>
    <x v="2"/>
    <x v="7"/>
    <s v="Plantronics HL10 Handset Lifter"/>
    <n v="1113.5039999999999"/>
    <n v="12"/>
    <n v="0.2"/>
    <n v="125.2692"/>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
    <n v="2"/>
    <n v="0.2"/>
    <n v="-29.481200000000001"/>
  </r>
  <r>
    <n v="1052"/>
    <s v="US-2012-153500"/>
    <x v="1"/>
    <x v="230"/>
    <d v="2012-07-05T00:00:00"/>
    <s v="First Class"/>
    <s v="DG-13300"/>
    <s v="Deirdre Greer"/>
    <x v="1"/>
    <s v="United States"/>
    <s v="Philadelphia"/>
    <x v="9"/>
    <n v="19134"/>
    <x v="3"/>
    <s v="OFF-PA-10001307"/>
    <x v="1"/>
    <x v="10"/>
    <s v="Important Message Pads, 50 4-1/4 x 5-1/2 Forms per Pad"/>
    <n v="6.72"/>
    <n v="2"/>
    <n v="0.2"/>
    <n v="2.4359999999999999"/>
  </r>
  <r>
    <n v="1053"/>
    <s v="US-2012-153500"/>
    <x v="1"/>
    <x v="230"/>
    <d v="2012-07-05T00:00:00"/>
    <s v="First Class"/>
    <s v="DG-13300"/>
    <s v="Deirdre Greer"/>
    <x v="1"/>
    <s v="United States"/>
    <s v="Philadelphia"/>
    <x v="9"/>
    <n v="19134"/>
    <x v="3"/>
    <s v="FUR-FU-10004460"/>
    <x v="0"/>
    <x v="5"/>
    <s v="Howard Miller 12&quot; Round Wall Clock"/>
    <n v="282.88799999999998"/>
    <n v="9"/>
    <n v="0.2"/>
    <n v="56.577599999999997"/>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9"/>
  </r>
  <r>
    <n v="1056"/>
    <s v="CA-2012-110667"/>
    <x v="1"/>
    <x v="388"/>
    <d v="2012-04-08T00:00:00"/>
    <s v="Standard Class"/>
    <s v="NF-18595"/>
    <s v="Nicole Fjeld"/>
    <x v="2"/>
    <s v="United States"/>
    <s v="New York City"/>
    <x v="15"/>
    <n v="10009"/>
    <x v="3"/>
    <s v="OFF-BI-10002735"/>
    <x v="1"/>
    <x v="8"/>
    <s v="GBC Prestige Therm-A-Bind Covers"/>
    <n v="82.343999999999994"/>
    <n v="3"/>
    <n v="0.2"/>
    <n v="27.7911"/>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9"/>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2"/>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6000000000003"/>
  </r>
  <r>
    <n v="1063"/>
    <s v="CA-2012-161263"/>
    <x v="1"/>
    <x v="392"/>
    <d v="2012-04-21T00:00:00"/>
    <s v="Standard Class"/>
    <s v="TS-21160"/>
    <s v="Theresa Swint"/>
    <x v="1"/>
    <s v="United States"/>
    <s v="Toledo"/>
    <x v="24"/>
    <n v="43615"/>
    <x v="3"/>
    <s v="OFF-FA-10004838"/>
    <x v="1"/>
    <x v="13"/>
    <s v="Super Bands, 12/Pack"/>
    <n v="10.416"/>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9"/>
  </r>
  <r>
    <n v="1065"/>
    <s v="CA-2012-161263"/>
    <x v="1"/>
    <x v="392"/>
    <d v="2012-04-21T00:00:00"/>
    <s v="Standard Class"/>
    <s v="TS-21160"/>
    <s v="Theresa Swint"/>
    <x v="1"/>
    <s v="United States"/>
    <s v="Toledo"/>
    <x v="24"/>
    <n v="43615"/>
    <x v="3"/>
    <s v="TEC-PH-10002115"/>
    <x v="2"/>
    <x v="7"/>
    <s v="Plantronics 81402"/>
    <n v="118.782"/>
    <n v="3"/>
    <n v="0.4"/>
    <n v="-27.715800000000002"/>
  </r>
  <r>
    <n v="1066"/>
    <s v="CA-2012-161263"/>
    <x v="1"/>
    <x v="392"/>
    <d v="2012-04-21T00:00:00"/>
    <s v="Standard Class"/>
    <s v="TS-21160"/>
    <s v="Theresa Swint"/>
    <x v="1"/>
    <s v="United States"/>
    <s v="Toledo"/>
    <x v="24"/>
    <n v="43615"/>
    <x v="3"/>
    <s v="OFF-FA-10003059"/>
    <x v="1"/>
    <x v="13"/>
    <s v="Assorted Color Push Pins"/>
    <n v="1.448"/>
    <n v="1"/>
    <n v="0.2"/>
    <n v="0.23530000000000001"/>
  </r>
  <r>
    <n v="1067"/>
    <s v="CA-2012-161263"/>
    <x v="1"/>
    <x v="392"/>
    <d v="2012-04-21T00:00:00"/>
    <s v="Standard Class"/>
    <s v="TS-21160"/>
    <s v="Theresa Swint"/>
    <x v="1"/>
    <s v="United States"/>
    <s v="Toledo"/>
    <x v="24"/>
    <n v="43615"/>
    <x v="3"/>
    <s v="OFF-BI-10004330"/>
    <x v="1"/>
    <x v="8"/>
    <s v="GBC Velobind Prepunched Cover Sets, Regency Series"/>
    <n v="55.47"/>
    <n v="5"/>
    <n v="0.7"/>
    <n v="-46.225000000000001"/>
  </r>
  <r>
    <n v="1068"/>
    <s v="CA-2013-157686"/>
    <x v="0"/>
    <x v="393"/>
    <d v="2013-10-03T00:00:00"/>
    <s v="First Class"/>
    <s v="BD-11620"/>
    <s v="Brian DeCherney"/>
    <x v="0"/>
    <s v="United States"/>
    <s v="San Francisco"/>
    <x v="1"/>
    <n v="94122"/>
    <x v="1"/>
    <s v="FUR-CH-10001146"/>
    <x v="0"/>
    <x v="1"/>
    <s v="Global Value Mid-Back Manager's Chair, Gray"/>
    <n v="194.84800000000001"/>
    <n v="4"/>
    <n v="0.2"/>
    <n v="12.178000000000001"/>
  </r>
  <r>
    <n v="1069"/>
    <s v="US-2014-139955"/>
    <x v="3"/>
    <x v="394"/>
    <d v="2014-10-01T00:00:00"/>
    <s v="Second Class"/>
    <s v="CM-12160"/>
    <s v="Charles McCrossin"/>
    <x v="0"/>
    <s v="United States"/>
    <s v="Brownsville"/>
    <x v="5"/>
    <n v="78521"/>
    <x v="2"/>
    <s v="OFF-SU-10001935"/>
    <x v="1"/>
    <x v="14"/>
    <s v="Staples"/>
    <n v="1.744"/>
    <n v="1"/>
    <n v="0.2"/>
    <n v="-0.3488"/>
  </r>
  <r>
    <n v="1070"/>
    <s v="US-2012-150161"/>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s v="CA-2012-144652"/>
    <x v="1"/>
    <x v="312"/>
    <d v="2012-11-26T00:00:00"/>
    <s v="Standard Class"/>
    <s v="SN-20560"/>
    <s v="Skye Norling"/>
    <x v="2"/>
    <s v="United States"/>
    <s v="Los Angeles"/>
    <x v="1"/>
    <n v="90008"/>
    <x v="1"/>
    <s v="OFF-AR-10003732"/>
    <x v="1"/>
    <x v="6"/>
    <s v="Newell 333"/>
    <n v="19.46"/>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96"/>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79999999999999"/>
  </r>
  <r>
    <n v="1075"/>
    <s v="CA-2013-134348"/>
    <x v="0"/>
    <x v="396"/>
    <d v="2013-11-20T00:00:00"/>
    <s v="Standard Class"/>
    <s v="MS-17710"/>
    <s v="Maurice Satty"/>
    <x v="0"/>
    <s v="United States"/>
    <s v="Mesa"/>
    <x v="16"/>
    <n v="85204"/>
    <x v="1"/>
    <s v="OFF-BI-10004967"/>
    <x v="1"/>
    <x v="8"/>
    <s v="Round Ring Binders"/>
    <n v="4.3680000000000003"/>
    <n v="7"/>
    <n v="0.7"/>
    <n v="-3.3488000000000002"/>
  </r>
  <r>
    <n v="1076"/>
    <s v="CA-2013-134348"/>
    <x v="0"/>
    <x v="396"/>
    <d v="2013-11-20T00:00:00"/>
    <s v="Standard Class"/>
    <s v="MS-17710"/>
    <s v="Maurice Satty"/>
    <x v="0"/>
    <s v="United States"/>
    <s v="Mesa"/>
    <x v="16"/>
    <n v="85204"/>
    <x v="1"/>
    <s v="TEC-AC-10003447"/>
    <x v="2"/>
    <x v="11"/>
    <s v="Micropad Numeric Keypads"/>
    <n v="31.984000000000002"/>
    <n v="2"/>
    <n v="0.2"/>
    <n v="1.9990000000000001"/>
  </r>
  <r>
    <n v="1077"/>
    <s v="CA-2013-161781"/>
    <x v="0"/>
    <x v="321"/>
    <d v="2013-10-01T00:00:00"/>
    <s v="First Class"/>
    <s v="CC-12100"/>
    <s v="Chad Cunningham"/>
    <x v="2"/>
    <s v="United States"/>
    <s v="Columbus"/>
    <x v="14"/>
    <n v="47201"/>
    <x v="2"/>
    <s v="OFF-AR-10000255"/>
    <x v="1"/>
    <x v="6"/>
    <s v="Newell 328"/>
    <n v="40.880000000000003"/>
    <n v="7"/>
    <n v="0"/>
    <n v="10.6288"/>
  </r>
  <r>
    <n v="1078"/>
    <s v="CA-2014-132521"/>
    <x v="3"/>
    <x v="397"/>
    <d v="2014-09-26T00:00:00"/>
    <s v="Second Class"/>
    <s v="DW-13540"/>
    <s v="Don Weiss"/>
    <x v="0"/>
    <s v="United States"/>
    <s v="Seattle"/>
    <x v="4"/>
    <n v="98105"/>
    <x v="1"/>
    <s v="OFF-AP-10002191"/>
    <x v="1"/>
    <x v="9"/>
    <s v="Belkin 8 Outlet SurgeMaster II Gold Surge Protector"/>
    <n v="119.96"/>
    <n v="2"/>
    <n v="0"/>
    <n v="33.588799999999999"/>
  </r>
  <r>
    <n v="1079"/>
    <s v="CA-2014-132521"/>
    <x v="3"/>
    <x v="397"/>
    <d v="2014-09-26T00:00:00"/>
    <s v="Second Class"/>
    <s v="DW-13540"/>
    <s v="Don Weiss"/>
    <x v="0"/>
    <s v="United States"/>
    <s v="Seattle"/>
    <x v="4"/>
    <n v="98105"/>
    <x v="1"/>
    <s v="OFF-ST-10001325"/>
    <x v="1"/>
    <x v="4"/>
    <s v="Sterilite Officeware Hinged File Box"/>
    <n v="31.44"/>
    <n v="3"/>
    <n v="0"/>
    <n v="8.4887999999999995"/>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3999999999992"/>
  </r>
  <r>
    <n v="1082"/>
    <s v="CA-2012-110016"/>
    <x v="1"/>
    <x v="239"/>
    <d v="2012-12-04T00:00:00"/>
    <s v="Standard Class"/>
    <s v="BT-11395"/>
    <s v="Bill Tyler"/>
    <x v="1"/>
    <s v="United States"/>
    <s v="Detroit"/>
    <x v="12"/>
    <n v="48227"/>
    <x v="2"/>
    <s v="FUR-CH-10002880"/>
    <x v="0"/>
    <x v="1"/>
    <s v="Global High-Back Leather Tilter, Burgundy"/>
    <n v="1106.9100000000001"/>
    <n v="9"/>
    <n v="0"/>
    <n v="121.76009999999999"/>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8"/>
  </r>
  <r>
    <n v="1085"/>
    <s v="US-2013-143819"/>
    <x v="0"/>
    <x v="398"/>
    <d v="2013-03-06T00:00:00"/>
    <s v="Standard Class"/>
    <s v="KD-16270"/>
    <s v="Karen Daniels"/>
    <x v="0"/>
    <s v="United States"/>
    <s v="Yonkers"/>
    <x v="15"/>
    <n v="10701"/>
    <x v="3"/>
    <s v="OFF-ST-10003208"/>
    <x v="1"/>
    <x v="4"/>
    <s v="Adjustable Depth Letter/Legal Cart"/>
    <n v="362.92"/>
    <n v="2"/>
    <n v="0"/>
    <n v="105.24679999999999"/>
  </r>
  <r>
    <n v="1086"/>
    <s v="US-2013-143819"/>
    <x v="0"/>
    <x v="398"/>
    <d v="2013-03-06T00:00:00"/>
    <s v="Standard Class"/>
    <s v="KD-16270"/>
    <s v="Karen Daniels"/>
    <x v="0"/>
    <s v="United States"/>
    <s v="Yonkers"/>
    <x v="15"/>
    <n v="10701"/>
    <x v="3"/>
    <s v="TEC-MA-10003979"/>
    <x v="2"/>
    <x v="15"/>
    <s v="Ativa V4110MDD Micro-Cut Shredder"/>
    <n v="4899.93"/>
    <n v="7"/>
    <n v="0"/>
    <n v="2400.9657000000002"/>
  </r>
  <r>
    <n v="1087"/>
    <s v="CA-2013-167584"/>
    <x v="0"/>
    <x v="399"/>
    <d v="2013-08-13T00:00:00"/>
    <s v="Same Day"/>
    <s v="LC-16870"/>
    <s v="Lena Cacioppo"/>
    <x v="0"/>
    <s v="United States"/>
    <s v="Des Moines"/>
    <x v="23"/>
    <n v="50315"/>
    <x v="2"/>
    <s v="OFF-PA-10000029"/>
    <x v="1"/>
    <x v="10"/>
    <s v="Xerox 224"/>
    <n v="6.48"/>
    <n v="1"/>
    <n v="0"/>
    <n v="3.1103999999999998"/>
  </r>
  <r>
    <n v="1088"/>
    <s v="CA-2013-166163"/>
    <x v="0"/>
    <x v="243"/>
    <d v="2013-08-21T00:00:00"/>
    <s v="Second Class"/>
    <s v="CY-12745"/>
    <s v="Craig Yedwab"/>
    <x v="1"/>
    <s v="United States"/>
    <s v="Oakland"/>
    <x v="1"/>
    <n v="94601"/>
    <x v="1"/>
    <s v="TEC-PH-10004896"/>
    <x v="2"/>
    <x v="7"/>
    <s v="Nokia Lumia 521 (T-Mobile)"/>
    <n v="71.975999999999999"/>
    <n v="3"/>
    <n v="0.2"/>
    <n v="7.1976000000000004"/>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4000000000002"/>
    <n v="2"/>
    <n v="0.2"/>
    <n v="1.9990000000000001"/>
  </r>
  <r>
    <n v="1091"/>
    <s v="CA-2014-158407"/>
    <x v="3"/>
    <x v="400"/>
    <d v="2014-06-11T00:00:00"/>
    <s v="Standard Class"/>
    <s v="LW-16990"/>
    <s v="Lindsay Williams"/>
    <x v="1"/>
    <s v="United States"/>
    <s v="Monroe"/>
    <x v="3"/>
    <n v="28110"/>
    <x v="0"/>
    <s v="TEC-PH-10001819"/>
    <x v="2"/>
    <x v="7"/>
    <s v="Innergie mMini Combo Duo USB Travel Charging Kit"/>
    <n v="71.983999999999995"/>
    <n v="2"/>
    <n v="0.2"/>
    <n v="25.194400000000002"/>
  </r>
  <r>
    <n v="1092"/>
    <s v="CA-2012-143490"/>
    <x v="1"/>
    <x v="401"/>
    <d v="2012-12-13T00:00:00"/>
    <s v="Standard Class"/>
    <s v="NP-18325"/>
    <s v="Naresj Patel"/>
    <x v="0"/>
    <s v="United States"/>
    <s v="San Diego"/>
    <x v="1"/>
    <n v="92105"/>
    <x v="1"/>
    <s v="OFF-AR-10002952"/>
    <x v="1"/>
    <x v="6"/>
    <s v="Stanley Contemporary Battery Pencil Sharpeners"/>
    <n v="120.15"/>
    <n v="9"/>
    <n v="0"/>
    <n v="33.642000000000003"/>
  </r>
  <r>
    <n v="1093"/>
    <s v="CA-2012-143490"/>
    <x v="1"/>
    <x v="401"/>
    <d v="2012-12-13T00:00:00"/>
    <s v="Standard Class"/>
    <s v="NP-18325"/>
    <s v="Naresj Patel"/>
    <x v="0"/>
    <s v="United States"/>
    <s v="San Diego"/>
    <x v="1"/>
    <n v="92105"/>
    <x v="1"/>
    <s v="TEC-PH-10000576"/>
    <x v="2"/>
    <x v="7"/>
    <s v="AT&amp;T 1080 Corded phone"/>
    <n v="219.184"/>
    <n v="2"/>
    <n v="0.2"/>
    <n v="19.178599999999999"/>
  </r>
  <r>
    <n v="1094"/>
    <s v="CA-2012-165085"/>
    <x v="1"/>
    <x v="17"/>
    <d v="2012-12-31T00:00:00"/>
    <s v="Standard Class"/>
    <s v="BT-11485"/>
    <s v="Brad Thomas"/>
    <x v="2"/>
    <s v="United States"/>
    <s v="Clinton"/>
    <x v="39"/>
    <n v="20735"/>
    <x v="3"/>
    <s v="OFF-PA-10000605"/>
    <x v="1"/>
    <x v="10"/>
    <s v="Xerox 1950"/>
    <n v="28.9"/>
    <n v="5"/>
    <n v="0"/>
    <n v="14.161"/>
  </r>
  <r>
    <n v="1095"/>
    <s v="CA-2012-165085"/>
    <x v="1"/>
    <x v="17"/>
    <d v="2012-12-31T00:00:00"/>
    <s v="Standard Class"/>
    <s v="BT-11485"/>
    <s v="Brad Thomas"/>
    <x v="2"/>
    <s v="United States"/>
    <s v="Clinton"/>
    <x v="39"/>
    <n v="20735"/>
    <x v="3"/>
    <s v="OFF-AP-10002518"/>
    <x v="1"/>
    <x v="9"/>
    <s v="Kensington 7 Outlet MasterPiece Power Center"/>
    <n v="355.96"/>
    <n v="2"/>
    <n v="0"/>
    <n v="103.22839999999999"/>
  </r>
  <r>
    <n v="1096"/>
    <s v="CA-2014-160423"/>
    <x v="3"/>
    <x v="276"/>
    <d v="2014-01-27T00:00:00"/>
    <s v="Standard Class"/>
    <s v="PS-19045"/>
    <s v="Penelope Sewall"/>
    <x v="2"/>
    <s v="United States"/>
    <s v="Charlotte"/>
    <x v="3"/>
    <n v="28205"/>
    <x v="0"/>
    <s v="OFF-ST-10004340"/>
    <x v="1"/>
    <x v="4"/>
    <s v="Fellowes Mobile File Cart, Black"/>
    <n v="348.20800000000003"/>
    <n v="7"/>
    <n v="0.2"/>
    <n v="30.4682"/>
  </r>
  <r>
    <n v="1097"/>
    <s v="CA-2014-160423"/>
    <x v="3"/>
    <x v="276"/>
    <d v="2014-01-27T00:00:00"/>
    <s v="Standard Class"/>
    <s v="PS-19045"/>
    <s v="Penelope Sewall"/>
    <x v="2"/>
    <s v="United States"/>
    <s v="Charlotte"/>
    <x v="3"/>
    <n v="28205"/>
    <x v="0"/>
    <s v="OFF-BI-10004001"/>
    <x v="1"/>
    <x v="8"/>
    <s v="GBC Recycled VeloBinder Covers"/>
    <n v="35.783999999999999"/>
    <n v="7"/>
    <n v="0.7"/>
    <n v="-28.627199999999998"/>
  </r>
  <r>
    <n v="1098"/>
    <s v="CA-2011-159338"/>
    <x v="2"/>
    <x v="402"/>
    <d v="2011-06-28T00:00:00"/>
    <s v="First Class"/>
    <s v="NS-18640"/>
    <s v="Noel Staavos"/>
    <x v="1"/>
    <s v="United States"/>
    <s v="Los Angeles"/>
    <x v="1"/>
    <n v="90049"/>
    <x v="1"/>
    <s v="FUR-TA-10004147"/>
    <x v="0"/>
    <x v="3"/>
    <s v="Hon 4060 Series Tables"/>
    <n v="447.84"/>
    <n v="5"/>
    <n v="0.2"/>
    <n v="11.196"/>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s v="CA-2013-107216"/>
    <x v="0"/>
    <x v="403"/>
    <d v="2013-06-18T00:00:00"/>
    <s v="First Class"/>
    <s v="PV-18985"/>
    <s v="Paul Van Hugh"/>
    <x v="2"/>
    <s v="United States"/>
    <s v="San Francisco"/>
    <x v="1"/>
    <n v="94122"/>
    <x v="1"/>
    <s v="TEC-AC-10001013"/>
    <x v="2"/>
    <x v="11"/>
    <s v="Logitech ClearChat Comfort/USB Headset H390"/>
    <n v="29.29"/>
    <n v="1"/>
    <n v="0"/>
    <n v="9.6656999999999993"/>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Ã¶lking"/>
    <x v="0"/>
    <s v="United States"/>
    <s v="Houston"/>
    <x v="5"/>
    <n v="77041"/>
    <x v="2"/>
    <s v="OFF-BI-10004140"/>
    <x v="1"/>
    <x v="8"/>
    <s v="Avery Non-Stick Binders"/>
    <n v="2.694"/>
    <n v="3"/>
    <n v="0.8"/>
    <n v="-4.7145000000000001"/>
  </r>
  <r>
    <n v="1104"/>
    <s v="US-2014-145863"/>
    <x v="3"/>
    <x v="81"/>
    <d v="2014-04-28T00:00:00"/>
    <s v="Standard Class"/>
    <s v="RP-19390"/>
    <s v="Resi PÃ¶lking"/>
    <x v="0"/>
    <s v="United States"/>
    <s v="Houston"/>
    <x v="5"/>
    <n v="77041"/>
    <x v="2"/>
    <s v="OFF-BI-10002049"/>
    <x v="1"/>
    <x v="8"/>
    <s v="UniKeep View Case Binders"/>
    <n v="2.9340000000000002"/>
    <n v="3"/>
    <n v="0.8"/>
    <n v="-4.9878"/>
  </r>
  <r>
    <n v="1105"/>
    <s v="CA-2013-112340"/>
    <x v="0"/>
    <x v="147"/>
    <d v="2013-10-28T00:00:00"/>
    <s v="Standard Class"/>
    <s v="NM-18520"/>
    <s v="Neoma Murray"/>
    <x v="0"/>
    <s v="United States"/>
    <s v="Riverside"/>
    <x v="1"/>
    <n v="92503"/>
    <x v="1"/>
    <s v="OFF-PA-10001892"/>
    <x v="1"/>
    <x v="10"/>
    <s v="Rediform Wirebound &quot;Phone Memo&quot; Message Book, 11 x 5-3/4"/>
    <n v="22.92"/>
    <n v="3"/>
    <n v="0"/>
    <n v="11.2308"/>
  </r>
  <r>
    <n v="1106"/>
    <s v="US-2013-110156"/>
    <x v="0"/>
    <x v="258"/>
    <d v="2013-11-25T00:00:00"/>
    <s v="Standard Class"/>
    <s v="EH-13945"/>
    <s v="Eric Hoffmann"/>
    <x v="0"/>
    <s v="United States"/>
    <s v="Houston"/>
    <x v="5"/>
    <n v="77041"/>
    <x v="2"/>
    <s v="OFF-ST-10000642"/>
    <x v="1"/>
    <x v="4"/>
    <s v="Tennsco Lockers, Gray"/>
    <n v="100.70399999999999"/>
    <n v="6"/>
    <n v="0.2"/>
    <n v="-16.3644"/>
  </r>
  <r>
    <n v="1107"/>
    <s v="US-2013-110156"/>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3-110156"/>
    <x v="0"/>
    <x v="258"/>
    <d v="2013-11-25T00:00:00"/>
    <s v="Standard Class"/>
    <s v="EH-13945"/>
    <s v="Eric Hoffmann"/>
    <x v="0"/>
    <s v="United States"/>
    <s v="Houston"/>
    <x v="5"/>
    <n v="77041"/>
    <x v="2"/>
    <s v="OFF-BI-10003676"/>
    <x v="1"/>
    <x v="8"/>
    <s v="GBC Standard Recycled Report Covers, Clear Plastic Sheets"/>
    <n v="10.78"/>
    <n v="5"/>
    <n v="0.8"/>
    <n v="-17.248000000000001"/>
  </r>
  <r>
    <n v="1109"/>
    <s v="US-2013-110156"/>
    <x v="0"/>
    <x v="258"/>
    <d v="2013-11-25T00:00:00"/>
    <s v="Standard Class"/>
    <s v="EH-13945"/>
    <s v="Eric Hoffmann"/>
    <x v="0"/>
    <s v="United States"/>
    <s v="Houston"/>
    <x v="5"/>
    <n v="77041"/>
    <x v="2"/>
    <s v="OFF-FA-10003495"/>
    <x v="1"/>
    <x v="13"/>
    <s v="Staples"/>
    <n v="58.368000000000002"/>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s v="US-2013-110156"/>
    <x v="0"/>
    <x v="258"/>
    <d v="2013-11-25T00:00:00"/>
    <s v="Standard Class"/>
    <s v="EH-13945"/>
    <s v="Eric Hoffmann"/>
    <x v="0"/>
    <s v="United States"/>
    <s v="Houston"/>
    <x v="5"/>
    <n v="77041"/>
    <x v="2"/>
    <s v="TEC-PH-10003589"/>
    <x v="2"/>
    <x v="7"/>
    <s v="invisibleSHIELD by ZAGG Smudge-Free Screen Protector"/>
    <n v="71.959999999999994"/>
    <n v="5"/>
    <n v="0.2"/>
    <n v="25.186"/>
  </r>
  <r>
    <n v="1112"/>
    <s v="US-2013-110156"/>
    <x v="0"/>
    <x v="258"/>
    <d v="2013-11-25T00:00:00"/>
    <s v="Standard Class"/>
    <s v="EH-13945"/>
    <s v="Eric Hoffmann"/>
    <x v="0"/>
    <s v="United States"/>
    <s v="Houston"/>
    <x v="5"/>
    <n v="77041"/>
    <x v="2"/>
    <s v="OFF-PA-10004735"/>
    <x v="1"/>
    <x v="10"/>
    <s v="Xerox 1905"/>
    <n v="10.368"/>
    <n v="2"/>
    <n v="0.2"/>
    <n v="3.6288"/>
  </r>
  <r>
    <n v="1113"/>
    <s v="US-2013-110156"/>
    <x v="0"/>
    <x v="258"/>
    <d v="2013-11-25T00:00:00"/>
    <s v="Standard Class"/>
    <s v="EH-13945"/>
    <s v="Eric Hoffmann"/>
    <x v="0"/>
    <s v="United States"/>
    <s v="Houston"/>
    <x v="5"/>
    <n v="77041"/>
    <x v="2"/>
    <s v="OFF-BI-10002609"/>
    <x v="1"/>
    <x v="8"/>
    <s v="Avery Hidden Tab Dividers for Binding Systems"/>
    <n v="1.1919999999999999"/>
    <n v="2"/>
    <n v="0.8"/>
    <n v="-2.0264000000000002"/>
  </r>
  <r>
    <n v="1114"/>
    <s v="CA-2014-140585"/>
    <x v="3"/>
    <x v="404"/>
    <d v="2014-12-24T00:00:00"/>
    <s v="Second Class"/>
    <s v="RA-19915"/>
    <s v="Russell Applegate"/>
    <x v="0"/>
    <s v="United States"/>
    <s v="Encinitas"/>
    <x v="1"/>
    <n v="92024"/>
    <x v="1"/>
    <s v="OFF-BI-10003364"/>
    <x v="1"/>
    <x v="8"/>
    <s v="Binding Machine Supplies"/>
    <n v="46.671999999999997"/>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3"/>
    <n v="1"/>
    <n v="0.15"/>
    <n v="-12.6882"/>
  </r>
  <r>
    <n v="1116"/>
    <s v="CA-2014-140585"/>
    <x v="3"/>
    <x v="404"/>
    <d v="2014-12-24T00:00:00"/>
    <s v="Second Class"/>
    <s v="RA-19915"/>
    <s v="Russell Applegate"/>
    <x v="0"/>
    <s v="United States"/>
    <s v="Encinitas"/>
    <x v="1"/>
    <n v="92024"/>
    <x v="1"/>
    <s v="TEC-AC-10003610"/>
    <x v="2"/>
    <x v="11"/>
    <s v="LogitechÂ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5000000000005"/>
    <n v="5"/>
    <n v="0"/>
    <n v="111.59099999999999"/>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6"/>
    <n v="7"/>
    <n v="0"/>
    <n v="6.6584000000000003"/>
  </r>
  <r>
    <n v="1124"/>
    <s v="US-2011-147627"/>
    <x v="2"/>
    <x v="407"/>
    <d v="2011-01-27T00:00:00"/>
    <s v="Standard Class"/>
    <s v="HL-15040"/>
    <s v="Hunter Lopez"/>
    <x v="0"/>
    <s v="United States"/>
    <s v="Jonesboro"/>
    <x v="36"/>
    <n v="72401"/>
    <x v="0"/>
    <s v="FUR-FU-10003194"/>
    <x v="0"/>
    <x v="5"/>
    <s v="Eldon Expressions Desk Accessory, Wood Pencil Holder, Oak"/>
    <n v="38.6"/>
    <n v="4"/>
    <n v="0"/>
    <n v="11.5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s v="CA-2012-105970"/>
    <x v="1"/>
    <x v="56"/>
    <d v="2012-03-07T00:00:00"/>
    <s v="Standard Class"/>
    <s v="PA-19060"/>
    <s v="Pete Armstrong"/>
    <x v="2"/>
    <s v="United States"/>
    <s v="Richmond"/>
    <x v="14"/>
    <n v="47374"/>
    <x v="2"/>
    <s v="OFF-AR-10003156"/>
    <x v="1"/>
    <x v="6"/>
    <s v="50 Colored Long Pencils"/>
    <n v="10.16"/>
    <n v="1"/>
    <n v="0"/>
    <n v="2.6415999999999999"/>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400000000005"/>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9"/>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01"/>
  </r>
  <r>
    <n v="1135"/>
    <s v="US-2013-134908"/>
    <x v="0"/>
    <x v="410"/>
    <d v="2013-06-10T00:00:00"/>
    <s v="Standard Class"/>
    <s v="JS-15940"/>
    <s v="Joni Sundaresam"/>
    <x v="2"/>
    <s v="United States"/>
    <s v="Philadelphia"/>
    <x v="9"/>
    <n v="19134"/>
    <x v="3"/>
    <s v="OFF-LA-10000973"/>
    <x v="1"/>
    <x v="2"/>
    <s v="Avery 502"/>
    <n v="7.56"/>
    <n v="3"/>
    <n v="0.2"/>
    <n v="2.6459999999999999"/>
  </r>
  <r>
    <n v="1136"/>
    <s v="US-2013-148803"/>
    <x v="0"/>
    <x v="25"/>
    <d v="2013-12-12T00:00:00"/>
    <s v="Same Day"/>
    <s v="LR-16915"/>
    <s v="Lena Radford"/>
    <x v="0"/>
    <s v="United States"/>
    <s v="Homestead"/>
    <x v="2"/>
    <n v="33030"/>
    <x v="0"/>
    <s v="OFF-ST-10001476"/>
    <x v="1"/>
    <x v="4"/>
    <s v="Steel Personal Filing/Posting Tote"/>
    <n v="85.224000000000004"/>
    <n v="3"/>
    <n v="0.2"/>
    <n v="7.4570999999999996"/>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3999999999998"/>
  </r>
  <r>
    <n v="1145"/>
    <s v="CA-2011-146969"/>
    <x v="2"/>
    <x v="411"/>
    <d v="2011-10-03T00:00:00"/>
    <s v="Standard Class"/>
    <s v="AP-10915"/>
    <s v="Arthur Prichep"/>
    <x v="0"/>
    <s v="United States"/>
    <s v="Los Angeles"/>
    <x v="1"/>
    <n v="90045"/>
    <x v="1"/>
    <s v="TEC-MA-10004241"/>
    <x v="2"/>
    <x v="15"/>
    <s v="Star Micronics TSP800 TSP847IIU Receipt Printer"/>
    <n v="686.32"/>
    <n v="2"/>
    <n v="0.2"/>
    <n v="223.054"/>
  </r>
  <r>
    <n v="1146"/>
    <s v="CA-2011-146969"/>
    <x v="2"/>
    <x v="411"/>
    <d v="2011-10-03T00:00:00"/>
    <s v="Standard Class"/>
    <s v="AP-10915"/>
    <s v="Arthur Prichep"/>
    <x v="0"/>
    <s v="United States"/>
    <s v="Los Angeles"/>
    <x v="1"/>
    <n v="90045"/>
    <x v="1"/>
    <s v="OFF-ST-10004340"/>
    <x v="1"/>
    <x v="4"/>
    <s v="Fellowes Mobile File Cart, Black"/>
    <n v="62.18"/>
    <n v="1"/>
    <n v="0"/>
    <n v="16.788599999999999"/>
  </r>
  <r>
    <n v="1147"/>
    <s v="CA-2012-112452"/>
    <x v="1"/>
    <x v="388"/>
    <d v="2012-04-04T00:00:00"/>
    <s v="Same Day"/>
    <s v="NC-18340"/>
    <s v="Nat Carroll"/>
    <x v="0"/>
    <s v="United States"/>
    <s v="Lansing"/>
    <x v="12"/>
    <n v="48911"/>
    <x v="2"/>
    <s v="OFF-AP-10003849"/>
    <x v="1"/>
    <x v="9"/>
    <s v="Hoover Shoulder Vac Commercial Portable Vacuum"/>
    <n v="644.07600000000002"/>
    <n v="2"/>
    <n v="0.1"/>
    <n v="107.346"/>
  </r>
  <r>
    <n v="1148"/>
    <s v="CA-2012-112452"/>
    <x v="1"/>
    <x v="388"/>
    <d v="2012-04-04T00:00:00"/>
    <s v="Same Day"/>
    <s v="NC-18340"/>
    <s v="Nat Carroll"/>
    <x v="0"/>
    <s v="United States"/>
    <s v="Lansing"/>
    <x v="12"/>
    <n v="48911"/>
    <x v="2"/>
    <s v="OFF-FA-10000735"/>
    <x v="1"/>
    <x v="13"/>
    <s v="Staples"/>
    <n v="5.84"/>
    <n v="2"/>
    <n v="0"/>
    <n v="2.6280000000000001"/>
  </r>
  <r>
    <n v="1149"/>
    <s v="CA-2012-112452"/>
    <x v="1"/>
    <x v="388"/>
    <d v="2012-04-04T00:00:00"/>
    <s v="Same Day"/>
    <s v="NC-18340"/>
    <s v="Nat Carroll"/>
    <x v="0"/>
    <s v="United States"/>
    <s v="Lansing"/>
    <x v="12"/>
    <n v="48911"/>
    <x v="2"/>
    <s v="OFF-BI-10003350"/>
    <x v="1"/>
    <x v="8"/>
    <s v="Acco Expandable Hanging Binders"/>
    <n v="12.76"/>
    <n v="2"/>
    <n v="0"/>
    <n v="5.8696000000000002"/>
  </r>
  <r>
    <n v="1150"/>
    <s v="CA-2012-112452"/>
    <x v="1"/>
    <x v="388"/>
    <d v="2012-04-04T00:00:00"/>
    <s v="Same Day"/>
    <s v="NC-18340"/>
    <s v="Nat Carroll"/>
    <x v="0"/>
    <s v="United States"/>
    <s v="Lansing"/>
    <x v="12"/>
    <n v="48911"/>
    <x v="2"/>
    <s v="TEC-PH-10000307"/>
    <x v="2"/>
    <x v="7"/>
    <s v="Shocksock Galaxy S4 Armband"/>
    <n v="10.95"/>
    <n v="1"/>
    <n v="0"/>
    <n v="0.438"/>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1"/>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9"/>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
  </r>
  <r>
    <n v="1159"/>
    <s v="CA-2013-149314"/>
    <x v="0"/>
    <x v="415"/>
    <d v="2013-07-08T00:00:00"/>
    <s v="Second Class"/>
    <s v="GB-14530"/>
    <s v="George Bell"/>
    <x v="1"/>
    <s v="United States"/>
    <s v="Los Angeles"/>
    <x v="1"/>
    <n v="90004"/>
    <x v="1"/>
    <s v="FUR-CH-10002126"/>
    <x v="0"/>
    <x v="1"/>
    <s v="Hon Deluxe Fabric Upholstered Stacking Chairs"/>
    <n v="195.184"/>
    <n v="1"/>
    <n v="0.2"/>
    <n v="19.5184"/>
  </r>
  <r>
    <n v="1160"/>
    <s v="CA-2014-147039"/>
    <x v="3"/>
    <x v="222"/>
    <d v="2014-07-05T00:00:00"/>
    <s v="Standard Class"/>
    <s v="AA-10315"/>
    <s v="Alex Avila"/>
    <x v="0"/>
    <s v="United States"/>
    <s v="Minneapolis"/>
    <x v="11"/>
    <n v="55407"/>
    <x v="2"/>
    <s v="OFF-AP-10000576"/>
    <x v="1"/>
    <x v="9"/>
    <s v="Belkin 325VA UPS Surge Protector, 6'"/>
    <n v="362.94"/>
    <n v="3"/>
    <n v="0"/>
    <n v="90.734999999999999"/>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6"/>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4999999999997"/>
  </r>
  <r>
    <n v="1166"/>
    <s v="CA-2011-117709"/>
    <x v="2"/>
    <x v="417"/>
    <d v="2011-05-08T00:00:00"/>
    <s v="Standard Class"/>
    <s v="PM-18940"/>
    <s v="Paul MacIntyre"/>
    <x v="0"/>
    <s v="United States"/>
    <s v="Jackson"/>
    <x v="12"/>
    <n v="49201"/>
    <x v="2"/>
    <s v="OFF-BI-10001294"/>
    <x v="1"/>
    <x v="8"/>
    <s v="Fellowes Binding Cases"/>
    <n v="46.8"/>
    <n v="4"/>
    <n v="0"/>
    <n v="21.06"/>
  </r>
  <r>
    <n v="1167"/>
    <s v="CA-2012-125416"/>
    <x v="1"/>
    <x v="121"/>
    <d v="2012-11-02T00:00:00"/>
    <s v="Same Day"/>
    <s v="KC-16540"/>
    <s v="Kelly Collister"/>
    <x v="0"/>
    <s v="United States"/>
    <s v="Seattle"/>
    <x v="4"/>
    <n v="98115"/>
    <x v="1"/>
    <s v="TEC-AC-10001552"/>
    <x v="2"/>
    <x v="11"/>
    <s v="Logitech K350 2.4Ghz Wireless Keyboard"/>
    <n v="447.93"/>
    <n v="9"/>
    <n v="0"/>
    <n v="49.272300000000001"/>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2000000000008"/>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
    <n v="5"/>
    <n v="0.2"/>
    <n v="5.5754999999999999"/>
  </r>
  <r>
    <n v="1174"/>
    <s v="US-2012-104430"/>
    <x v="1"/>
    <x v="420"/>
    <d v="2012-10-26T00:00:00"/>
    <s v="Standard Class"/>
    <s v="LT-17110"/>
    <s v="Liz Thompson"/>
    <x v="0"/>
    <s v="United States"/>
    <s v="Bloomington"/>
    <x v="10"/>
    <n v="61701"/>
    <x v="2"/>
    <s v="OFF-BI-10000301"/>
    <x v="1"/>
    <x v="8"/>
    <s v="GBC Instant Report Kit"/>
    <n v="5.1760000000000002"/>
    <n v="4"/>
    <n v="0.8"/>
    <n v="-7.7640000000000002"/>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7000000000003"/>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5"/>
  </r>
  <r>
    <n v="1179"/>
    <s v="CA-2013-113621"/>
    <x v="0"/>
    <x v="49"/>
    <d v="2013-12-06T00:00:00"/>
    <s v="Standard Class"/>
    <s v="JE-15745"/>
    <s v="Joel Eaton"/>
    <x v="0"/>
    <s v="United States"/>
    <s v="Rockville"/>
    <x v="39"/>
    <n v="20852"/>
    <x v="3"/>
    <s v="TEC-PH-10003931"/>
    <x v="2"/>
    <x v="7"/>
    <s v="JBL Micro Wireless Portable Bluetooth Speaker"/>
    <n v="179.97"/>
    <n v="3"/>
    <n v="0"/>
    <n v="44.9925"/>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4"/>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s v="CA-2011-127131"/>
    <x v="2"/>
    <x v="156"/>
    <d v="2011-11-30T00:00:00"/>
    <s v="Standard Class"/>
    <s v="HR-14830"/>
    <s v="Harold Ryan"/>
    <x v="1"/>
    <s v="United States"/>
    <s v="Seattle"/>
    <x v="4"/>
    <n v="98103"/>
    <x v="1"/>
    <s v="OFF-BI-10004656"/>
    <x v="1"/>
    <x v="8"/>
    <s v="Peel &amp; Stick Add-On Corner Pockets"/>
    <n v="12.096"/>
    <n v="7"/>
    <n v="0.2"/>
    <n v="4.2336"/>
  </r>
  <r>
    <n v="1186"/>
    <s v="CA-2011-127131"/>
    <x v="2"/>
    <x v="156"/>
    <d v="2011-11-30T00:00:00"/>
    <s v="Standard Class"/>
    <s v="HR-14830"/>
    <s v="Harold Ryan"/>
    <x v="1"/>
    <s v="United States"/>
    <s v="Seattle"/>
    <x v="4"/>
    <n v="98103"/>
    <x v="1"/>
    <s v="OFF-ST-10002344"/>
    <x v="1"/>
    <x v="4"/>
    <s v="Carina 42&quot;Hx23 3/4&quot;W Media Storage Unit"/>
    <n v="485.88"/>
    <n v="6"/>
    <n v="0"/>
    <n v="9.7175999999999991"/>
  </r>
  <r>
    <n v="1187"/>
    <s v="CA-2011-127131"/>
    <x v="2"/>
    <x v="156"/>
    <d v="2011-11-30T00:00:00"/>
    <s v="Standard Class"/>
    <s v="HR-14830"/>
    <s v="Harold Ryan"/>
    <x v="1"/>
    <s v="United States"/>
    <s v="Seattle"/>
    <x v="4"/>
    <n v="98103"/>
    <x v="1"/>
    <s v="OFF-PA-10001800"/>
    <x v="1"/>
    <x v="10"/>
    <s v="Xerox 220"/>
    <n v="25.92"/>
    <n v="4"/>
    <n v="0"/>
    <n v="12.441599999999999"/>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Â Telephone"/>
    <n v="889.53599999999994"/>
    <n v="8"/>
    <n v="0.2"/>
    <n v="66.715199999999996"/>
  </r>
  <r>
    <n v="1191"/>
    <s v="CA-2014-117212"/>
    <x v="3"/>
    <x v="425"/>
    <d v="2014-03-01T00:00:00"/>
    <s v="Second Class"/>
    <s v="BT-11530"/>
    <s v="Bradley Talbott"/>
    <x v="2"/>
    <s v="United States"/>
    <s v="Los Angeles"/>
    <x v="1"/>
    <n v="90036"/>
    <x v="1"/>
    <s v="FUR-CH-10003973"/>
    <x v="0"/>
    <x v="1"/>
    <s v="GuestStacker Chair with Chrome Finish Legs"/>
    <n v="892.22400000000005"/>
    <n v="3"/>
    <n v="0.2"/>
    <n v="89.222399999999993"/>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799999999999"/>
  </r>
  <r>
    <n v="1194"/>
    <s v="US-2012-130519"/>
    <x v="1"/>
    <x v="426"/>
    <d v="2012-09-15T00:00:00"/>
    <s v="Same Day"/>
    <s v="NG-18355"/>
    <s v="Nat Gilpin"/>
    <x v="1"/>
    <s v="United States"/>
    <s v="Coral Springs"/>
    <x v="2"/>
    <n v="33065"/>
    <x v="0"/>
    <s v="OFF-PA-10001937"/>
    <x v="1"/>
    <x v="10"/>
    <s v="Xerox 21"/>
    <n v="15.552"/>
    <n v="3"/>
    <n v="0.2"/>
    <n v="5.4432"/>
  </r>
  <r>
    <n v="1195"/>
    <s v="US-2012-130519"/>
    <x v="1"/>
    <x v="426"/>
    <d v="2012-09-15T00:00:00"/>
    <s v="Same Day"/>
    <s v="NG-18355"/>
    <s v="Nat Gilpin"/>
    <x v="1"/>
    <s v="United States"/>
    <s v="Coral Springs"/>
    <x v="2"/>
    <n v="33065"/>
    <x v="0"/>
    <s v="FUR-FU-10002268"/>
    <x v="0"/>
    <x v="5"/>
    <s v="Ultra Door Push Plate"/>
    <n v="15.712"/>
    <n v="4"/>
    <n v="0.2"/>
    <n v="2.5531999999999999"/>
  </r>
  <r>
    <n v="1196"/>
    <s v="US-2012-130519"/>
    <x v="1"/>
    <x v="426"/>
    <d v="2012-09-15T00:00:00"/>
    <s v="Same Day"/>
    <s v="NG-18355"/>
    <s v="Nat Gilpin"/>
    <x v="1"/>
    <s v="United States"/>
    <s v="Coral Springs"/>
    <x v="2"/>
    <n v="33065"/>
    <x v="0"/>
    <s v="OFF-ST-10001321"/>
    <x v="1"/>
    <x v="4"/>
    <s v="Decoflex Hanging Personal Folder File, Blue"/>
    <n v="24.672000000000001"/>
    <n v="2"/>
    <n v="0.2"/>
    <n v="2.1587999999999998"/>
  </r>
  <r>
    <n v="1197"/>
    <s v="US-2012-130519"/>
    <x v="1"/>
    <x v="426"/>
    <d v="2012-09-15T00:00:00"/>
    <s v="Same Day"/>
    <s v="NG-18355"/>
    <s v="Nat Gilpin"/>
    <x v="1"/>
    <s v="United States"/>
    <s v="Coral Springs"/>
    <x v="2"/>
    <n v="33065"/>
    <x v="0"/>
    <s v="FUR-FU-10003394"/>
    <x v="0"/>
    <x v="5"/>
    <s v="Tenex &quot;The Solids&quot; Textured Chair Mats"/>
    <n v="55.968000000000004"/>
    <n v="1"/>
    <n v="0.2"/>
    <n v="-2.0988000000000002"/>
  </r>
  <r>
    <n v="1198"/>
    <s v="CA-2013-130946"/>
    <x v="0"/>
    <x v="143"/>
    <d v="2013-04-13T00:00:00"/>
    <s v="Standard Class"/>
    <s v="ZC-21910"/>
    <s v="Zuschuss Carroll"/>
    <x v="0"/>
    <s v="United States"/>
    <s v="Houston"/>
    <x v="5"/>
    <n v="77041"/>
    <x v="2"/>
    <s v="TEC-AC-10001990"/>
    <x v="2"/>
    <x v="11"/>
    <s v="Kensington Orbit Wireless Mobile Trackball for PC and Mac"/>
    <n v="431.928"/>
    <n v="9"/>
    <n v="0.2"/>
    <n v="64.789199999999994"/>
  </r>
  <r>
    <n v="1199"/>
    <s v="CA-2013-130946"/>
    <x v="0"/>
    <x v="143"/>
    <d v="2013-04-13T00:00:00"/>
    <s v="Standard Class"/>
    <s v="ZC-21910"/>
    <s v="Zuschuss Carroll"/>
    <x v="0"/>
    <s v="United States"/>
    <s v="Houston"/>
    <x v="5"/>
    <n v="77041"/>
    <x v="2"/>
    <s v="FUR-CH-10004540"/>
    <x v="0"/>
    <x v="1"/>
    <s v="Global Chrome Stack Chair"/>
    <n v="95.983999999999995"/>
    <n v="4"/>
    <n v="0.3"/>
    <n v="-4.1135999999999999"/>
  </r>
  <r>
    <n v="1200"/>
    <s v="CA-2013-130946"/>
    <x v="0"/>
    <x v="143"/>
    <d v="2013-04-13T00:00:00"/>
    <s v="Standard Class"/>
    <s v="ZC-21910"/>
    <s v="Zuschuss Carroll"/>
    <x v="0"/>
    <s v="United States"/>
    <s v="Houston"/>
    <x v="5"/>
    <n v="77041"/>
    <x v="2"/>
    <s v="OFF-BI-10004995"/>
    <x v="1"/>
    <x v="8"/>
    <s v="GBC DocuBind P400 Electric Binding System"/>
    <n v="1088.7919999999999"/>
    <n v="4"/>
    <n v="0.8"/>
    <n v="-1850.9464"/>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1"/>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r>
  <r>
    <n v="1204"/>
    <s v="CA-2013-114727"/>
    <x v="0"/>
    <x v="427"/>
    <d v="2013-07-25T00:00:00"/>
    <s v="Standard Class"/>
    <s v="LS-16945"/>
    <s v="Linda Southworth"/>
    <x v="1"/>
    <s v="United States"/>
    <s v="Denver"/>
    <x v="22"/>
    <n v="80219"/>
    <x v="1"/>
    <s v="OFF-ST-10002292"/>
    <x v="1"/>
    <x v="4"/>
    <s v="Sauder Facets Collection Locker/File Cabinet, Sky Alder Finish"/>
    <n v="593.56799999999998"/>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499999999999"/>
  </r>
  <r>
    <n v="1207"/>
    <s v="CA-2013-137050"/>
    <x v="0"/>
    <x v="216"/>
    <d v="2013-07-19T00:00:00"/>
    <s v="Second Class"/>
    <s v="SW-20755"/>
    <s v="Steven Ward"/>
    <x v="1"/>
    <s v="United States"/>
    <s v="New York City"/>
    <x v="15"/>
    <n v="10009"/>
    <x v="3"/>
    <s v="OFF-ST-10004634"/>
    <x v="1"/>
    <x v="4"/>
    <s v="Personal Folder Holder, Ebony"/>
    <n v="11.21"/>
    <n v="1"/>
    <n v="0"/>
    <n v="3.363"/>
  </r>
  <r>
    <n v="1208"/>
    <s v="CA-2013-137050"/>
    <x v="0"/>
    <x v="216"/>
    <d v="2013-07-19T00:00:00"/>
    <s v="Second Class"/>
    <s v="SW-20755"/>
    <s v="Steven Ward"/>
    <x v="1"/>
    <s v="United States"/>
    <s v="New York City"/>
    <x v="15"/>
    <n v="10009"/>
    <x v="3"/>
    <s v="OFF-BI-10002160"/>
    <x v="1"/>
    <x v="8"/>
    <s v="Acco Hanging Data Binders"/>
    <n v="9.1440000000000001"/>
    <n v="3"/>
    <n v="0.2"/>
    <n v="3.2004000000000001"/>
  </r>
  <r>
    <n v="1209"/>
    <s v="CA-2013-137050"/>
    <x v="0"/>
    <x v="216"/>
    <d v="2013-07-19T00:00:00"/>
    <s v="Second Class"/>
    <s v="SW-20755"/>
    <s v="Steven Ward"/>
    <x v="1"/>
    <s v="United States"/>
    <s v="New York City"/>
    <x v="15"/>
    <n v="10009"/>
    <x v="3"/>
    <s v="OFF-FA-10002988"/>
    <x v="1"/>
    <x v="13"/>
    <s v="Ideal Clamps"/>
    <n v="14.07"/>
    <n v="7"/>
    <n v="0"/>
    <n v="6.8943000000000003"/>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9"/>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600000000001"/>
  </r>
  <r>
    <n v="1213"/>
    <s v="US-2014-118087"/>
    <x v="3"/>
    <x v="428"/>
    <d v="2014-09-14T00:00:00"/>
    <s v="Standard Class"/>
    <s v="SP-20620"/>
    <s v="Stefania Perrino"/>
    <x v="1"/>
    <s v="United States"/>
    <s v="Philadelphia"/>
    <x v="9"/>
    <n v="19134"/>
    <x v="3"/>
    <s v="FUR-CH-10004860"/>
    <x v="0"/>
    <x v="1"/>
    <s v="Global Low Back Tilter Chair"/>
    <n v="141.37200000000001"/>
    <n v="2"/>
    <n v="0.3"/>
    <n v="-48.470399999999998"/>
  </r>
  <r>
    <n v="1214"/>
    <s v="US-2014-118087"/>
    <x v="3"/>
    <x v="428"/>
    <d v="2014-09-14T00:00:00"/>
    <s v="Standard Class"/>
    <s v="SP-20620"/>
    <s v="Stefania Perrino"/>
    <x v="1"/>
    <s v="United States"/>
    <s v="Philadelphia"/>
    <x v="9"/>
    <n v="19134"/>
    <x v="3"/>
    <s v="OFF-BI-10002432"/>
    <x v="1"/>
    <x v="8"/>
    <s v="Wilson Jones Standard D-Ring Binders"/>
    <n v="3.036"/>
    <n v="2"/>
    <n v="0.7"/>
    <n v="-2.3275999999999999"/>
  </r>
  <r>
    <n v="1215"/>
    <s v="US-2014-118087"/>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s v="US-2014-118087"/>
    <x v="3"/>
    <x v="428"/>
    <d v="2014-09-14T00:00:00"/>
    <s v="Standard Class"/>
    <s v="SP-20620"/>
    <s v="Stefania Perrino"/>
    <x v="1"/>
    <s v="United States"/>
    <s v="Philadelphia"/>
    <x v="9"/>
    <n v="19134"/>
    <x v="3"/>
    <s v="OFF-AR-10003602"/>
    <x v="1"/>
    <x v="6"/>
    <s v="Quartet Omega Colored Chalk, 12/Pack"/>
    <n v="4.6719999999999997"/>
    <n v="1"/>
    <n v="0.2"/>
    <n v="1.5768"/>
  </r>
  <r>
    <n v="1217"/>
    <s v="US-2014-118087"/>
    <x v="3"/>
    <x v="428"/>
    <d v="2014-09-14T00:00:00"/>
    <s v="Standard Class"/>
    <s v="SP-20620"/>
    <s v="Stefania Perrino"/>
    <x v="1"/>
    <s v="United States"/>
    <s v="Philadelphia"/>
    <x v="9"/>
    <n v="19134"/>
    <x v="3"/>
    <s v="TEC-AC-10004469"/>
    <x v="2"/>
    <x v="11"/>
    <s v="Microsoft Sculpt Comfort Mouse"/>
    <n v="95.88"/>
    <n v="3"/>
    <n v="0.2"/>
    <n v="28.763999999999999"/>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80000000001"/>
    <n v="7"/>
    <n v="0.4"/>
    <n v="-386.39159999999998"/>
  </r>
  <r>
    <n v="1221"/>
    <s v="CA-2011-110184"/>
    <x v="2"/>
    <x v="136"/>
    <d v="2011-07-16T00:00:00"/>
    <s v="Standard Class"/>
    <s v="BF-11170"/>
    <s v="Ben Ferrer"/>
    <x v="2"/>
    <s v="United States"/>
    <s v="Los Angeles"/>
    <x v="1"/>
    <n v="90036"/>
    <x v="1"/>
    <s v="OFF-ST-10000107"/>
    <x v="1"/>
    <x v="4"/>
    <s v="Fellowes Super Stor/Drawer"/>
    <n v="249.75"/>
    <n v="9"/>
    <n v="0"/>
    <n v="44.954999999999998"/>
  </r>
  <r>
    <n v="1222"/>
    <s v="CA-2011-110184"/>
    <x v="2"/>
    <x v="136"/>
    <d v="2011-07-16T00:00:00"/>
    <s v="Standard Class"/>
    <s v="BF-11170"/>
    <s v="Ben Ferrer"/>
    <x v="2"/>
    <s v="United States"/>
    <s v="Los Angeles"/>
    <x v="1"/>
    <n v="90036"/>
    <x v="1"/>
    <s v="TEC-PH-10000439"/>
    <x v="2"/>
    <x v="7"/>
    <s v="GE DSL Phone Line Filter"/>
    <n v="255.93600000000001"/>
    <n v="8"/>
    <n v="0.2"/>
    <n v="28.7928"/>
  </r>
  <r>
    <n v="1223"/>
    <s v="CA-2013-126004"/>
    <x v="0"/>
    <x v="429"/>
    <d v="2013-12-06T00:00:00"/>
    <s v="First Class"/>
    <s v="BM-11140"/>
    <s v="Becky Martin"/>
    <x v="0"/>
    <s v="United States"/>
    <s v="New York City"/>
    <x v="15"/>
    <n v="10024"/>
    <x v="3"/>
    <s v="FUR-FU-10001602"/>
    <x v="0"/>
    <x v="5"/>
    <s v="Eldon Delta Triangular Chair Mat, 52&quot; x 58&quot;, Clear"/>
    <n v="113.79"/>
    <n v="3"/>
    <n v="0"/>
    <n v="20.482199999999999"/>
  </r>
  <r>
    <n v="1224"/>
    <s v="CA-2013-126004"/>
    <x v="0"/>
    <x v="429"/>
    <d v="2013-12-06T00:00:00"/>
    <s v="First Class"/>
    <s v="BM-11140"/>
    <s v="Becky Martin"/>
    <x v="0"/>
    <s v="United States"/>
    <s v="New York City"/>
    <x v="15"/>
    <n v="10024"/>
    <x v="3"/>
    <s v="TEC-AC-10001432"/>
    <x v="2"/>
    <x v="11"/>
    <s v="Enermax Aurora Lite Keyboard"/>
    <n v="78.150000000000006"/>
    <n v="1"/>
    <n v="0"/>
    <n v="34.386000000000003"/>
  </r>
  <r>
    <n v="1225"/>
    <s v="CA-2013-126004"/>
    <x v="0"/>
    <x v="429"/>
    <d v="2013-12-06T00:00:00"/>
    <s v="First Class"/>
    <s v="BM-11140"/>
    <s v="Becky Martin"/>
    <x v="0"/>
    <s v="United States"/>
    <s v="New York City"/>
    <x v="15"/>
    <n v="10024"/>
    <x v="3"/>
    <s v="OFF-BI-10004656"/>
    <x v="1"/>
    <x v="8"/>
    <s v="Peel &amp; Stick Add-On Corner Pockets"/>
    <n v="1.728"/>
    <n v="1"/>
    <n v="0.2"/>
    <n v="0.6048"/>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8"/>
  </r>
  <r>
    <n v="1228"/>
    <s v="CA-2013-126004"/>
    <x v="0"/>
    <x v="429"/>
    <d v="2013-12-06T00:00:00"/>
    <s v="First Class"/>
    <s v="BM-11140"/>
    <s v="Becky Martin"/>
    <x v="0"/>
    <s v="United States"/>
    <s v="New York City"/>
    <x v="15"/>
    <n v="10024"/>
    <x v="3"/>
    <s v="OFF-ST-10000676"/>
    <x v="1"/>
    <x v="4"/>
    <s v="Fellowes Econo/Stor Drawers"/>
    <n v="193.86"/>
    <n v="2"/>
    <n v="0"/>
    <n v="11.631600000000001"/>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9"/>
  </r>
  <r>
    <n v="1231"/>
    <s v="CA-2014-100013"/>
    <x v="3"/>
    <x v="44"/>
    <d v="2014-11-12T00:00:00"/>
    <s v="Standard Class"/>
    <s v="ZC-21910"/>
    <s v="Zuschuss Carroll"/>
    <x v="0"/>
    <s v="United States"/>
    <s v="Los Angeles"/>
    <x v="1"/>
    <n v="90045"/>
    <x v="1"/>
    <s v="OFF-AR-10001022"/>
    <x v="1"/>
    <x v="6"/>
    <s v="SANFORD Liquid Accent Tank-Style Highlighters"/>
    <n v="5.68"/>
    <n v="2"/>
    <n v="0"/>
    <n v="1.7607999999999999"/>
  </r>
  <r>
    <n v="1232"/>
    <s v="CA-2012-132570"/>
    <x v="1"/>
    <x v="89"/>
    <d v="2012-11-02T00:00:00"/>
    <s v="Second Class"/>
    <s v="KT-16480"/>
    <s v="Kean Thornton"/>
    <x v="0"/>
    <s v="United States"/>
    <s v="Buffalo"/>
    <x v="15"/>
    <n v="14215"/>
    <x v="3"/>
    <s v="OFF-AR-10000369"/>
    <x v="1"/>
    <x v="6"/>
    <s v="Design Ebony Sketching Pencil"/>
    <n v="2.78"/>
    <n v="2"/>
    <n v="0"/>
    <n v="0.7228"/>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9"/>
  </r>
  <r>
    <n v="1234"/>
    <s v="CA-2013-153682"/>
    <x v="0"/>
    <x v="198"/>
    <d v="2013-06-02T00:00:00"/>
    <s v="First Class"/>
    <s v="BG-11695"/>
    <s v="Brooke Gillingham"/>
    <x v="1"/>
    <s v="United States"/>
    <s v="Cincinnati"/>
    <x v="24"/>
    <n v="45231"/>
    <x v="3"/>
    <s v="TEC-CO-10001046"/>
    <x v="2"/>
    <x v="16"/>
    <s v="Canon Imageclass D680 Copier / Fax"/>
    <n v="839.98800000000006"/>
    <n v="2"/>
    <n v="0.4"/>
    <n v="69.998999999999995"/>
  </r>
  <r>
    <n v="1235"/>
    <s v="CA-2013-144344"/>
    <x v="0"/>
    <x v="99"/>
    <d v="2013-10-29T00:00:00"/>
    <s v="Same Day"/>
    <s v="PG-18820"/>
    <s v="Patrick Gardner"/>
    <x v="0"/>
    <s v="United States"/>
    <s v="Boynton Beach"/>
    <x v="2"/>
    <n v="33437"/>
    <x v="0"/>
    <s v="FUR-FU-10000076"/>
    <x v="0"/>
    <x v="5"/>
    <s v="24-Hour Round Wall Clock"/>
    <n v="47.951999999999998"/>
    <n v="3"/>
    <n v="0.2"/>
    <n v="13.786199999999999"/>
  </r>
  <r>
    <n v="1236"/>
    <s v="CA-2013-144344"/>
    <x v="0"/>
    <x v="99"/>
    <d v="2013-10-29T00:00:00"/>
    <s v="Same Day"/>
    <s v="PG-18820"/>
    <s v="Patrick Gardner"/>
    <x v="0"/>
    <s v="United States"/>
    <s v="Boynton Beach"/>
    <x v="2"/>
    <n v="33437"/>
    <x v="0"/>
    <s v="OFF-BI-10003719"/>
    <x v="1"/>
    <x v="8"/>
    <s v="Large Capacity Hanging Post Binders"/>
    <n v="37.424999999999997"/>
    <n v="5"/>
    <n v="0.7"/>
    <n v="-29.94"/>
  </r>
  <r>
    <n v="1237"/>
    <s v="CA-2013-144344"/>
    <x v="0"/>
    <x v="99"/>
    <d v="2013-10-29T00:00:00"/>
    <s v="Same Day"/>
    <s v="PG-18820"/>
    <s v="Patrick Gardner"/>
    <x v="0"/>
    <s v="United States"/>
    <s v="Boynton Beach"/>
    <x v="2"/>
    <n v="33437"/>
    <x v="0"/>
    <s v="FUR-FU-10003268"/>
    <x v="0"/>
    <x v="5"/>
    <s v="Eldon Radial Chair Mat for Low to Medium Pile Carpets"/>
    <n v="63.968000000000004"/>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5"/>
  </r>
  <r>
    <n v="1244"/>
    <s v="US-2013-162859"/>
    <x v="0"/>
    <x v="431"/>
    <d v="2013-02-22T00:00:00"/>
    <s v="Standard Class"/>
    <s v="PG-18820"/>
    <s v="Patrick Gardner"/>
    <x v="0"/>
    <s v="United States"/>
    <s v="New York City"/>
    <x v="15"/>
    <n v="10009"/>
    <x v="3"/>
    <s v="OFF-FA-10000304"/>
    <x v="1"/>
    <x v="13"/>
    <s v="Advantus Push Pins"/>
    <n v="8.7200000000000006"/>
    <n v="4"/>
    <n v="0"/>
    <n v="3.5752000000000002"/>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799999999999"/>
    <n v="6"/>
    <n v="0.2"/>
    <n v="95.585999999999999"/>
  </r>
  <r>
    <n v="1247"/>
    <s v="CA-2011-168494"/>
    <x v="2"/>
    <x v="432"/>
    <d v="2011-12-14T00:00:00"/>
    <s v="Second Class"/>
    <s v="NP-18700"/>
    <s v="Nora Preis"/>
    <x v="0"/>
    <s v="United States"/>
    <s v="Fresno"/>
    <x v="1"/>
    <n v="93727"/>
    <x v="1"/>
    <s v="FUR-TA-10003473"/>
    <x v="0"/>
    <x v="3"/>
    <s v="Bretford Rectangular Conference Table Tops"/>
    <n v="3610.848"/>
    <n v="12"/>
    <n v="0.2"/>
    <n v="135.4068"/>
  </r>
  <r>
    <n v="1248"/>
    <s v="CA-2011-168494"/>
    <x v="2"/>
    <x v="432"/>
    <d v="2011-12-14T00:00:00"/>
    <s v="Second Class"/>
    <s v="NP-18700"/>
    <s v="Nora Preis"/>
    <x v="0"/>
    <s v="United States"/>
    <s v="Fresno"/>
    <x v="1"/>
    <n v="93727"/>
    <x v="1"/>
    <s v="FUR-BO-10004467"/>
    <x v="0"/>
    <x v="0"/>
    <s v="Bestar Classic Bookcase"/>
    <n v="254.97450000000001"/>
    <n v="3"/>
    <n v="0.15"/>
    <n v="11.998799999999999"/>
  </r>
  <r>
    <n v="1249"/>
    <s v="CA-2014-115602"/>
    <x v="3"/>
    <x v="404"/>
    <d v="2014-12-25T00:00:00"/>
    <s v="Standard Class"/>
    <s v="DJ-13630"/>
    <s v="Doug Jacobs"/>
    <x v="0"/>
    <s v="United States"/>
    <s v="New York City"/>
    <x v="15"/>
    <n v="10009"/>
    <x v="3"/>
    <s v="OFF-AR-10002280"/>
    <x v="1"/>
    <x v="6"/>
    <s v="Staples"/>
    <n v="38.82"/>
    <n v="6"/>
    <n v="0"/>
    <n v="17.469000000000001"/>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59999999999999"/>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40000000000004"/>
  </r>
  <r>
    <n v="1255"/>
    <s v="CA-2014-144638"/>
    <x v="3"/>
    <x v="434"/>
    <d v="2014-03-15T00:00:00"/>
    <s v="Standard Class"/>
    <s v="MH-18115"/>
    <s v="Mick Hernandez"/>
    <x v="2"/>
    <s v="United States"/>
    <s v="Chester"/>
    <x v="9"/>
    <n v="19013"/>
    <x v="3"/>
    <s v="TEC-PH-10000149"/>
    <x v="2"/>
    <x v="7"/>
    <s v="Cisco SPA525G2 IP Phone - Wireless"/>
    <n v="35.909999999999997"/>
    <n v="3"/>
    <n v="0.4"/>
    <n v="-8.3789999999999996"/>
  </r>
  <r>
    <n v="1256"/>
    <s v="CA-2014-144638"/>
    <x v="3"/>
    <x v="434"/>
    <d v="2014-03-15T00:00:00"/>
    <s v="Standard Class"/>
    <s v="MH-18115"/>
    <s v="Mick Hernandez"/>
    <x v="2"/>
    <s v="United States"/>
    <s v="Chester"/>
    <x v="9"/>
    <n v="19013"/>
    <x v="3"/>
    <s v="FUR-FU-10003724"/>
    <x v="0"/>
    <x v="5"/>
    <s v="Westinghouse Clip-On Gooseneck Lamps"/>
    <n v="6.6959999999999997"/>
    <n v="1"/>
    <n v="0.2"/>
    <n v="0.50219999999999998"/>
  </r>
  <r>
    <n v="1257"/>
    <s v="CA-2014-144638"/>
    <x v="3"/>
    <x v="434"/>
    <d v="2014-03-15T00:00:00"/>
    <s v="Standard Class"/>
    <s v="MH-18115"/>
    <s v="Mick Hernandez"/>
    <x v="2"/>
    <s v="United States"/>
    <s v="Chester"/>
    <x v="9"/>
    <n v="19013"/>
    <x v="3"/>
    <s v="FUR-FU-10003535"/>
    <x v="0"/>
    <x v="5"/>
    <s v="Howard Miller Distant Time Traveler Alarm Clock"/>
    <n v="43.872"/>
    <n v="2"/>
    <n v="0.2"/>
    <n v="11.516400000000001"/>
  </r>
  <r>
    <n v="1258"/>
    <s v="US-2013-168620"/>
    <x v="0"/>
    <x v="435"/>
    <d v="2013-12-29T00:00:00"/>
    <s v="Second Class"/>
    <s v="RB-19795"/>
    <s v="Ross Baird"/>
    <x v="2"/>
    <s v="United States"/>
    <s v="Charlotte"/>
    <x v="3"/>
    <n v="28205"/>
    <x v="0"/>
    <s v="OFF-BI-10001575"/>
    <x v="1"/>
    <x v="8"/>
    <s v="GBC Linen Binding Covers"/>
    <n v="27.882000000000001"/>
    <n v="3"/>
    <n v="0.7"/>
    <n v="-20.4468"/>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
    <n v="8"/>
    <n v="0.2"/>
    <n v="76.703999999999994"/>
  </r>
  <r>
    <n v="1261"/>
    <s v="CA-2014-117079"/>
    <x v="3"/>
    <x v="436"/>
    <d v="2014-10-28T00:00:00"/>
    <s v="Standard Class"/>
    <s v="JR-15700"/>
    <s v="Jocasta Rupert"/>
    <x v="0"/>
    <s v="United States"/>
    <s v="Jacksonville"/>
    <x v="2"/>
    <n v="32216"/>
    <x v="0"/>
    <s v="TEC-PH-10004586"/>
    <x v="2"/>
    <x v="7"/>
    <s v="Wilson SignalBoost 841262 DB PRO Amplifier Kit"/>
    <n v="863.88"/>
    <n v="3"/>
    <n v="0.2"/>
    <n v="107.985"/>
  </r>
  <r>
    <n v="1262"/>
    <s v="US-2013-144393"/>
    <x v="0"/>
    <x v="99"/>
    <d v="2013-11-05T00:00:00"/>
    <s v="Standard Class"/>
    <s v="SM-20950"/>
    <s v="Suzanne McNair"/>
    <x v="1"/>
    <s v="United States"/>
    <s v="Greenville"/>
    <x v="3"/>
    <n v="27834"/>
    <x v="0"/>
    <s v="OFF-BI-10004236"/>
    <x v="1"/>
    <x v="8"/>
    <s v="XtraLife ClearVue Slant-D Ring Binder, White, 3&quot;"/>
    <n v="17.616"/>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5999999999997"/>
  </r>
  <r>
    <n v="1264"/>
    <s v="CA-2013-155992"/>
    <x v="0"/>
    <x v="393"/>
    <d v="2013-10-03T00:00:00"/>
    <s v="First Class"/>
    <s v="CC-12220"/>
    <s v="Chris Cortes"/>
    <x v="0"/>
    <s v="United States"/>
    <s v="La Porte"/>
    <x v="14"/>
    <n v="46350"/>
    <x v="2"/>
    <s v="TEC-PH-10000215"/>
    <x v="2"/>
    <x v="7"/>
    <s v="Plantronics CordlessÂ Phone HeadsetÂ with In-line Volume - M214C"/>
    <n v="69.900000000000006"/>
    <n v="2"/>
    <n v="0"/>
    <n v="18.873000000000001"/>
  </r>
  <r>
    <n v="1265"/>
    <s v="CA-2013-155992"/>
    <x v="0"/>
    <x v="393"/>
    <d v="2013-10-03T00:00:00"/>
    <s v="First Class"/>
    <s v="CC-12220"/>
    <s v="Chris Cortes"/>
    <x v="0"/>
    <s v="United States"/>
    <s v="La Porte"/>
    <x v="14"/>
    <n v="46350"/>
    <x v="2"/>
    <s v="FUR-FU-10003724"/>
    <x v="0"/>
    <x v="5"/>
    <s v="Westinghouse Clip-On Gooseneck Lamps"/>
    <n v="41.85"/>
    <n v="5"/>
    <n v="0"/>
    <n v="10.881"/>
  </r>
  <r>
    <n v="1266"/>
    <s v="CA-2014-110380"/>
    <x v="3"/>
    <x v="264"/>
    <d v="2014-09-08T00:00:00"/>
    <s v="Standard Class"/>
    <s v="PF-19225"/>
    <s v="Phillip Flathmann"/>
    <x v="0"/>
    <s v="United States"/>
    <s v="San Francisco"/>
    <x v="1"/>
    <n v="94122"/>
    <x v="1"/>
    <s v="OFF-AR-10000422"/>
    <x v="1"/>
    <x v="6"/>
    <s v="Pencil and Crayon Sharpener"/>
    <n v="6.57"/>
    <n v="3"/>
    <n v="0"/>
    <n v="1.7739"/>
  </r>
  <r>
    <n v="1267"/>
    <s v="US-2011-167738"/>
    <x v="2"/>
    <x v="163"/>
    <d v="2011-12-29T00:00:00"/>
    <s v="Standard Class"/>
    <s v="JC-16105"/>
    <s v="Julie Creighton"/>
    <x v="1"/>
    <s v="United States"/>
    <s v="Los Angeles"/>
    <x v="1"/>
    <n v="90045"/>
    <x v="1"/>
    <s v="OFF-ST-10003306"/>
    <x v="1"/>
    <x v="4"/>
    <s v="Letter Size Cart"/>
    <n v="142.86000000000001"/>
    <n v="1"/>
    <n v="0"/>
    <n v="41.429400000000001"/>
  </r>
  <r>
    <n v="1268"/>
    <s v="US-2011-167738"/>
    <x v="2"/>
    <x v="163"/>
    <d v="2011-12-29T00:00:00"/>
    <s v="Standard Class"/>
    <s v="JC-16105"/>
    <s v="Julie Creighton"/>
    <x v="1"/>
    <s v="United States"/>
    <s v="Los Angeles"/>
    <x v="1"/>
    <n v="90045"/>
    <x v="1"/>
    <s v="FUR-CH-10001146"/>
    <x v="0"/>
    <x v="1"/>
    <s v="Global Value Mid-Back Manager's Chair, Gray"/>
    <n v="292.27199999999999"/>
    <n v="6"/>
    <n v="0.2"/>
    <n v="18.266999999999999"/>
  </r>
  <r>
    <n v="1269"/>
    <s v="CA-2014-121412"/>
    <x v="3"/>
    <x v="397"/>
    <d v="2014-09-28T00:00:00"/>
    <s v="Standard Class"/>
    <s v="BG-11695"/>
    <s v="Brooke Gillingham"/>
    <x v="1"/>
    <s v="United States"/>
    <s v="Louisville"/>
    <x v="22"/>
    <n v="80027"/>
    <x v="1"/>
    <s v="FUR-FU-10000246"/>
    <x v="0"/>
    <x v="5"/>
    <s v="Aluminum Document Frame"/>
    <n v="29.327999999999999"/>
    <n v="3"/>
    <n v="0.2"/>
    <n v="3.6659999999999999"/>
  </r>
  <r>
    <n v="1270"/>
    <s v="CA-2014-100426"/>
    <x v="3"/>
    <x v="400"/>
    <d v="2014-06-09T00:00:00"/>
    <s v="Standard Class"/>
    <s v="DC-12850"/>
    <s v="Dan Campbell"/>
    <x v="0"/>
    <s v="United States"/>
    <s v="Florence"/>
    <x v="19"/>
    <n v="35630"/>
    <x v="0"/>
    <s v="OFF-PA-10002870"/>
    <x v="1"/>
    <x v="10"/>
    <s v="Ampad Phone Message Book, Recycled, 400 Message Capacity, 5 Â¾â€ x 11â€"/>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
    <n v="4"/>
    <n v="0.2"/>
    <n v="-12.792"/>
  </r>
  <r>
    <n v="1272"/>
    <s v="US-2013-103646"/>
    <x v="0"/>
    <x v="438"/>
    <d v="2013-04-27T00:00:00"/>
    <s v="Standard Class"/>
    <s v="SP-20545"/>
    <s v="Sibella Parks"/>
    <x v="1"/>
    <s v="United States"/>
    <s v="Chicago"/>
    <x v="10"/>
    <n v="60623"/>
    <x v="2"/>
    <s v="OFF-AP-10004487"/>
    <x v="1"/>
    <x v="9"/>
    <s v="Kensington 4 Outlet MasterPiece Compact Power Control Center"/>
    <n v="48.792000000000002"/>
    <n v="3"/>
    <n v="0.8"/>
    <n v="-126.8592"/>
  </r>
  <r>
    <n v="1273"/>
    <s v="US-2013-103646"/>
    <x v="0"/>
    <x v="438"/>
    <d v="2013-04-27T00:00:00"/>
    <s v="Standard Class"/>
    <s v="SP-20545"/>
    <s v="Sibella Parks"/>
    <x v="1"/>
    <s v="United States"/>
    <s v="Chicago"/>
    <x v="10"/>
    <n v="60623"/>
    <x v="2"/>
    <s v="OFF-BI-10002854"/>
    <x v="1"/>
    <x v="8"/>
    <s v="Performers Binder/Pad Holder, Black"/>
    <n v="44.847999999999999"/>
    <n v="8"/>
    <n v="0.8"/>
    <n v="-67.272000000000006"/>
  </r>
  <r>
    <n v="1274"/>
    <s v="CA-2013-119186"/>
    <x v="0"/>
    <x v="439"/>
    <d v="2013-05-27T00:00:00"/>
    <s v="Same Day"/>
    <s v="MS-17710"/>
    <s v="Maurice Satty"/>
    <x v="0"/>
    <s v="United States"/>
    <s v="Fort Worth"/>
    <x v="5"/>
    <n v="76106"/>
    <x v="2"/>
    <s v="OFF-PA-10004621"/>
    <x v="1"/>
    <x v="10"/>
    <s v="Xerox 212"/>
    <n v="10.368"/>
    <n v="2"/>
    <n v="0.2"/>
    <n v="3.6288"/>
  </r>
  <r>
    <n v="1275"/>
    <s v="CA-2013-119186"/>
    <x v="0"/>
    <x v="439"/>
    <d v="2013-05-27T00:00:00"/>
    <s v="Same Day"/>
    <s v="MS-17710"/>
    <s v="Maurice Satty"/>
    <x v="0"/>
    <s v="United States"/>
    <s v="Fort Worth"/>
    <x v="5"/>
    <n v="76106"/>
    <x v="2"/>
    <s v="FUR-CH-10001973"/>
    <x v="0"/>
    <x v="1"/>
    <s v="Office Star Flex Back Scooter Chair with White Frame"/>
    <n v="388.43"/>
    <n v="5"/>
    <n v="0.3"/>
    <n v="-88.784000000000006"/>
  </r>
  <r>
    <n v="1276"/>
    <s v="CA-2013-119186"/>
    <x v="0"/>
    <x v="439"/>
    <d v="2013-05-27T00:00:00"/>
    <s v="Same Day"/>
    <s v="MS-17710"/>
    <s v="Maurice Satty"/>
    <x v="0"/>
    <s v="United States"/>
    <s v="Fort Worth"/>
    <x v="5"/>
    <n v="76106"/>
    <x v="2"/>
    <s v="OFF-PA-10004040"/>
    <x v="1"/>
    <x v="10"/>
    <s v="Universal Premium White Copier/Laser Paper (20Lb. and 87 Bright)"/>
    <n v="14.35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96"/>
  </r>
  <r>
    <n v="1278"/>
    <s v="CA-2013-148698"/>
    <x v="0"/>
    <x v="440"/>
    <d v="2013-05-08T00:00:00"/>
    <s v="Standard Class"/>
    <s v="BD-11770"/>
    <s v="Bryan Davis"/>
    <x v="0"/>
    <s v="United States"/>
    <s v="Houston"/>
    <x v="5"/>
    <n v="77070"/>
    <x v="2"/>
    <s v="OFF-AR-10004022"/>
    <x v="1"/>
    <x v="6"/>
    <s v="Panasonic KP-380BK Classic Electric Pencil Sharpener"/>
    <n v="86.352000000000004"/>
    <n v="3"/>
    <n v="0.2"/>
    <n v="5.3970000000000002"/>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8"/>
  </r>
  <r>
    <n v="1281"/>
    <s v="CA-2013-160815"/>
    <x v="0"/>
    <x v="64"/>
    <d v="2013-09-07T00:00:00"/>
    <s v="First Class"/>
    <s v="TR-21325"/>
    <s v="Toby Ritter"/>
    <x v="0"/>
    <s v="United States"/>
    <s v="Cedar Rapids"/>
    <x v="23"/>
    <n v="52402"/>
    <x v="2"/>
    <s v="TEC-PH-10003505"/>
    <x v="2"/>
    <x v="7"/>
    <s v="Geemarc AmpliPOWER60"/>
    <n v="278.39999999999998"/>
    <n v="3"/>
    <n v="0"/>
    <n v="80.736000000000004"/>
  </r>
  <r>
    <n v="1282"/>
    <s v="CA-2014-122154"/>
    <x v="3"/>
    <x v="359"/>
    <d v="2014-04-12T00:00:00"/>
    <s v="First Class"/>
    <s v="SA-20830"/>
    <s v="Sue Ann Reed"/>
    <x v="0"/>
    <s v="United States"/>
    <s v="Jacksonville"/>
    <x v="2"/>
    <n v="32216"/>
    <x v="0"/>
    <s v="OFF-LA-10000121"/>
    <x v="1"/>
    <x v="2"/>
    <s v="Avery 48"/>
    <n v="15.12"/>
    <n v="3"/>
    <n v="0.2"/>
    <n v="4.9139999999999997"/>
  </r>
  <r>
    <n v="1283"/>
    <s v="CA-2014-122154"/>
    <x v="3"/>
    <x v="359"/>
    <d v="2014-04-12T00:00:00"/>
    <s v="First Class"/>
    <s v="SA-20830"/>
    <s v="Sue Ann Reed"/>
    <x v="0"/>
    <s v="United States"/>
    <s v="Jacksonville"/>
    <x v="2"/>
    <n v="32216"/>
    <x v="0"/>
    <s v="OFF-BI-10002026"/>
    <x v="1"/>
    <x v="8"/>
    <s v="Avery Arch Ring Binders"/>
    <n v="17.43"/>
    <n v="1"/>
    <n v="0.7"/>
    <n v="-13.363"/>
  </r>
  <r>
    <n v="1284"/>
    <s v="CA-2014-122154"/>
    <x v="3"/>
    <x v="359"/>
    <d v="2014-04-12T00:00:00"/>
    <s v="First Class"/>
    <s v="SA-20830"/>
    <s v="Sue Ann Reed"/>
    <x v="0"/>
    <s v="United States"/>
    <s v="Jacksonville"/>
    <x v="2"/>
    <n v="32216"/>
    <x v="0"/>
    <s v="OFF-PA-10000994"/>
    <x v="1"/>
    <x v="10"/>
    <s v="Xerox 1915"/>
    <n v="251.64"/>
    <n v="3"/>
    <n v="0.2"/>
    <n v="88.073999999999998"/>
  </r>
  <r>
    <n v="1285"/>
    <s v="US-2012-149692"/>
    <x v="1"/>
    <x v="401"/>
    <d v="2012-12-12T00:00:00"/>
    <s v="Standard Class"/>
    <s v="KW-16435"/>
    <s v="Katrina Willman"/>
    <x v="0"/>
    <s v="United States"/>
    <s v="Austin"/>
    <x v="5"/>
    <n v="78745"/>
    <x v="2"/>
    <s v="OFF-BI-10002813"/>
    <x v="1"/>
    <x v="8"/>
    <s v="Avery Reinforcements for Hole-Punch Pages"/>
    <n v="2.7719999999999998"/>
    <n v="7"/>
    <n v="0.8"/>
    <n v="-4.851"/>
  </r>
  <r>
    <n v="1286"/>
    <s v="CA-2013-119445"/>
    <x v="0"/>
    <x v="190"/>
    <d v="2013-07-04T00:00:00"/>
    <s v="Standard Class"/>
    <s v="GM-14500"/>
    <s v="Gene McClure"/>
    <x v="0"/>
    <s v="United States"/>
    <s v="Providence"/>
    <x v="34"/>
    <n v="2908"/>
    <x v="3"/>
    <s v="OFF-ST-10000617"/>
    <x v="1"/>
    <x v="4"/>
    <s v="Woodgrain Magazine Files by Perma"/>
    <n v="14.9"/>
    <n v="5"/>
    <n v="0"/>
    <n v="1.0429999999999999"/>
  </r>
  <r>
    <n v="1287"/>
    <s v="CA-2012-124268"/>
    <x v="1"/>
    <x v="433"/>
    <d v="2012-07-08T00:00:00"/>
    <s v="Standard Class"/>
    <s v="AD-10180"/>
    <s v="Alan Dominguez"/>
    <x v="2"/>
    <s v="United States"/>
    <s v="New York City"/>
    <x v="15"/>
    <n v="10035"/>
    <x v="3"/>
    <s v="OFF-AR-10004817"/>
    <x v="1"/>
    <x v="6"/>
    <s v="Colorific Watercolor Pencils"/>
    <n v="15.48"/>
    <n v="3"/>
    <n v="0"/>
    <n v="4.4892000000000003"/>
  </r>
  <r>
    <n v="1288"/>
    <s v="CA-2013-154711"/>
    <x v="0"/>
    <x v="441"/>
    <d v="2013-11-27T00:00:00"/>
    <s v="Standard Class"/>
    <s v="TB-21355"/>
    <s v="Todd Boyes"/>
    <x v="1"/>
    <s v="United States"/>
    <s v="New York City"/>
    <x v="15"/>
    <n v="10009"/>
    <x v="3"/>
    <s v="FUR-FU-10000397"/>
    <x v="0"/>
    <x v="5"/>
    <s v="Luxo Economy Swing Arm Lamp"/>
    <n v="39.880000000000003"/>
    <n v="2"/>
    <n v="0"/>
    <n v="11.166399999999999"/>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s v="CA-2013-154711"/>
    <x v="0"/>
    <x v="441"/>
    <d v="2013-11-27T00:00:00"/>
    <s v="Standard Class"/>
    <s v="TB-21355"/>
    <s v="Todd Boyes"/>
    <x v="1"/>
    <s v="United States"/>
    <s v="New York City"/>
    <x v="15"/>
    <n v="10009"/>
    <x v="3"/>
    <s v="OFF-AR-10001860"/>
    <x v="1"/>
    <x v="6"/>
    <s v="BIC Liqua Brite Liner"/>
    <n v="20.82"/>
    <n v="3"/>
    <n v="0"/>
    <n v="7.4951999999999996"/>
  </r>
  <r>
    <n v="1291"/>
    <s v="CA-2013-163384"/>
    <x v="0"/>
    <x v="338"/>
    <d v="2013-11-13T00:00:00"/>
    <s v="First Class"/>
    <s v="CC-12430"/>
    <s v="Chuck Clark"/>
    <x v="2"/>
    <s v="United States"/>
    <s v="San Francisco"/>
    <x v="1"/>
    <n v="94122"/>
    <x v="1"/>
    <s v="OFF-BI-10004970"/>
    <x v="1"/>
    <x v="8"/>
    <s v="ACCOHIDE 3-Ring Binder, Blue, 1&quot;"/>
    <n v="13.215999999999999"/>
    <n v="4"/>
    <n v="0.2"/>
    <n v="4.4603999999999999"/>
  </r>
  <r>
    <n v="1292"/>
    <s v="CA-2013-163384"/>
    <x v="0"/>
    <x v="338"/>
    <d v="2013-11-13T00:00:00"/>
    <s v="First Class"/>
    <s v="CC-12430"/>
    <s v="Chuck Clark"/>
    <x v="2"/>
    <s v="United States"/>
    <s v="San Francisco"/>
    <x v="1"/>
    <n v="94122"/>
    <x v="1"/>
    <s v="OFF-PA-10003172"/>
    <x v="1"/>
    <x v="10"/>
    <s v="Xerox 1996"/>
    <n v="32.4"/>
    <n v="5"/>
    <n v="0"/>
    <n v="15.552"/>
  </r>
  <r>
    <n v="1293"/>
    <s v="CA-2012-101707"/>
    <x v="1"/>
    <x v="375"/>
    <d v="2012-09-01T00:00:00"/>
    <s v="Standard Class"/>
    <s v="PF-19165"/>
    <s v="Philip Fox"/>
    <x v="0"/>
    <s v="United States"/>
    <s v="San Diego"/>
    <x v="1"/>
    <n v="92105"/>
    <x v="1"/>
    <s v="OFF-SU-10001218"/>
    <x v="1"/>
    <x v="14"/>
    <s v="Fiskars Softgrip Scissors"/>
    <n v="32.94"/>
    <n v="3"/>
    <n v="0"/>
    <n v="9.2232000000000003"/>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800000000001"/>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96"/>
  </r>
  <r>
    <n v="1299"/>
    <s v="CA-2013-134425"/>
    <x v="0"/>
    <x v="16"/>
    <d v="2013-12-13T00:00:00"/>
    <s v="Second Class"/>
    <s v="QJ-19255"/>
    <s v="Quincy Jones"/>
    <x v="1"/>
    <s v="United States"/>
    <s v="Saint Paul"/>
    <x v="11"/>
    <n v="55106"/>
    <x v="2"/>
    <s v="TEC-PH-10003555"/>
    <x v="2"/>
    <x v="7"/>
    <s v="Motorola HK250 Universal Bluetooth Headset"/>
    <n v="114.95"/>
    <n v="5"/>
    <n v="0"/>
    <n v="2.2989999999999999"/>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98"/>
  </r>
  <r>
    <n v="1301"/>
    <s v="CA-2013-137043"/>
    <x v="0"/>
    <x v="443"/>
    <d v="2013-12-26T00:00:00"/>
    <s v="Second Class"/>
    <s v="LC-17140"/>
    <s v="Logan Currie"/>
    <x v="0"/>
    <s v="United States"/>
    <s v="Springfield"/>
    <x v="17"/>
    <n v="22153"/>
    <x v="0"/>
    <s v="FUR-FU-10003664"/>
    <x v="0"/>
    <x v="5"/>
    <s v="Electrix Architect's Clamp-On Swing Arm Lamp, Black"/>
    <n v="572.76"/>
    <n v="6"/>
    <n v="0"/>
    <n v="166.10040000000001"/>
  </r>
  <r>
    <n v="1302"/>
    <s v="CA-2013-137043"/>
    <x v="0"/>
    <x v="443"/>
    <d v="2013-12-26T00:00:00"/>
    <s v="Second Class"/>
    <s v="LC-17140"/>
    <s v="Logan Currie"/>
    <x v="0"/>
    <s v="United States"/>
    <s v="Springfield"/>
    <x v="17"/>
    <n v="22153"/>
    <x v="0"/>
    <s v="FUR-FU-10003664"/>
    <x v="0"/>
    <x v="5"/>
    <s v="Electrix Architect's Clamp-On Swing Arm Lamp, Black"/>
    <n v="286.38"/>
    <n v="3"/>
    <n v="0"/>
    <n v="83.050200000000004"/>
  </r>
  <r>
    <n v="1303"/>
    <s v="CA-2012-115847"/>
    <x v="1"/>
    <x v="444"/>
    <d v="2012-09-24T00:00:00"/>
    <s v="Second Class"/>
    <s v="TC-21535"/>
    <s v="Tracy Collins"/>
    <x v="2"/>
    <s v="United States"/>
    <s v="Arlington"/>
    <x v="17"/>
    <n v="22204"/>
    <x v="0"/>
    <s v="FUR-BO-10003433"/>
    <x v="0"/>
    <x v="0"/>
    <s v="Sauder Cornerstone Collection Library"/>
    <n v="61.96"/>
    <n v="2"/>
    <n v="0"/>
    <n v="4.3372000000000002"/>
  </r>
  <r>
    <n v="1304"/>
    <s v="US-2014-126179"/>
    <x v="3"/>
    <x v="445"/>
    <d v="2014-07-08T00:00:00"/>
    <s v="Standard Class"/>
    <s v="CS-12460"/>
    <s v="Chuck Sachs"/>
    <x v="0"/>
    <s v="United States"/>
    <s v="Columbus"/>
    <x v="32"/>
    <n v="31907"/>
    <x v="0"/>
    <s v="FUR-FU-10002554"/>
    <x v="0"/>
    <x v="5"/>
    <s v="Westinghouse Floor Lamp with Metal Mesh Shade, Black"/>
    <n v="23.99"/>
    <n v="1"/>
    <n v="0"/>
    <n v="5.5176999999999996"/>
  </r>
  <r>
    <n v="1305"/>
    <s v="US-2014-126179"/>
    <x v="3"/>
    <x v="445"/>
    <d v="2014-07-08T00:00:00"/>
    <s v="Standard Class"/>
    <s v="CS-12460"/>
    <s v="Chuck Sachs"/>
    <x v="0"/>
    <s v="United States"/>
    <s v="Columbus"/>
    <x v="32"/>
    <n v="31907"/>
    <x v="0"/>
    <s v="TEC-PH-10001557"/>
    <x v="2"/>
    <x v="7"/>
    <s v="Pyle PMP37LED"/>
    <n v="287.97000000000003"/>
    <n v="3"/>
    <n v="0"/>
    <n v="77.751900000000006"/>
  </r>
  <r>
    <n v="1306"/>
    <s v="CA-2013-101966"/>
    <x v="0"/>
    <x v="216"/>
    <d v="2013-07-17T00:00:00"/>
    <s v="Second Class"/>
    <s v="BM-11785"/>
    <s v="Bryan Mills"/>
    <x v="0"/>
    <s v="United States"/>
    <s v="Houston"/>
    <x v="5"/>
    <n v="77036"/>
    <x v="2"/>
    <s v="TEC-PH-10003437"/>
    <x v="2"/>
    <x v="7"/>
    <s v="Blue Parrot B250XT Professional Grade Wireless BluetoothÂ HeadsetÂ with"/>
    <n v="419.94400000000002"/>
    <n v="7"/>
    <n v="0.2"/>
    <n v="52.493000000000002"/>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03"/>
  </r>
  <r>
    <n v="1309"/>
    <s v="CA-2013-141397"/>
    <x v="0"/>
    <x v="23"/>
    <d v="2013-06-22T00:00:00"/>
    <s v="First Class"/>
    <s v="RC-19825"/>
    <s v="Roy Collins"/>
    <x v="0"/>
    <s v="United States"/>
    <s v="Pasadena"/>
    <x v="1"/>
    <n v="91104"/>
    <x v="1"/>
    <s v="OFF-AP-10003971"/>
    <x v="1"/>
    <x v="9"/>
    <s v="Belkin 6 Outlet Metallic Surge Strip"/>
    <n v="21.78"/>
    <n v="2"/>
    <n v="0"/>
    <n v="5.6627999999999998"/>
  </r>
  <r>
    <n v="1310"/>
    <s v="CA-2013-141397"/>
    <x v="0"/>
    <x v="23"/>
    <d v="2013-06-22T00:00:00"/>
    <s v="First Class"/>
    <s v="RC-19825"/>
    <s v="Roy Collins"/>
    <x v="0"/>
    <s v="United States"/>
    <s v="Pasadena"/>
    <x v="1"/>
    <n v="91104"/>
    <x v="1"/>
    <s v="OFF-ST-10001469"/>
    <x v="1"/>
    <x v="4"/>
    <s v="Fellowes Bankers Box Recycled Super Stor/Drawer"/>
    <n v="161.94"/>
    <n v="3"/>
    <n v="0"/>
    <n v="9.7164000000000001"/>
  </r>
  <r>
    <n v="1311"/>
    <s v="CA-2013-141397"/>
    <x v="0"/>
    <x v="23"/>
    <d v="2013-06-22T00:00:00"/>
    <s v="First Class"/>
    <s v="RC-19825"/>
    <s v="Roy Collins"/>
    <x v="0"/>
    <s v="United States"/>
    <s v="Pasadena"/>
    <x v="1"/>
    <n v="91104"/>
    <x v="1"/>
    <s v="FUR-CH-10003846"/>
    <x v="0"/>
    <x v="1"/>
    <s v="Hon Valutask Swivel Chairs"/>
    <n v="161.56800000000001"/>
    <n v="2"/>
    <n v="0.2"/>
    <n v="-8.0784000000000002"/>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199999999997"/>
  </r>
  <r>
    <n v="1314"/>
    <s v="US-2013-134488"/>
    <x v="0"/>
    <x v="446"/>
    <d v="2013-10-02T00:00:00"/>
    <s v="Standard Class"/>
    <s v="PK-19075"/>
    <s v="Pete Kriz"/>
    <x v="0"/>
    <s v="United States"/>
    <s v="Columbus"/>
    <x v="24"/>
    <n v="43229"/>
    <x v="3"/>
    <s v="FUR-CH-10003199"/>
    <x v="0"/>
    <x v="1"/>
    <s v="Office Star - Contemporary Task Swivel Chair"/>
    <n v="155.37200000000001"/>
    <n v="2"/>
    <n v="0.3"/>
    <n v="-13.317600000000001"/>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5"/>
  </r>
  <r>
    <n v="1318"/>
    <s v="CA-2014-157651"/>
    <x v="3"/>
    <x v="389"/>
    <d v="2014-12-15T00:00:00"/>
    <s v="Standard Class"/>
    <s v="HA-14920"/>
    <s v="Helen Andreada"/>
    <x v="0"/>
    <s v="United States"/>
    <s v="Philadelphia"/>
    <x v="9"/>
    <n v="19120"/>
    <x v="3"/>
    <s v="TEC-AC-10003116"/>
    <x v="2"/>
    <x v="11"/>
    <s v="Memorex Froggy Flash Drive 8 GB"/>
    <n v="14.2"/>
    <n v="1"/>
    <n v="0.2"/>
    <n v="3.3725000000000001"/>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95"/>
  </r>
  <r>
    <n v="1320"/>
    <s v="CA-2011-160773"/>
    <x v="2"/>
    <x v="268"/>
    <d v="2011-07-05T00:00:00"/>
    <s v="Standard Class"/>
    <s v="LW-16825"/>
    <s v="Laurel Workman"/>
    <x v="1"/>
    <s v="United States"/>
    <s v="Deltona"/>
    <x v="2"/>
    <n v="32725"/>
    <x v="0"/>
    <s v="OFF-BI-10000546"/>
    <x v="1"/>
    <x v="8"/>
    <s v="Avery Durable Binders"/>
    <n v="5.1840000000000002"/>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2000000000003"/>
  </r>
  <r>
    <n v="1322"/>
    <s v="CA-2014-167703"/>
    <x v="3"/>
    <x v="447"/>
    <d v="2014-02-09T00:00:00"/>
    <s v="Standard Class"/>
    <s v="MC-17575"/>
    <s v="Matt Collins"/>
    <x v="0"/>
    <s v="United States"/>
    <s v="Cincinnati"/>
    <x v="24"/>
    <n v="45231"/>
    <x v="3"/>
    <s v="OFF-ST-10001490"/>
    <x v="1"/>
    <x v="4"/>
    <s v="Hot File 7-Pocket, Floor Stand"/>
    <n v="285.55200000000002"/>
    <n v="2"/>
    <n v="0.2"/>
    <n v="35.694000000000003"/>
  </r>
  <r>
    <n v="1323"/>
    <s v="CA-2014-121804"/>
    <x v="3"/>
    <x v="448"/>
    <d v="2014-03-09T00:00:00"/>
    <s v="Standard Class"/>
    <s v="LP-17095"/>
    <s v="Liz Preis"/>
    <x v="0"/>
    <s v="United States"/>
    <s v="Murray"/>
    <x v="0"/>
    <n v="42071"/>
    <x v="0"/>
    <s v="OFF-AP-10004859"/>
    <x v="1"/>
    <x v="9"/>
    <s v="Acco 6 Outlet Guardian Premium Surge Suppressor"/>
    <n v="72.8"/>
    <n v="5"/>
    <n v="0"/>
    <n v="19.655999999999999"/>
  </r>
  <r>
    <n v="1324"/>
    <s v="CA-2014-162635"/>
    <x v="3"/>
    <x v="449"/>
    <d v="2014-10-11T00:00:00"/>
    <s v="First Class"/>
    <s v="EB-14170"/>
    <s v="Evan Bailliet"/>
    <x v="0"/>
    <s v="United States"/>
    <s v="Wilmington"/>
    <x v="3"/>
    <n v="28403"/>
    <x v="0"/>
    <s v="OFF-PA-10002659"/>
    <x v="1"/>
    <x v="10"/>
    <s v="Avoid Verbal Orders Carbonless Minifold Book"/>
    <n v="10.816000000000001"/>
    <n v="4"/>
    <n v="0.2"/>
    <n v="3.5152000000000001"/>
  </r>
  <r>
    <n v="1325"/>
    <s v="CA-2011-107153"/>
    <x v="2"/>
    <x v="450"/>
    <d v="2011-10-03T00:00:00"/>
    <s v="Standard Class"/>
    <s v="GZ-14545"/>
    <s v="George Zrebassa"/>
    <x v="1"/>
    <s v="United States"/>
    <s v="Lawrence"/>
    <x v="31"/>
    <n v="1841"/>
    <x v="3"/>
    <s v="OFF-ST-10001321"/>
    <x v="1"/>
    <x v="4"/>
    <s v="Decoflex Hanging Personal Folder File, Blue"/>
    <n v="46.26"/>
    <n v="3"/>
    <n v="0"/>
    <n v="12.4902"/>
  </r>
  <r>
    <n v="1326"/>
    <s v="US-2011-117058"/>
    <x v="2"/>
    <x v="279"/>
    <d v="2011-05-30T00:00:00"/>
    <s v="First Class"/>
    <s v="LE-16810"/>
    <s v="Laurel Elliston"/>
    <x v="0"/>
    <s v="United States"/>
    <s v="Chicago"/>
    <x v="10"/>
    <n v="60653"/>
    <x v="2"/>
    <s v="OFF-BI-10004139"/>
    <x v="1"/>
    <x v="8"/>
    <s v="Fellowes Presentation Covers for Comb Binding Machines"/>
    <n v="17.46"/>
    <n v="6"/>
    <n v="0.8"/>
    <n v="-30.555"/>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3-128258"/>
    <x v="0"/>
    <x v="452"/>
    <d v="2013-04-02T00:00:00"/>
    <s v="First Class"/>
    <s v="CP-12085"/>
    <s v="Cathy Prescott"/>
    <x v="1"/>
    <s v="United States"/>
    <s v="Norwich"/>
    <x v="29"/>
    <n v="6360"/>
    <x v="3"/>
    <s v="OFF-PA-10004156"/>
    <x v="1"/>
    <x v="10"/>
    <s v="Xerox 188"/>
    <n v="11.34"/>
    <n v="1"/>
    <n v="0"/>
    <n v="5.5566000000000004"/>
  </r>
  <r>
    <n v="1329"/>
    <s v="CA-2014-106033"/>
    <x v="3"/>
    <x v="453"/>
    <d v="2014-10-19T00:00:00"/>
    <s v="Second Class"/>
    <s v="FG-14260"/>
    <s v="Frank Gastineau"/>
    <x v="2"/>
    <s v="United States"/>
    <s v="San Francisco"/>
    <x v="1"/>
    <n v="94110"/>
    <x v="1"/>
    <s v="OFF-AR-10002818"/>
    <x v="1"/>
    <x v="6"/>
    <s v="Panasonic KP-310 Heavy-Duty Electric Pencil Sharpener"/>
    <n v="87.92"/>
    <n v="4"/>
    <n v="0"/>
    <n v="26.376000000000001"/>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s v="CA-2014-127705"/>
    <x v="3"/>
    <x v="455"/>
    <d v="2014-06-07T00:00:00"/>
    <s v="Standard Class"/>
    <s v="AB-10255"/>
    <s v="Alejandro Ballentine"/>
    <x v="2"/>
    <s v="United States"/>
    <s v="Lorain"/>
    <x v="24"/>
    <n v="44052"/>
    <x v="3"/>
    <s v="OFF-ST-10004507"/>
    <x v="1"/>
    <x v="4"/>
    <s v="Advantus Rolling Storage Box"/>
    <n v="27.44"/>
    <n v="2"/>
    <n v="0.2"/>
    <n v="2.4009999999999998"/>
  </r>
  <r>
    <n v="1333"/>
    <s v="CA-2011-122567"/>
    <x v="2"/>
    <x v="456"/>
    <d v="2011-02-22T00:00:00"/>
    <s v="Standard Class"/>
    <s v="MN-17935"/>
    <s v="Michael Nguyen"/>
    <x v="0"/>
    <s v="United States"/>
    <s v="Dallas"/>
    <x v="5"/>
    <n v="75220"/>
    <x v="2"/>
    <s v="OFF-BI-10002012"/>
    <x v="1"/>
    <x v="8"/>
    <s v="Wilson Jones Easy Flow II Sheet Lifters"/>
    <n v="1.08"/>
    <n v="3"/>
    <n v="0.8"/>
    <n v="-1.728"/>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1-121664"/>
    <x v="2"/>
    <x v="457"/>
    <d v="2011-05-10T00:00:00"/>
    <s v="Standard Class"/>
    <s v="HP-14815"/>
    <s v="Harold Pawlan"/>
    <x v="2"/>
    <s v="United States"/>
    <s v="Los Angeles"/>
    <x v="1"/>
    <n v="90049"/>
    <x v="1"/>
    <s v="OFF-BI-10003684"/>
    <x v="1"/>
    <x v="8"/>
    <s v="Wilson Jones Legal Size Ring Binders"/>
    <n v="140.73599999999999"/>
    <n v="8"/>
    <n v="0.2"/>
    <n v="52.776000000000003"/>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6"/>
  </r>
  <r>
    <n v="1338"/>
    <s v="CA-2014-100524"/>
    <x v="3"/>
    <x v="185"/>
    <d v="2014-04-03T00:00:00"/>
    <s v="Second Class"/>
    <s v="CM-12115"/>
    <s v="Chad McGuire"/>
    <x v="0"/>
    <s v="United States"/>
    <s v="New York City"/>
    <x v="15"/>
    <n v="10011"/>
    <x v="3"/>
    <s v="FUR-FU-10004018"/>
    <x v="0"/>
    <x v="5"/>
    <s v="Tensor Computer Mounted Lamp"/>
    <n v="29.78"/>
    <n v="2"/>
    <n v="0"/>
    <n v="8.0405999999999995"/>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4-113481"/>
    <x v="3"/>
    <x v="460"/>
    <d v="2014-01-05T00:00:00"/>
    <s v="First Class"/>
    <s v="AS-10045"/>
    <s v="Aaron Smayling"/>
    <x v="1"/>
    <s v="United States"/>
    <s v="Jacksonville"/>
    <x v="3"/>
    <n v="28540"/>
    <x v="0"/>
    <s v="TEC-MA-10002178"/>
    <x v="2"/>
    <x v="15"/>
    <s v="Cisco CP-7937G Unified IP Conference Station Phone"/>
    <n v="695.7"/>
    <n v="2"/>
    <n v="0.5"/>
    <n v="-27.827999999999999"/>
  </r>
  <r>
    <n v="1342"/>
    <s v="CA-2014-113481"/>
    <x v="3"/>
    <x v="460"/>
    <d v="2014-01-05T00:00:00"/>
    <s v="First Class"/>
    <s v="AS-10045"/>
    <s v="Aaron Smayling"/>
    <x v="1"/>
    <s v="United States"/>
    <s v="Jacksonville"/>
    <x v="3"/>
    <n v="28540"/>
    <x v="0"/>
    <s v="OFF-BI-10003694"/>
    <x v="1"/>
    <x v="8"/>
    <s v="Avery 3 1/2&quot; Diskette Storage Pages, 10/Pack"/>
    <n v="15.66"/>
    <n v="5"/>
    <n v="0.7"/>
    <n v="-12.528"/>
  </r>
  <r>
    <n v="1343"/>
    <s v="CA-2014-113481"/>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s v="CA-2012-131758"/>
    <x v="1"/>
    <x v="71"/>
    <d v="2012-06-01T00:00:00"/>
    <s v="Standard Class"/>
    <s v="KB-16315"/>
    <s v="Karl Braun"/>
    <x v="0"/>
    <s v="United States"/>
    <s v="Freeport"/>
    <x v="15"/>
    <n v="11520"/>
    <x v="3"/>
    <s v="OFF-AR-10000411"/>
    <x v="1"/>
    <x v="6"/>
    <s v="Boston 16701 Slimline Battery Pencil Sharpener"/>
    <n v="47.82"/>
    <n v="3"/>
    <n v="0"/>
    <n v="14.346"/>
  </r>
  <r>
    <n v="1345"/>
    <s v="CA-2012-131758"/>
    <x v="1"/>
    <x v="71"/>
    <d v="2012-06-01T00:00:00"/>
    <s v="Standard Class"/>
    <s v="KB-16315"/>
    <s v="Karl Braun"/>
    <x v="0"/>
    <s v="United States"/>
    <s v="Freeport"/>
    <x v="15"/>
    <n v="11520"/>
    <x v="3"/>
    <s v="OFF-LA-10000262"/>
    <x v="1"/>
    <x v="2"/>
    <s v="Avery 494"/>
    <n v="13.05"/>
    <n v="5"/>
    <n v="0"/>
    <n v="6.0030000000000001"/>
  </r>
  <r>
    <n v="1346"/>
    <s v="CA-2011-118339"/>
    <x v="2"/>
    <x v="461"/>
    <d v="2011-03-24T00:00:00"/>
    <s v="Standard Class"/>
    <s v="BN-11515"/>
    <s v="Bradley Nguyen"/>
    <x v="0"/>
    <s v="United States"/>
    <s v="Lakeville"/>
    <x v="11"/>
    <n v="55044"/>
    <x v="2"/>
    <s v="OFF-AP-10001154"/>
    <x v="1"/>
    <x v="9"/>
    <s v="Bionaire Personal Warm Mist Humidifier/Vaporizer"/>
    <n v="93.78"/>
    <n v="2"/>
    <n v="0"/>
    <n v="36.574199999999998"/>
  </r>
  <r>
    <n v="1347"/>
    <s v="CA-2011-118339"/>
    <x v="2"/>
    <x v="461"/>
    <d v="2011-03-24T00:00:00"/>
    <s v="Standard Class"/>
    <s v="BN-11515"/>
    <s v="Bradley Nguyen"/>
    <x v="0"/>
    <s v="United States"/>
    <s v="Lakeville"/>
    <x v="11"/>
    <n v="55044"/>
    <x v="2"/>
    <s v="OFF-PA-10000466"/>
    <x v="1"/>
    <x v="10"/>
    <s v="Memo Book, 100 Message Capacity, 5 3/8â€ x 11â€"/>
    <n v="47.18"/>
    <n v="7"/>
    <n v="0"/>
    <n v="23.59"/>
  </r>
  <r>
    <n v="1348"/>
    <s v="CA-2011-118339"/>
    <x v="2"/>
    <x v="461"/>
    <d v="2011-03-24T00:00:00"/>
    <s v="Standard Class"/>
    <s v="BN-11515"/>
    <s v="Bradley Nguyen"/>
    <x v="0"/>
    <s v="United States"/>
    <s v="Lakeville"/>
    <x v="11"/>
    <n v="55044"/>
    <x v="2"/>
    <s v="OFF-AR-10003829"/>
    <x v="1"/>
    <x v="6"/>
    <s v="Newell 35"/>
    <n v="19.68"/>
    <n v="6"/>
    <n v="0"/>
    <n v="5.7072000000000003"/>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299999999995"/>
  </r>
  <r>
    <n v="1352"/>
    <s v="CA-2013-162901"/>
    <x v="0"/>
    <x v="463"/>
    <d v="2013-04-01T00:00:00"/>
    <s v="First Class"/>
    <s v="AS-10045"/>
    <s v="Aaron Smayling"/>
    <x v="1"/>
    <s v="United States"/>
    <s v="Arlington"/>
    <x v="17"/>
    <n v="22204"/>
    <x v="0"/>
    <s v="OFF-ST-10000649"/>
    <x v="1"/>
    <x v="4"/>
    <s v="Hanging Personal Folder File"/>
    <n v="31.4"/>
    <n v="2"/>
    <n v="0"/>
    <n v="7.85"/>
  </r>
  <r>
    <n v="1353"/>
    <s v="CA-2014-162978"/>
    <x v="3"/>
    <x v="464"/>
    <d v="2014-05-10T00:00:00"/>
    <s v="Standard Class"/>
    <s v="LW-16990"/>
    <s v="Lindsay Williams"/>
    <x v="1"/>
    <s v="United States"/>
    <s v="San Francisco"/>
    <x v="1"/>
    <n v="94109"/>
    <x v="1"/>
    <s v="TEC-PH-10003092"/>
    <x v="2"/>
    <x v="7"/>
    <s v="Motorola L804"/>
    <n v="183.96"/>
    <n v="5"/>
    <n v="0.2"/>
    <n v="20.695499999999999"/>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899999999999"/>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01"/>
  </r>
  <r>
    <n v="1357"/>
    <s v="US-2011-160444"/>
    <x v="2"/>
    <x v="260"/>
    <d v="2011-07-05T00:00:00"/>
    <s v="Same Day"/>
    <s v="DC-12850"/>
    <s v="Dan Campbell"/>
    <x v="0"/>
    <s v="United States"/>
    <s v="Houston"/>
    <x v="5"/>
    <n v="77036"/>
    <x v="2"/>
    <s v="OFF-ST-10000563"/>
    <x v="1"/>
    <x v="4"/>
    <s v="Fellowes Bankers Box Stor/Drawer Steel Plus"/>
    <n v="281.42399999999998"/>
    <n v="11"/>
    <n v="0.2"/>
    <n v="-35.177999999999997"/>
  </r>
  <r>
    <n v="1358"/>
    <s v="CA-2013-145247"/>
    <x v="0"/>
    <x v="465"/>
    <d v="2013-05-08T00:00:00"/>
    <s v="First Class"/>
    <s v="ND-18370"/>
    <s v="Natalie DeCherney"/>
    <x v="0"/>
    <s v="United States"/>
    <s v="Louisville"/>
    <x v="0"/>
    <n v="40214"/>
    <x v="0"/>
    <s v="OFF-PA-10003641"/>
    <x v="1"/>
    <x v="10"/>
    <s v="Xerox 1909"/>
    <n v="79.14"/>
    <n v="3"/>
    <n v="0"/>
    <n v="36.404400000000003"/>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
    <n v="4"/>
    <n v="0.2"/>
    <n v="7.4"/>
  </r>
  <r>
    <n v="1363"/>
    <s v="CA-2014-125199"/>
    <x v="3"/>
    <x v="15"/>
    <d v="2014-10-26T00:00:00"/>
    <s v="Standard Class"/>
    <s v="HM-14860"/>
    <s v="Harry Marie"/>
    <x v="1"/>
    <s v="United States"/>
    <s v="Philadelphia"/>
    <x v="9"/>
    <n v="19120"/>
    <x v="3"/>
    <s v="TEC-PH-10001336"/>
    <x v="2"/>
    <x v="7"/>
    <s v="Digium D40 VoIP phone"/>
    <n v="309.57600000000002"/>
    <n v="4"/>
    <n v="0.4"/>
    <n v="-56.755600000000001"/>
  </r>
  <r>
    <n v="1364"/>
    <s v="US-2014-155425"/>
    <x v="3"/>
    <x v="468"/>
    <d v="2014-11-12T00:00:00"/>
    <s v="First Class"/>
    <s v="AB-10600"/>
    <s v="Ann Blume"/>
    <x v="1"/>
    <s v="United States"/>
    <s v="Tucson"/>
    <x v="16"/>
    <n v="85705"/>
    <x v="1"/>
    <s v="OFF-BI-10001036"/>
    <x v="1"/>
    <x v="8"/>
    <s v="Cardinal EasyOpen D-Ring Binders"/>
    <n v="38.387999999999998"/>
    <n v="14"/>
    <n v="0.7"/>
    <n v="-25.591999999999999"/>
  </r>
  <r>
    <n v="1365"/>
    <s v="US-2014-155425"/>
    <x v="3"/>
    <x v="468"/>
    <d v="2014-11-12T00:00:00"/>
    <s v="First Class"/>
    <s v="AB-10600"/>
    <s v="Ann Blume"/>
    <x v="1"/>
    <s v="United States"/>
    <s v="Tucson"/>
    <x v="16"/>
    <n v="85705"/>
    <x v="1"/>
    <s v="TEC-MA-10003183"/>
    <x v="2"/>
    <x v="15"/>
    <s v="DYMO CardScan Personal V9 Business Card Scanner"/>
    <n v="95.994"/>
    <n v="2"/>
    <n v="0.7"/>
    <n v="-63.996000000000002"/>
  </r>
  <r>
    <n v="1366"/>
    <s v="US-2014-155425"/>
    <x v="3"/>
    <x v="468"/>
    <d v="2014-11-12T00:00:00"/>
    <s v="First Class"/>
    <s v="AB-10600"/>
    <s v="Ann Blume"/>
    <x v="1"/>
    <s v="United States"/>
    <s v="Tucson"/>
    <x v="16"/>
    <n v="85705"/>
    <x v="1"/>
    <s v="TEC-AC-10001314"/>
    <x v="2"/>
    <x v="11"/>
    <s v="Case Logic 2.4GHz Wireless Keyboard"/>
    <n v="239.952"/>
    <n v="6"/>
    <n v="0.2"/>
    <n v="-35.992800000000003"/>
  </r>
  <r>
    <n v="1367"/>
    <s v="US-2014-155425"/>
    <x v="3"/>
    <x v="468"/>
    <d v="2014-11-12T00:00:00"/>
    <s v="First Class"/>
    <s v="AB-10600"/>
    <s v="Ann Blume"/>
    <x v="1"/>
    <s v="United States"/>
    <s v="Tucson"/>
    <x v="16"/>
    <n v="85705"/>
    <x v="1"/>
    <s v="TEC-PH-10002563"/>
    <x v="2"/>
    <x v="7"/>
    <s v="Adtran 1202752G1"/>
    <n v="201.584"/>
    <n v="2"/>
    <n v="0.2"/>
    <n v="15.1188"/>
  </r>
  <r>
    <n v="1368"/>
    <s v="US-2014-155425"/>
    <x v="3"/>
    <x v="468"/>
    <d v="2014-11-12T00:00:00"/>
    <s v="First Class"/>
    <s v="AB-10600"/>
    <s v="Ann Blume"/>
    <x v="1"/>
    <s v="United States"/>
    <s v="Tucson"/>
    <x v="16"/>
    <n v="85705"/>
    <x v="1"/>
    <s v="FUR-CH-10003312"/>
    <x v="0"/>
    <x v="1"/>
    <s v="Hon 2090 â€œPillow Softâ€ Series Mid Back Swivel/Tilt Chairs"/>
    <n v="899.13599999999997"/>
    <n v="4"/>
    <n v="0.2"/>
    <n v="-146.1096"/>
  </r>
  <r>
    <n v="1369"/>
    <s v="CA-2014-133249"/>
    <x v="3"/>
    <x v="141"/>
    <d v="2014-07-12T00:00:00"/>
    <s v="First Class"/>
    <s v="SZ-20035"/>
    <s v="Sam Zeldin"/>
    <x v="2"/>
    <s v="United States"/>
    <s v="Pico Rivera"/>
    <x v="1"/>
    <n v="90660"/>
    <x v="1"/>
    <s v="FUR-FU-10001588"/>
    <x v="0"/>
    <x v="5"/>
    <s v="Deflect-o SuperTray Unbreakable Stackable Tray, Letter, Black"/>
    <n v="145.9"/>
    <n v="5"/>
    <n v="0"/>
    <n v="62.737000000000002"/>
  </r>
  <r>
    <n v="1370"/>
    <s v="US-2012-10347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s v="US-2012-103471"/>
    <x v="1"/>
    <x v="100"/>
    <d v="2012-12-28T00:00:00"/>
    <s v="Standard Class"/>
    <s v="JR-15670"/>
    <s v="Jim Radford"/>
    <x v="0"/>
    <s v="United States"/>
    <s v="Colorado Springs"/>
    <x v="22"/>
    <n v="80906"/>
    <x v="1"/>
    <s v="OFF-AR-10003405"/>
    <x v="1"/>
    <x v="6"/>
    <s v="Dixon My First Ticonderoga Pencil, #2"/>
    <n v="14.04"/>
    <n v="3"/>
    <n v="0.2"/>
    <n v="1.5794999999999999"/>
  </r>
  <r>
    <n v="1372"/>
    <s v="CA-2014-136672"/>
    <x v="3"/>
    <x v="469"/>
    <d v="2014-03-13T00:00:00"/>
    <s v="Standard Class"/>
    <s v="MG-17890"/>
    <s v="Michael Granlund"/>
    <x v="2"/>
    <s v="United States"/>
    <s v="Clinton"/>
    <x v="39"/>
    <n v="20735"/>
    <x v="3"/>
    <s v="TEC-AC-10004510"/>
    <x v="2"/>
    <x v="11"/>
    <s v="Logitech Desktop MK120 Mouse and keyboard Combo"/>
    <n v="49.08"/>
    <n v="3"/>
    <n v="0"/>
    <n v="4.9080000000000004"/>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6000000000003"/>
  </r>
  <r>
    <n v="1375"/>
    <s v="CA-2012-120362"/>
    <x v="1"/>
    <x v="471"/>
    <d v="2012-09-19T00:00:00"/>
    <s v="Standard Class"/>
    <s v="CA-12265"/>
    <s v="Christina Anderson"/>
    <x v="0"/>
    <s v="United States"/>
    <s v="Provo"/>
    <x v="7"/>
    <n v="84604"/>
    <x v="1"/>
    <s v="FUR-TA-10003008"/>
    <x v="0"/>
    <x v="3"/>
    <s v="Lesro Round Back Collection Coffee Table, End Table"/>
    <n v="912.75"/>
    <n v="5"/>
    <n v="0"/>
    <n v="118.6575"/>
  </r>
  <r>
    <n v="1376"/>
    <s v="CA-2011-126361"/>
    <x v="2"/>
    <x v="472"/>
    <d v="2011-08-09T00:00:00"/>
    <s v="Second Class"/>
    <s v="VD-21670"/>
    <s v="Valerie Dominguez"/>
    <x v="0"/>
    <s v="United States"/>
    <s v="Pleasant Grove"/>
    <x v="7"/>
    <n v="84062"/>
    <x v="1"/>
    <s v="OFF-AP-10003590"/>
    <x v="1"/>
    <x v="9"/>
    <s v="Hoover WindTunnel Plus Canister Vacuum"/>
    <n v="1089.75"/>
    <n v="3"/>
    <n v="0"/>
    <n v="305.13"/>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40000000000002"/>
  </r>
  <r>
    <n v="1379"/>
    <s v="CA-2011-126361"/>
    <x v="2"/>
    <x v="472"/>
    <d v="2011-08-09T00:00:00"/>
    <s v="Second Class"/>
    <s v="VD-21670"/>
    <s v="Valerie Dominguez"/>
    <x v="0"/>
    <s v="United States"/>
    <s v="Pleasant Grove"/>
    <x v="7"/>
    <n v="84062"/>
    <x v="1"/>
    <s v="TEC-PH-10002310"/>
    <x v="2"/>
    <x v="7"/>
    <s v="Panasonic KX T7731-B Digital phone"/>
    <n v="399.96"/>
    <n v="5"/>
    <n v="0.2"/>
    <n v="34.996499999999997"/>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50000000000003"/>
  </r>
  <r>
    <n v="1381"/>
    <s v="CA-2011-126361"/>
    <x v="2"/>
    <x v="472"/>
    <d v="2011-08-09T00:00:00"/>
    <s v="Second Class"/>
    <s v="VD-21670"/>
    <s v="Valerie Dominguez"/>
    <x v="0"/>
    <s v="United States"/>
    <s v="Pleasant Grove"/>
    <x v="7"/>
    <n v="84062"/>
    <x v="1"/>
    <s v="OFF-BI-10002852"/>
    <x v="1"/>
    <x v="8"/>
    <s v="Ibico Standard Transparent Covers"/>
    <n v="13.183999999999999"/>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400000000004"/>
  </r>
  <r>
    <n v="1383"/>
    <s v="US-2013-108504"/>
    <x v="0"/>
    <x v="473"/>
    <d v="2013-02-05T00:00:00"/>
    <s v="Same Day"/>
    <s v="PP-18955"/>
    <s v="Paul Prost"/>
    <x v="2"/>
    <s v="United States"/>
    <s v="Smyrna"/>
    <x v="32"/>
    <n v="30080"/>
    <x v="0"/>
    <s v="OFF-ST-10002344"/>
    <x v="1"/>
    <x v="4"/>
    <s v="Carina 42&quot;Hx23 3/4&quot;W Media Storage Unit"/>
    <n v="80.98"/>
    <n v="1"/>
    <n v="0"/>
    <n v="1.6195999999999999"/>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6"/>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Â Phone HeadsetÂ with In-line Volume - M214C"/>
    <n v="104.85"/>
    <n v="3"/>
    <n v="0"/>
    <n v="28.3095"/>
  </r>
  <r>
    <n v="1390"/>
    <s v="US-2013-108504"/>
    <x v="0"/>
    <x v="473"/>
    <d v="2013-02-05T00:00:00"/>
    <s v="Same Day"/>
    <s v="PP-18955"/>
    <s v="Paul Prost"/>
    <x v="2"/>
    <s v="United States"/>
    <s v="Smyrna"/>
    <x v="32"/>
    <n v="30080"/>
    <x v="0"/>
    <s v="TEC-PH-10003645"/>
    <x v="2"/>
    <x v="7"/>
    <s v="Aastra 57i VoIP phone"/>
    <n v="484.83"/>
    <n v="3"/>
    <n v="0"/>
    <n v="126.0558"/>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s v="US-2013-108504"/>
    <x v="0"/>
    <x v="473"/>
    <d v="2013-02-05T00:00:00"/>
    <s v="Same Day"/>
    <s v="PP-18955"/>
    <s v="Paul Prost"/>
    <x v="2"/>
    <s v="United States"/>
    <s v="Smyrna"/>
    <x v="32"/>
    <n v="30080"/>
    <x v="0"/>
    <s v="OFF-ST-10004804"/>
    <x v="1"/>
    <x v="4"/>
    <s v="Belkin 19&quot; Vented Equipment Shelf, Black"/>
    <n v="154.44"/>
    <n v="3"/>
    <n v="0"/>
    <n v="1.5444"/>
  </r>
  <r>
    <n v="1393"/>
    <s v="US-2013-108504"/>
    <x v="0"/>
    <x v="473"/>
    <d v="2013-02-05T00:00:00"/>
    <s v="Same Day"/>
    <s v="PP-18955"/>
    <s v="Paul Prost"/>
    <x v="2"/>
    <s v="United States"/>
    <s v="Smyrna"/>
    <x v="32"/>
    <n v="30080"/>
    <x v="0"/>
    <s v="OFF-PA-10003892"/>
    <x v="1"/>
    <x v="10"/>
    <s v="Xerox 1943"/>
    <n v="342.37"/>
    <n v="7"/>
    <n v="0"/>
    <n v="160.91390000000001"/>
  </r>
  <r>
    <n v="1394"/>
    <s v="CA-2014-124828"/>
    <x v="3"/>
    <x v="445"/>
    <d v="2014-07-05T00:00:00"/>
    <s v="First Class"/>
    <s v="YS-21880"/>
    <s v="Yana Sorensen"/>
    <x v="1"/>
    <s v="United States"/>
    <s v="Burlington"/>
    <x v="3"/>
    <n v="27217"/>
    <x v="0"/>
    <s v="OFF-AR-10003514"/>
    <x v="1"/>
    <x v="6"/>
    <s v="4009 Highlighters by Sanford"/>
    <n v="9.5519999999999996"/>
    <n v="3"/>
    <n v="0.2"/>
    <n v="1.5522"/>
  </r>
  <r>
    <n v="1395"/>
    <s v="US-2014-117247"/>
    <x v="3"/>
    <x v="449"/>
    <d v="2014-10-15T00:00:00"/>
    <s v="Standard Class"/>
    <s v="CK-12760"/>
    <s v="Cyma Kinney"/>
    <x v="1"/>
    <s v="United States"/>
    <s v="Aurora"/>
    <x v="10"/>
    <n v="60505"/>
    <x v="2"/>
    <s v="FUR-TA-10002958"/>
    <x v="0"/>
    <x v="3"/>
    <s v="Bevis Oval Conference Table, Walnut"/>
    <n v="652.45000000000005"/>
    <n v="5"/>
    <n v="0.5"/>
    <n v="-430.61700000000002"/>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3-124485"/>
    <x v="0"/>
    <x v="390"/>
    <d v="2013-11-27T00:00:00"/>
    <s v="First Class"/>
    <s v="NC-18340"/>
    <s v="Nat Carroll"/>
    <x v="0"/>
    <s v="United States"/>
    <s v="New York City"/>
    <x v="15"/>
    <n v="10035"/>
    <x v="3"/>
    <s v="OFF-PA-10004971"/>
    <x v="1"/>
    <x v="10"/>
    <s v="Xerox 196"/>
    <n v="11.56"/>
    <n v="2"/>
    <n v="0"/>
    <n v="5.6643999999999997"/>
  </r>
  <r>
    <n v="1399"/>
    <s v="CA-2013-124485"/>
    <x v="0"/>
    <x v="390"/>
    <d v="2013-11-27T00:00:00"/>
    <s v="First Class"/>
    <s v="NC-18340"/>
    <s v="Nat Carroll"/>
    <x v="0"/>
    <s v="United States"/>
    <s v="New York City"/>
    <x v="15"/>
    <n v="10035"/>
    <x v="3"/>
    <s v="TEC-AC-10002323"/>
    <x v="2"/>
    <x v="11"/>
    <s v="SanDisk Ultra 32 GB MicroSDHC Class 10 Memory Card"/>
    <n v="88.4"/>
    <n v="4"/>
    <n v="0"/>
    <n v="11.492000000000001"/>
  </r>
  <r>
    <n v="1400"/>
    <s v="CA-2013-124485"/>
    <x v="0"/>
    <x v="390"/>
    <d v="2013-11-27T00:00:00"/>
    <s v="First Class"/>
    <s v="NC-18340"/>
    <s v="Nat Carroll"/>
    <x v="0"/>
    <s v="United States"/>
    <s v="New York City"/>
    <x v="15"/>
    <n v="10035"/>
    <x v="3"/>
    <s v="OFF-PA-10004888"/>
    <x v="1"/>
    <x v="10"/>
    <s v="Xerox 217"/>
    <n v="6.48"/>
    <n v="1"/>
    <n v="0"/>
    <n v="3.1103999999999998"/>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3-159212"/>
    <x v="0"/>
    <x v="474"/>
    <d v="2013-11-06T00:00:00"/>
    <s v="Standard Class"/>
    <s v="KM-16375"/>
    <s v="Katherine Murray"/>
    <x v="2"/>
    <s v="United States"/>
    <s v="Salem"/>
    <x v="17"/>
    <n v="24153"/>
    <x v="0"/>
    <s v="OFF-EN-10002230"/>
    <x v="1"/>
    <x v="12"/>
    <s v="Airmail Envelopes"/>
    <n v="251.79"/>
    <n v="3"/>
    <n v="0"/>
    <n v="118.3413"/>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
    <n v="1"/>
    <n v="0.2"/>
    <n v="-2.1896"/>
  </r>
  <r>
    <n v="1406"/>
    <s v="US-2011-118486"/>
    <x v="2"/>
    <x v="322"/>
    <d v="2011-04-08T00:00:00"/>
    <s v="First Class"/>
    <s v="SD-20485"/>
    <s v="Shirley Daniels"/>
    <x v="2"/>
    <s v="United States"/>
    <s v="Philadelphia"/>
    <x v="9"/>
    <n v="19143"/>
    <x v="3"/>
    <s v="FUR-TA-10001039"/>
    <x v="0"/>
    <x v="3"/>
    <s v="KI Adjustable-Height Table"/>
    <n v="154.76400000000001"/>
    <n v="3"/>
    <n v="0.4"/>
    <n v="-36.111600000000003"/>
  </r>
  <r>
    <n v="1407"/>
    <s v="US-2011-118486"/>
    <x v="2"/>
    <x v="322"/>
    <d v="2011-04-08T00:00:00"/>
    <s v="First Class"/>
    <s v="SD-20485"/>
    <s v="Shirley Daniels"/>
    <x v="2"/>
    <s v="United States"/>
    <s v="Philadelphia"/>
    <x v="9"/>
    <n v="19143"/>
    <x v="3"/>
    <s v="TEC-AC-10004659"/>
    <x v="2"/>
    <x v="11"/>
    <s v="ImationÂ Secure+ Hardware Encrypted USB 2.0Â Flash Drive; 16GB"/>
    <n v="116.78400000000001"/>
    <n v="2"/>
    <n v="0.2"/>
    <n v="21.896999999999998"/>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92"/>
  </r>
  <r>
    <n v="1410"/>
    <s v="US-2013-122245"/>
    <x v="0"/>
    <x v="477"/>
    <d v="2013-10-01T00:00:00"/>
    <s v="Standard Class"/>
    <s v="AB-10105"/>
    <s v="Adrian Barton"/>
    <x v="0"/>
    <s v="United States"/>
    <s v="Phoenix"/>
    <x v="16"/>
    <n v="85023"/>
    <x v="1"/>
    <s v="FUR-TA-10002356"/>
    <x v="0"/>
    <x v="3"/>
    <s v="Bevis Boat-Shaped Conference Table"/>
    <n v="393.16500000000002"/>
    <n v="3"/>
    <n v="0.5"/>
    <n v="-204.44579999999999"/>
  </r>
  <r>
    <n v="1411"/>
    <s v="CA-2014-105144"/>
    <x v="3"/>
    <x v="259"/>
    <d v="2014-11-12T00:00:00"/>
    <s v="Standard Class"/>
    <s v="SZ-20035"/>
    <s v="Sam Zeldin"/>
    <x v="2"/>
    <s v="United States"/>
    <s v="Grand Prairie"/>
    <x v="5"/>
    <n v="75051"/>
    <x v="2"/>
    <s v="OFF-LA-10003923"/>
    <x v="1"/>
    <x v="2"/>
    <s v="Alphabetical Labels for Top Tab Filing"/>
    <n v="23.68"/>
    <n v="2"/>
    <n v="0.2"/>
    <n v="8.8800000000000008"/>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
  </r>
  <r>
    <n v="1414"/>
    <s v="CA-2011-146640"/>
    <x v="2"/>
    <x v="479"/>
    <d v="2011-07-05T00:00:00"/>
    <s v="Standard Class"/>
    <s v="HA-14905"/>
    <s v="Helen Abelman"/>
    <x v="0"/>
    <s v="United States"/>
    <s v="New York City"/>
    <x v="15"/>
    <n v="10024"/>
    <x v="3"/>
    <s v="OFF-BI-10002867"/>
    <x v="1"/>
    <x v="8"/>
    <s v="GBC Recycled Regency Composition Covers"/>
    <n v="334.76799999999997"/>
    <n v="7"/>
    <n v="0.2"/>
    <n v="108.7996"/>
  </r>
  <r>
    <n v="1415"/>
    <s v="CA-2014-115994"/>
    <x v="3"/>
    <x v="480"/>
    <d v="2014-02-01T00:00:00"/>
    <s v="Second Class"/>
    <s v="BT-11305"/>
    <s v="Beth Thompson"/>
    <x v="2"/>
    <s v="United States"/>
    <s v="Costa Mesa"/>
    <x v="1"/>
    <n v="92627"/>
    <x v="1"/>
    <s v="TEC-AC-10000580"/>
    <x v="2"/>
    <x v="11"/>
    <s v="Logitech G13 Programmable Gameboard with LCD Display"/>
    <n v="239.97"/>
    <n v="3"/>
    <n v="0"/>
    <n v="26.396699999999999"/>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6"/>
  </r>
  <r>
    <n v="1417"/>
    <s v="CA-2012-126697"/>
    <x v="1"/>
    <x v="481"/>
    <d v="2012-09-24T00:00:00"/>
    <s v="First Class"/>
    <s v="SV-20815"/>
    <s v="Stuart Van"/>
    <x v="1"/>
    <s v="United States"/>
    <s v="Houston"/>
    <x v="5"/>
    <n v="77041"/>
    <x v="2"/>
    <s v="TEC-PH-10002922"/>
    <x v="2"/>
    <x v="7"/>
    <s v="ShoreTel ShorePhone IP 230 VoIP phone"/>
    <n v="946.34400000000005"/>
    <n v="7"/>
    <n v="0.2"/>
    <n v="118.29300000000001"/>
  </r>
  <r>
    <n v="1418"/>
    <s v="CA-2012-126697"/>
    <x v="1"/>
    <x v="481"/>
    <d v="2012-09-24T00:00:00"/>
    <s v="First Class"/>
    <s v="SV-20815"/>
    <s v="Stuart Van"/>
    <x v="1"/>
    <s v="United States"/>
    <s v="Houston"/>
    <x v="5"/>
    <n v="77041"/>
    <x v="2"/>
    <s v="TEC-AC-10004353"/>
    <x v="2"/>
    <x v="11"/>
    <s v="Hypercom P1300 Pinpad"/>
    <n v="151.19999999999999"/>
    <n v="3"/>
    <n v="0.2"/>
    <n v="32.130000000000003"/>
  </r>
  <r>
    <n v="1419"/>
    <s v="CA-2012-126697"/>
    <x v="1"/>
    <x v="481"/>
    <d v="2012-09-24T00:00:00"/>
    <s v="First Class"/>
    <s v="SV-20815"/>
    <s v="Stuart Van"/>
    <x v="1"/>
    <s v="United States"/>
    <s v="Houston"/>
    <x v="5"/>
    <n v="77041"/>
    <x v="2"/>
    <s v="FUR-FU-10001706"/>
    <x v="0"/>
    <x v="5"/>
    <s v="Longer-Life Soft White Bulbs"/>
    <n v="4.9279999999999999"/>
    <n v="4"/>
    <n v="0.6"/>
    <n v="-1.4783999999999999"/>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7999999999994"/>
    <n v="2"/>
    <n v="0.7"/>
    <n v="-48.392000000000003"/>
  </r>
  <r>
    <n v="1422"/>
    <s v="CA-2012-124800"/>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s v="CA-2012-124800"/>
    <x v="1"/>
    <x v="120"/>
    <d v="2012-09-30T00:00:00"/>
    <s v="Standard Class"/>
    <s v="RW-19540"/>
    <s v="Rick Wilson"/>
    <x v="1"/>
    <s v="United States"/>
    <s v="Mesa"/>
    <x v="16"/>
    <n v="85204"/>
    <x v="1"/>
    <s v="OFF-BI-10003984"/>
    <x v="1"/>
    <x v="8"/>
    <s v="Lock-Up Easel 'Spel-Binder'"/>
    <n v="77.031000000000006"/>
    <n v="9"/>
    <n v="0.7"/>
    <n v="-59.057099999999998"/>
  </r>
  <r>
    <n v="1424"/>
    <s v="CA-2012-124800"/>
    <x v="1"/>
    <x v="120"/>
    <d v="2012-09-30T00:00:00"/>
    <s v="Standard Class"/>
    <s v="RW-19540"/>
    <s v="Rick Wilson"/>
    <x v="1"/>
    <s v="United States"/>
    <s v="Mesa"/>
    <x v="16"/>
    <n v="85204"/>
    <x v="1"/>
    <s v="OFF-ST-10000798"/>
    <x v="1"/>
    <x v="4"/>
    <s v="2300 Heavy-Duty Transfer File Systems by Perma"/>
    <n v="119.904"/>
    <n v="6"/>
    <n v="0.2"/>
    <n v="-1.4987999999999999"/>
  </r>
  <r>
    <n v="1425"/>
    <s v="CA-2012-124800"/>
    <x v="1"/>
    <x v="120"/>
    <d v="2012-09-30T00:00:00"/>
    <s v="Standard Class"/>
    <s v="RW-19540"/>
    <s v="Rick Wilson"/>
    <x v="1"/>
    <s v="United States"/>
    <s v="Mesa"/>
    <x v="16"/>
    <n v="85204"/>
    <x v="1"/>
    <s v="TEC-PH-10001750"/>
    <x v="2"/>
    <x v="7"/>
    <s v="Samsung Rugby III"/>
    <n v="263.95999999999998"/>
    <n v="5"/>
    <n v="0.2"/>
    <n v="23.096499999999999"/>
  </r>
  <r>
    <n v="1426"/>
    <s v="CA-2012-124800"/>
    <x v="1"/>
    <x v="120"/>
    <d v="2012-09-30T00:00:00"/>
    <s v="Standard Class"/>
    <s v="RW-19540"/>
    <s v="Rick Wilson"/>
    <x v="1"/>
    <s v="United States"/>
    <s v="Mesa"/>
    <x v="16"/>
    <n v="85204"/>
    <x v="1"/>
    <s v="OFF-ST-10002743"/>
    <x v="1"/>
    <x v="4"/>
    <s v="SAFCO Boltless Steel Shelving"/>
    <n v="363.64800000000002"/>
    <n v="4"/>
    <n v="0.2"/>
    <n v="-86.366399999999999"/>
  </r>
  <r>
    <n v="1427"/>
    <s v="US-2012-164448"/>
    <x v="1"/>
    <x v="89"/>
    <d v="2012-11-04T00:00:00"/>
    <s v="Second Class"/>
    <s v="DK-12835"/>
    <s v="Damala Kotsonis"/>
    <x v="1"/>
    <s v="United States"/>
    <s v="Salinas"/>
    <x v="1"/>
    <n v="93905"/>
    <x v="1"/>
    <s v="OFF-BI-10002949"/>
    <x v="1"/>
    <x v="8"/>
    <s v="Prestige Round Ring Binders"/>
    <n v="9.7279999999999998"/>
    <n v="2"/>
    <n v="0.2"/>
    <n v="3.28319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
    <n v="5"/>
    <n v="0.2"/>
    <n v="9.3125"/>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03"/>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1"/>
  </r>
  <r>
    <n v="1434"/>
    <s v="CA-2011-120768"/>
    <x v="2"/>
    <x v="174"/>
    <d v="2011-12-21T00:00:00"/>
    <s v="Second Class"/>
    <s v="IM-15070"/>
    <s v="Irene Maddox"/>
    <x v="0"/>
    <s v="United States"/>
    <s v="Florence"/>
    <x v="19"/>
    <n v="35630"/>
    <x v="0"/>
    <s v="FUR-CH-10000513"/>
    <x v="0"/>
    <x v="1"/>
    <s v="High-Back Leather Manager's Chair"/>
    <n v="1819.86"/>
    <n v="14"/>
    <n v="0"/>
    <n v="163.78739999999999"/>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3999999999999"/>
    <n v="6"/>
    <n v="0.2"/>
    <n v="10.8864"/>
  </r>
  <r>
    <n v="1437"/>
    <s v="CA-2014-106852"/>
    <x v="3"/>
    <x v="308"/>
    <d v="2014-06-28T00:00:00"/>
    <s v="Standard Class"/>
    <s v="ST-20530"/>
    <s v="Shui Tom"/>
    <x v="0"/>
    <s v="United States"/>
    <s v="Parma"/>
    <x v="24"/>
    <n v="44134"/>
    <x v="3"/>
    <s v="OFF-AR-10003829"/>
    <x v="1"/>
    <x v="6"/>
    <s v="Newell 35"/>
    <n v="5.2480000000000002"/>
    <n v="2"/>
    <n v="0.2"/>
    <n v="0.59040000000000004"/>
  </r>
  <r>
    <n v="1438"/>
    <s v="CA-2012-139731"/>
    <x v="1"/>
    <x v="52"/>
    <d v="2012-10-15T00:00:00"/>
    <s v="Same Day"/>
    <s v="JE-15745"/>
    <s v="Joel Eaton"/>
    <x v="0"/>
    <s v="United States"/>
    <s v="Amarillo"/>
    <x v="5"/>
    <n v="79109"/>
    <x v="2"/>
    <s v="TEC-AC-10004975"/>
    <x v="2"/>
    <x v="11"/>
    <s v="Plantronics Audio 995 Wireless Stereo Headset"/>
    <n v="263.88"/>
    <n v="3"/>
    <n v="0.2"/>
    <n v="42.880499999999998"/>
  </r>
  <r>
    <n v="1439"/>
    <s v="CA-2012-139731"/>
    <x v="1"/>
    <x v="52"/>
    <d v="2012-10-15T00:00:00"/>
    <s v="Same Day"/>
    <s v="JE-15745"/>
    <s v="Joel Eaton"/>
    <x v="0"/>
    <s v="United States"/>
    <s v="Amarillo"/>
    <x v="5"/>
    <n v="79109"/>
    <x v="2"/>
    <s v="FUR-CH-10002024"/>
    <x v="0"/>
    <x v="1"/>
    <s v="HON 5400 Series Task Chairs for Big and Tall"/>
    <n v="2453.4299999999998"/>
    <n v="5"/>
    <n v="0.3"/>
    <n v="-350.49"/>
  </r>
  <r>
    <n v="1440"/>
    <s v="CA-2014-122735"/>
    <x v="3"/>
    <x v="483"/>
    <d v="2014-04-16T00:00:00"/>
    <s v="Second Class"/>
    <s v="BD-11320"/>
    <s v="Bill Donatelli"/>
    <x v="0"/>
    <s v="United States"/>
    <s v="Providence"/>
    <x v="34"/>
    <n v="2908"/>
    <x v="3"/>
    <s v="OFF-BI-10004364"/>
    <x v="1"/>
    <x v="8"/>
    <s v="Storex Dura Pro Binders"/>
    <n v="29.7"/>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1999999999997"/>
    <n v="2"/>
    <n v="0.2"/>
    <n v="11.46"/>
  </r>
  <r>
    <n v="1443"/>
    <s v="CA-2014-117695"/>
    <x v="3"/>
    <x v="485"/>
    <d v="2014-08-09T00:00:00"/>
    <s v="First Class"/>
    <s v="PW-19030"/>
    <s v="Pauline Webber"/>
    <x v="1"/>
    <s v="United States"/>
    <s v="Richmond"/>
    <x v="0"/>
    <n v="40475"/>
    <x v="0"/>
    <s v="OFF-PA-10002713"/>
    <x v="1"/>
    <x v="10"/>
    <s v="Adams Phone Message Book, 200 Message Capacity, 8 1/16â€ x 11â€"/>
    <n v="13.76"/>
    <n v="2"/>
    <n v="0"/>
    <n v="6.3296000000000001"/>
  </r>
  <r>
    <n v="1444"/>
    <s v="CA-2012-166135"/>
    <x v="1"/>
    <x v="486"/>
    <d v="2012-10-06T00:00:00"/>
    <s v="Standard Class"/>
    <s v="SC-20440"/>
    <s v="Shaun Chance"/>
    <x v="1"/>
    <s v="United States"/>
    <s v="Aurora"/>
    <x v="22"/>
    <n v="80013"/>
    <x v="1"/>
    <s v="OFF-ST-10002974"/>
    <x v="1"/>
    <x v="4"/>
    <s v="Trav-L-File Heavy-Duty Shuttle II, Black"/>
    <n v="139.42400000000001"/>
    <n v="4"/>
    <n v="0.2"/>
    <n v="17.428000000000001"/>
  </r>
  <r>
    <n v="1445"/>
    <s v="CA-2013-133725"/>
    <x v="0"/>
    <x v="454"/>
    <d v="2013-05-29T00:00:00"/>
    <s v="Standard Class"/>
    <s v="KL-16645"/>
    <s v="Ken Lonsdale"/>
    <x v="0"/>
    <s v="United States"/>
    <s v="Chicago"/>
    <x v="10"/>
    <n v="60623"/>
    <x v="2"/>
    <s v="TEC-PH-10004165"/>
    <x v="2"/>
    <x v="7"/>
    <s v="Mitel MiVoice 5330e IP Phone"/>
    <n v="1979.9280000000001"/>
    <n v="9"/>
    <n v="0.2"/>
    <n v="148.49459999999999"/>
  </r>
  <r>
    <n v="1446"/>
    <s v="CA-2014-102337"/>
    <x v="3"/>
    <x v="487"/>
    <d v="2014-06-17T00:00:00"/>
    <s v="First Class"/>
    <s v="SD-20485"/>
    <s v="Shirley Daniels"/>
    <x v="2"/>
    <s v="United States"/>
    <s v="Chicago"/>
    <x v="10"/>
    <n v="60653"/>
    <x v="2"/>
    <s v="OFF-ST-10004804"/>
    <x v="1"/>
    <x v="4"/>
    <s v="Belkin 19&quot; Vented Equipment Shelf, Black"/>
    <n v="164.73599999999999"/>
    <n v="4"/>
    <n v="0.2"/>
    <n v="-39.1248"/>
  </r>
  <r>
    <n v="1447"/>
    <s v="CA-2014-102337"/>
    <x v="3"/>
    <x v="487"/>
    <d v="2014-06-17T00:00:00"/>
    <s v="First Class"/>
    <s v="SD-20485"/>
    <s v="Shirley Daniels"/>
    <x v="2"/>
    <s v="United States"/>
    <s v="Chicago"/>
    <x v="10"/>
    <n v="60653"/>
    <x v="2"/>
    <s v="FUR-CH-10004289"/>
    <x v="0"/>
    <x v="1"/>
    <s v="Global Super Steno Chair"/>
    <n v="470.30200000000002"/>
    <n v="7"/>
    <n v="0.3"/>
    <n v="-87.341800000000006"/>
  </r>
  <r>
    <n v="1448"/>
    <s v="CA-2014-102337"/>
    <x v="3"/>
    <x v="487"/>
    <d v="2014-06-17T00:00:00"/>
    <s v="First Class"/>
    <s v="SD-20485"/>
    <s v="Shirley Daniels"/>
    <x v="2"/>
    <s v="United States"/>
    <s v="Chicago"/>
    <x v="10"/>
    <n v="60653"/>
    <x v="2"/>
    <s v="TEC-PH-10002564"/>
    <x v="2"/>
    <x v="7"/>
    <s v="OtterBox Defender Series Case - Samsung Galaxy S4"/>
    <n v="47.984000000000002"/>
    <n v="2"/>
    <n v="0.2"/>
    <n v="5.9980000000000002"/>
  </r>
  <r>
    <n v="1449"/>
    <s v="US-2011-112564"/>
    <x v="2"/>
    <x v="488"/>
    <d v="2011-04-24T00:00:00"/>
    <s v="First Class"/>
    <s v="TS-21160"/>
    <s v="Theresa Swint"/>
    <x v="1"/>
    <s v="United States"/>
    <s v="Philadelphia"/>
    <x v="9"/>
    <n v="19134"/>
    <x v="3"/>
    <s v="OFF-BI-10004876"/>
    <x v="1"/>
    <x v="8"/>
    <s v="Wilson Jones Suede Grain Vinyl Binders"/>
    <n v="2.5019999999999998"/>
    <n v="3"/>
    <n v="0.7"/>
    <n v="-1.7514000000000001"/>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9"/>
  </r>
  <r>
    <n v="1451"/>
    <s v="US-2012-160150"/>
    <x v="1"/>
    <x v="490"/>
    <d v="2012-07-20T00:00:00"/>
    <s v="First Class"/>
    <s v="TS-21085"/>
    <s v="Thais Sissman"/>
    <x v="0"/>
    <s v="United States"/>
    <s v="Phoenix"/>
    <x v="16"/>
    <n v="85023"/>
    <x v="1"/>
    <s v="OFF-BI-10004352"/>
    <x v="1"/>
    <x v="8"/>
    <s v="Wilson Jones DublLock D-Ring Binders"/>
    <n v="2.0249999999999999"/>
    <n v="1"/>
    <n v="0.7"/>
    <n v="-1.35"/>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8"/>
    <n v="3"/>
    <n v="0"/>
    <n v="45.84"/>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2"/>
    <n v="3"/>
    <n v="0"/>
    <n v="41.951999999999998"/>
  </r>
  <r>
    <n v="1457"/>
    <s v="CA-2014-148474"/>
    <x v="3"/>
    <x v="492"/>
    <d v="2014-06-20T00:00:00"/>
    <s v="Standard Class"/>
    <s v="ME-17320"/>
    <s v="Maria Etezadi"/>
    <x v="2"/>
    <s v="United States"/>
    <s v="Columbus"/>
    <x v="32"/>
    <n v="31907"/>
    <x v="0"/>
    <s v="FUR-TA-10002530"/>
    <x v="0"/>
    <x v="3"/>
    <s v="Iceberg OfficeWorks 42&quot; Round Tables"/>
    <n v="452.94"/>
    <n v="3"/>
    <n v="0"/>
    <n v="67.941000000000003"/>
  </r>
  <r>
    <n v="1458"/>
    <s v="CA-2012-111297"/>
    <x v="1"/>
    <x v="493"/>
    <d v="2012-08-21T00:00:00"/>
    <s v="Standard Class"/>
    <s v="SC-20440"/>
    <s v="Shaun Chance"/>
    <x v="1"/>
    <s v="United States"/>
    <s v="New Bedford"/>
    <x v="31"/>
    <n v="2740"/>
    <x v="3"/>
    <s v="OFF-BI-10002412"/>
    <x v="1"/>
    <x v="8"/>
    <s v="Wilson Jones â€œSnapâ€ Scratch Pad Binder Tool for Ring Binders"/>
    <n v="52.2"/>
    <n v="9"/>
    <n v="0"/>
    <n v="23.49"/>
  </r>
  <r>
    <n v="1459"/>
    <s v="CA-2013-123722"/>
    <x v="0"/>
    <x v="477"/>
    <d v="2013-10-02T00:00:00"/>
    <s v="Standard Class"/>
    <s v="NH-18610"/>
    <s v="Nicole Hansen"/>
    <x v="1"/>
    <s v="United States"/>
    <s v="Irving"/>
    <x v="5"/>
    <n v="75061"/>
    <x v="2"/>
    <s v="OFF-LA-10001569"/>
    <x v="1"/>
    <x v="2"/>
    <s v="Avery 499"/>
    <n v="15.936"/>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s v="US-2013-128902"/>
    <x v="0"/>
    <x v="21"/>
    <d v="2013-03-16T00:00:00"/>
    <s v="Standard Class"/>
    <s v="MB-18085"/>
    <s v="Mick Brown"/>
    <x v="0"/>
    <s v="United States"/>
    <s v="Vineland"/>
    <x v="30"/>
    <n v="8360"/>
    <x v="3"/>
    <s v="FUR-TA-10001095"/>
    <x v="0"/>
    <x v="3"/>
    <s v="Chromcraft Round Conference Tables"/>
    <n v="244.006"/>
    <n v="2"/>
    <n v="0.3"/>
    <n v="-31.372199999999999"/>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6"/>
  </r>
  <r>
    <n v="1465"/>
    <s v="US-2013-104794"/>
    <x v="0"/>
    <x v="186"/>
    <d v="2013-12-20T00:00:00"/>
    <s v="First Class"/>
    <s v="KD-16495"/>
    <s v="Keith Dawkins"/>
    <x v="1"/>
    <s v="United States"/>
    <s v="New York City"/>
    <x v="15"/>
    <n v="10009"/>
    <x v="3"/>
    <s v="OFF-FA-10001754"/>
    <x v="1"/>
    <x v="13"/>
    <s v="Stockwell Gold Paper Clips"/>
    <n v="3.68"/>
    <n v="2"/>
    <n v="0"/>
    <n v="1.8031999999999999"/>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002"/>
  </r>
  <r>
    <n v="1467"/>
    <s v="CA-2011-151708"/>
    <x v="2"/>
    <x v="233"/>
    <d v="2011-08-14T00:00:00"/>
    <s v="Standard Class"/>
    <s v="MB-17305"/>
    <s v="Maria Bertelson"/>
    <x v="0"/>
    <s v="United States"/>
    <s v="Glendale"/>
    <x v="16"/>
    <n v="85301"/>
    <x v="1"/>
    <s v="TEC-AC-10001767"/>
    <x v="2"/>
    <x v="11"/>
    <s v="SanDisk Ultra 64 GB MicroSDHC Class 10 Memory Card"/>
    <n v="95.975999999999999"/>
    <n v="3"/>
    <n v="0.2"/>
    <n v="-10.7973"/>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99"/>
  </r>
  <r>
    <n v="1469"/>
    <s v="CA-2014-139199"/>
    <x v="3"/>
    <x v="34"/>
    <d v="2014-12-14T00:00:00"/>
    <s v="Standard Class"/>
    <s v="DK-12835"/>
    <s v="Damala Kotsonis"/>
    <x v="1"/>
    <s v="United States"/>
    <s v="Detroit"/>
    <x v="12"/>
    <n v="48234"/>
    <x v="2"/>
    <s v="FUR-CH-10000847"/>
    <x v="0"/>
    <x v="1"/>
    <s v="Global Executive Mid-Back Manager's Chair"/>
    <n v="872.94"/>
    <n v="3"/>
    <n v="0"/>
    <n v="226.96440000000001"/>
  </r>
  <r>
    <n v="1470"/>
    <s v="CA-2014-139199"/>
    <x v="3"/>
    <x v="34"/>
    <d v="2014-12-14T00:00:00"/>
    <s v="Standard Class"/>
    <s v="DK-12835"/>
    <s v="Damala Kotsonis"/>
    <x v="1"/>
    <s v="United States"/>
    <s v="Detroit"/>
    <x v="12"/>
    <n v="48234"/>
    <x v="2"/>
    <s v="OFF-BI-10003982"/>
    <x v="1"/>
    <x v="8"/>
    <s v="Wilson Jones Century Plastic Molded Ring Binders"/>
    <n v="41.54"/>
    <n v="2"/>
    <n v="0"/>
    <n v="19.523800000000001"/>
  </r>
  <r>
    <n v="1471"/>
    <s v="CA-2014-139199"/>
    <x v="3"/>
    <x v="34"/>
    <d v="2014-12-14T00:00:00"/>
    <s v="Standard Class"/>
    <s v="DK-12835"/>
    <s v="Damala Kotsonis"/>
    <x v="1"/>
    <s v="United States"/>
    <s v="Detroit"/>
    <x v="12"/>
    <n v="48234"/>
    <x v="2"/>
    <s v="OFF-PA-10001293"/>
    <x v="1"/>
    <x v="10"/>
    <s v="Xerox 1946"/>
    <n v="12.96"/>
    <n v="2"/>
    <n v="0"/>
    <n v="6.2207999999999997"/>
  </r>
  <r>
    <n v="1472"/>
    <s v="US-2012-161466"/>
    <x v="1"/>
    <x v="496"/>
    <d v="2012-09-27T00:00:00"/>
    <s v="Second Class"/>
    <s v="ON-18715"/>
    <s v="Odella Nelson"/>
    <x v="1"/>
    <s v="United States"/>
    <s v="Philadelphia"/>
    <x v="9"/>
    <n v="19120"/>
    <x v="3"/>
    <s v="OFF-AR-10000634"/>
    <x v="1"/>
    <x v="6"/>
    <s v="Newell 320"/>
    <n v="6.8479999999999999"/>
    <n v="2"/>
    <n v="0.2"/>
    <n v="0.59919999999999995"/>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8000000000004"/>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03"/>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s v="CA-2014-121468"/>
    <x v="3"/>
    <x v="123"/>
    <d v="2014-11-21T00:00:00"/>
    <s v="First Class"/>
    <s v="KD-16345"/>
    <s v="Katherine Ducich"/>
    <x v="0"/>
    <s v="United States"/>
    <s v="Westminster"/>
    <x v="1"/>
    <n v="92683"/>
    <x v="1"/>
    <s v="TEC-PH-10000376"/>
    <x v="2"/>
    <x v="7"/>
    <s v="Square Credit Card Reader"/>
    <n v="31.968"/>
    <n v="4"/>
    <n v="0.2"/>
    <n v="2.3976000000000002"/>
  </r>
  <r>
    <n v="1480"/>
    <s v="US-2013-108455"/>
    <x v="0"/>
    <x v="499"/>
    <d v="2013-12-09T00:00:00"/>
    <s v="Standard Class"/>
    <s v="MK-18160"/>
    <s v="Mike Kennedy"/>
    <x v="0"/>
    <s v="United States"/>
    <s v="San Francisco"/>
    <x v="1"/>
    <n v="94122"/>
    <x v="1"/>
    <s v="OFF-PA-10002262"/>
    <x v="1"/>
    <x v="10"/>
    <s v="Xerox 192"/>
    <n v="25.92"/>
    <n v="4"/>
    <n v="0"/>
    <n v="12.441599999999999"/>
  </r>
  <r>
    <n v="1481"/>
    <s v="US-2013-108455"/>
    <x v="0"/>
    <x v="499"/>
    <d v="2013-12-09T00:00:00"/>
    <s v="Standard Class"/>
    <s v="MK-18160"/>
    <s v="Mike Kennedy"/>
    <x v="0"/>
    <s v="United States"/>
    <s v="San Francisco"/>
    <x v="1"/>
    <n v="94122"/>
    <x v="1"/>
    <s v="OFF-PA-10002464"/>
    <x v="1"/>
    <x v="10"/>
    <s v="HP Office Recycled Paper (20Lb. and 87 Bright)"/>
    <n v="40.46"/>
    <n v="7"/>
    <n v="0"/>
    <n v="19.825399999999998"/>
  </r>
  <r>
    <n v="1482"/>
    <s v="US-2013-108455"/>
    <x v="0"/>
    <x v="499"/>
    <d v="2013-12-09T00:00:00"/>
    <s v="Standard Class"/>
    <s v="MK-18160"/>
    <s v="Mike Kennedy"/>
    <x v="0"/>
    <s v="United States"/>
    <s v="San Francisco"/>
    <x v="1"/>
    <n v="94122"/>
    <x v="1"/>
    <s v="OFF-ST-10002214"/>
    <x v="1"/>
    <x v="4"/>
    <s v="X-Rack File for Hanging Folders"/>
    <n v="33.869999999999997"/>
    <n v="3"/>
    <n v="0"/>
    <n v="8.8062000000000005"/>
  </r>
  <r>
    <n v="1483"/>
    <s v="CA-2014-101210"/>
    <x v="3"/>
    <x v="326"/>
    <d v="2014-08-29T00:00:00"/>
    <s v="Second Class"/>
    <s v="DW-13540"/>
    <s v="Don Weiss"/>
    <x v="0"/>
    <s v="United States"/>
    <s v="Jackson"/>
    <x v="18"/>
    <n v="38301"/>
    <x v="0"/>
    <s v="OFF-AR-10003560"/>
    <x v="1"/>
    <x v="6"/>
    <s v="Zebra Zazzle Fluorescent Highlighters"/>
    <n v="9.7279999999999998"/>
    <n v="2"/>
    <n v="0.2"/>
    <n v="1.7023999999999999"/>
  </r>
  <r>
    <n v="1484"/>
    <s v="CA-2014-101210"/>
    <x v="3"/>
    <x v="326"/>
    <d v="2014-08-29T00:00:00"/>
    <s v="Second Class"/>
    <s v="DW-13540"/>
    <s v="Don Weiss"/>
    <x v="0"/>
    <s v="United States"/>
    <s v="Jackson"/>
    <x v="18"/>
    <n v="38301"/>
    <x v="0"/>
    <s v="OFF-PA-10000130"/>
    <x v="1"/>
    <x v="10"/>
    <s v="Xerox 199"/>
    <n v="3.4239999999999999"/>
    <n v="1"/>
    <n v="0.2"/>
    <n v="1.07"/>
  </r>
  <r>
    <n v="1485"/>
    <s v="US-2013-108098"/>
    <x v="0"/>
    <x v="500"/>
    <d v="2013-10-19T00:00:00"/>
    <s v="Standard Class"/>
    <s v="CP-12340"/>
    <s v="Christine Phan"/>
    <x v="1"/>
    <s v="United States"/>
    <s v="Seattle"/>
    <x v="4"/>
    <n v="98115"/>
    <x v="1"/>
    <s v="TEC-AC-10000865"/>
    <x v="2"/>
    <x v="11"/>
    <s v="WD My Passport Ultra 500GB Portable External Hard Drive"/>
    <n v="177"/>
    <n v="3"/>
    <n v="0"/>
    <n v="30.09"/>
  </r>
  <r>
    <n v="1486"/>
    <s v="CA-2011-119032"/>
    <x v="2"/>
    <x v="501"/>
    <d v="2011-12-03T00:00:00"/>
    <s v="Standard Class"/>
    <s v="MS-17770"/>
    <s v="Maxwell Schwartz"/>
    <x v="0"/>
    <s v="United States"/>
    <s v="New York City"/>
    <x v="15"/>
    <n v="10035"/>
    <x v="3"/>
    <s v="OFF-FA-10003021"/>
    <x v="1"/>
    <x v="13"/>
    <s v="Staples"/>
    <n v="3.76"/>
    <n v="2"/>
    <n v="0"/>
    <n v="1.3160000000000001"/>
  </r>
  <r>
    <n v="1487"/>
    <s v="CA-2012-140410"/>
    <x v="1"/>
    <x v="502"/>
    <d v="2012-11-07T00:00:00"/>
    <s v="Standard Class"/>
    <s v="CM-12655"/>
    <s v="Corinna Mitchell"/>
    <x v="2"/>
    <s v="United States"/>
    <s v="Los Angeles"/>
    <x v="1"/>
    <n v="90008"/>
    <x v="1"/>
    <s v="TEC-PH-10003580"/>
    <x v="2"/>
    <x v="7"/>
    <s v="Cisco IP Phone 7961G-GE VoIP phone"/>
    <n v="1212.848"/>
    <n v="7"/>
    <n v="0.2"/>
    <n v="106.1242"/>
  </r>
  <r>
    <n v="1488"/>
    <s v="CA-2012-140410"/>
    <x v="1"/>
    <x v="502"/>
    <d v="2012-11-07T00:00:00"/>
    <s v="Standard Class"/>
    <s v="CM-12655"/>
    <s v="Corinna Mitchell"/>
    <x v="2"/>
    <s v="United States"/>
    <s v="Los Angeles"/>
    <x v="1"/>
    <n v="90008"/>
    <x v="1"/>
    <s v="TEC-AC-10001109"/>
    <x v="2"/>
    <x v="11"/>
    <s v="Logitech Trackman Marble Mouse"/>
    <n v="89.97"/>
    <n v="3"/>
    <n v="0"/>
    <n v="37.787399999999998"/>
  </r>
  <r>
    <n v="1489"/>
    <s v="CA-2012-140410"/>
    <x v="1"/>
    <x v="502"/>
    <d v="2012-11-07T00:00:00"/>
    <s v="Standard Class"/>
    <s v="CM-12655"/>
    <s v="Corinna Mitchell"/>
    <x v="2"/>
    <s v="United States"/>
    <s v="Los Angeles"/>
    <x v="1"/>
    <n v="90008"/>
    <x v="1"/>
    <s v="FUR-FU-10003347"/>
    <x v="0"/>
    <x v="5"/>
    <s v="Coloredge Poster Frame"/>
    <n v="42.6"/>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1999999999998"/>
  </r>
  <r>
    <n v="1495"/>
    <s v="CA-2011-123925"/>
    <x v="2"/>
    <x v="506"/>
    <d v="2011-12-19T00:00:00"/>
    <s v="Second Class"/>
    <s v="RF-19840"/>
    <s v="Roy FranzÃ¶sisch"/>
    <x v="0"/>
    <s v="United States"/>
    <s v="Columbus"/>
    <x v="32"/>
    <n v="31907"/>
    <x v="0"/>
    <s v="OFF-AR-10002952"/>
    <x v="1"/>
    <x v="6"/>
    <s v="Stanley Contemporary Battery Pencil Sharpeners"/>
    <n v="40.049999999999997"/>
    <n v="3"/>
    <n v="0"/>
    <n v="11.214"/>
  </r>
  <r>
    <n v="1496"/>
    <s v="CA-2014-152485"/>
    <x v="3"/>
    <x v="507"/>
    <d v="2014-09-09T00:00:00"/>
    <s v="Standard Class"/>
    <s v="JD-15790"/>
    <s v="John Dryer"/>
    <x v="0"/>
    <s v="United States"/>
    <s v="Coppell"/>
    <x v="5"/>
    <n v="75019"/>
    <x v="2"/>
    <s v="OFF-AR-10003759"/>
    <x v="1"/>
    <x v="6"/>
    <s v="Crayola Anti Dust Chalk, 12/Pack"/>
    <n v="10.192"/>
    <n v="7"/>
    <n v="0.2"/>
    <n v="3.1850000000000001"/>
  </r>
  <r>
    <n v="1497"/>
    <s v="CA-2014-152485"/>
    <x v="3"/>
    <x v="507"/>
    <d v="2014-09-09T00:00:00"/>
    <s v="Standard Class"/>
    <s v="JD-15790"/>
    <s v="John Dryer"/>
    <x v="0"/>
    <s v="United States"/>
    <s v="Coppell"/>
    <x v="5"/>
    <n v="75019"/>
    <x v="2"/>
    <s v="OFF-ST-10004950"/>
    <x v="1"/>
    <x v="4"/>
    <s v="Acco Perma 3000 Stacking Storage Drawers"/>
    <n v="16.783999999999999"/>
    <n v="1"/>
    <n v="0.2"/>
    <n v="-0.20979999999999999"/>
  </r>
  <r>
    <n v="1498"/>
    <s v="CA-2014-152485"/>
    <x v="3"/>
    <x v="507"/>
    <d v="2014-09-09T00:00:00"/>
    <s v="Standard Class"/>
    <s v="JD-15790"/>
    <s v="John Dryer"/>
    <x v="0"/>
    <s v="United States"/>
    <s v="Coppell"/>
    <x v="5"/>
    <n v="75019"/>
    <x v="2"/>
    <s v="OFF-AR-10001940"/>
    <x v="1"/>
    <x v="6"/>
    <s v="Sanford Colorific Eraseable Coloring Pencils, 12 Count"/>
    <n v="13.12"/>
    <n v="5"/>
    <n v="0.2"/>
    <n v="3.7719999999999998"/>
  </r>
  <r>
    <n v="1499"/>
    <s v="CA-2013-141586"/>
    <x v="0"/>
    <x v="508"/>
    <d v="2013-10-21T00:00:00"/>
    <s v="First Class"/>
    <s v="NK-18490"/>
    <s v="Neil Knudson"/>
    <x v="2"/>
    <s v="United States"/>
    <s v="San Francisco"/>
    <x v="1"/>
    <n v="94122"/>
    <x v="1"/>
    <s v="OFF-BI-10003981"/>
    <x v="1"/>
    <x v="8"/>
    <s v="Avery Durable Plastic 1&quot; Binders"/>
    <n v="18.16"/>
    <n v="5"/>
    <n v="0.2"/>
    <n v="6.5830000000000002"/>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s v="CA-2014-130386"/>
    <x v="3"/>
    <x v="105"/>
    <d v="2014-11-19T00:00:00"/>
    <s v="Standard Class"/>
    <s v="NG-18430"/>
    <s v="Nathan Gelder"/>
    <x v="0"/>
    <s v="United States"/>
    <s v="Austin"/>
    <x v="5"/>
    <n v="78745"/>
    <x v="2"/>
    <s v="OFF-PA-10003823"/>
    <x v="1"/>
    <x v="10"/>
    <s v="Xerox 197"/>
    <n v="223.05600000000001"/>
    <n v="9"/>
    <n v="0.2"/>
    <n v="69.704999999999998"/>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3-100468"/>
    <x v="0"/>
    <x v="390"/>
    <d v="2013-12-02T00:00:00"/>
    <s v="Standard Class"/>
    <s v="AT-10435"/>
    <s v="Alyssa Tate"/>
    <x v="2"/>
    <s v="United States"/>
    <s v="Los Angeles"/>
    <x v="1"/>
    <n v="90045"/>
    <x v="1"/>
    <s v="FUR-FU-10000010"/>
    <x v="0"/>
    <x v="5"/>
    <s v="DAX Value U-Channel Document Frames, Easel Back"/>
    <n v="9.94"/>
    <n v="2"/>
    <n v="0"/>
    <n v="3.0813999999999999"/>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
    <n v="6"/>
    <n v="0.2"/>
    <n v="-175.8708"/>
  </r>
  <r>
    <n v="1507"/>
    <s v="CA-2014-154935"/>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8"/>
  </r>
  <r>
    <n v="1509"/>
    <s v="CA-2014-108294"/>
    <x v="3"/>
    <x v="389"/>
    <d v="2014-12-11T00:00:00"/>
    <s v="Same Day"/>
    <s v="LS-16975"/>
    <s v="Lindsay Shagiari"/>
    <x v="2"/>
    <s v="United States"/>
    <s v="Omaha"/>
    <x v="8"/>
    <n v="68104"/>
    <x v="2"/>
    <s v="OFF-BI-10004965"/>
    <x v="1"/>
    <x v="8"/>
    <s v="Ibico Covers for Plastic or Wire Binding Elements"/>
    <n v="34.5"/>
    <n v="3"/>
    <n v="0"/>
    <n v="15.525"/>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4"/>
  </r>
  <r>
    <n v="1512"/>
    <s v="CA-2014-100384"/>
    <x v="3"/>
    <x v="92"/>
    <d v="2014-07-02T00:00:00"/>
    <s v="Standard Class"/>
    <s v="NH-18610"/>
    <s v="Nicole Hansen"/>
    <x v="1"/>
    <s v="United States"/>
    <s v="Pomona"/>
    <x v="1"/>
    <n v="91767"/>
    <x v="1"/>
    <s v="OFF-AR-10003514"/>
    <x v="1"/>
    <x v="6"/>
    <s v="4009 Highlighters by Sanford"/>
    <n v="35.82"/>
    <n v="9"/>
    <n v="0"/>
    <n v="11.820600000000001"/>
  </r>
  <r>
    <n v="1513"/>
    <s v="CA-2014-112809"/>
    <x v="3"/>
    <x v="238"/>
    <d v="2014-08-23T00:00:00"/>
    <s v="Standard Class"/>
    <s v="RA-19915"/>
    <s v="Russell Applegate"/>
    <x v="0"/>
    <s v="United States"/>
    <s v="Dallas"/>
    <x v="5"/>
    <n v="75220"/>
    <x v="2"/>
    <s v="OFF-ST-10002276"/>
    <x v="1"/>
    <x v="4"/>
    <s v="Safco Steel Mobile File Cart"/>
    <n v="200.06399999999999"/>
    <n v="3"/>
    <n v="0.2"/>
    <n v="12.504"/>
  </r>
  <r>
    <n v="1514"/>
    <s v="CA-2014-112809"/>
    <x v="3"/>
    <x v="238"/>
    <d v="2014-08-23T00:00:00"/>
    <s v="Standard Class"/>
    <s v="RA-19915"/>
    <s v="Russell Applegate"/>
    <x v="0"/>
    <s v="United States"/>
    <s v="Dallas"/>
    <x v="5"/>
    <n v="75220"/>
    <x v="2"/>
    <s v="OFF-BI-10001098"/>
    <x v="1"/>
    <x v="8"/>
    <s v="Acco D-Ring Binder w/DublLock"/>
    <n v="21.38"/>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08"/>
  </r>
  <r>
    <n v="1517"/>
    <s v="CA-2014-148446"/>
    <x v="3"/>
    <x v="389"/>
    <d v="2014-12-15T00:00:00"/>
    <s v="Second Class"/>
    <s v="MC-17845"/>
    <s v="Michael Chen"/>
    <x v="0"/>
    <s v="United States"/>
    <s v="North Las Vegas"/>
    <x v="33"/>
    <n v="89031"/>
    <x v="1"/>
    <s v="FUR-TA-10004256"/>
    <x v="0"/>
    <x v="3"/>
    <s v="Bretford â€œJust In Timeâ€ Height-Adjustable Multi-Task Work Tables"/>
    <n v="1669.6"/>
    <n v="4"/>
    <n v="0"/>
    <n v="116.872"/>
  </r>
  <r>
    <n v="1518"/>
    <s v="CA-2011-111059"/>
    <x v="2"/>
    <x v="511"/>
    <d v="2011-02-07T00:00:00"/>
    <s v="Second Class"/>
    <s v="TB-21400"/>
    <s v="Tom Boeckenhauer"/>
    <x v="0"/>
    <s v="United States"/>
    <s v="Seattle"/>
    <x v="4"/>
    <n v="98105"/>
    <x v="1"/>
    <s v="OFF-BI-10004593"/>
    <x v="1"/>
    <x v="8"/>
    <s v="Ibico Laser Imprintable Binding System Covers"/>
    <n v="83.84"/>
    <n v="2"/>
    <n v="0.2"/>
    <n v="27.248000000000001"/>
  </r>
  <r>
    <n v="1519"/>
    <s v="CA-2011-111059"/>
    <x v="2"/>
    <x v="511"/>
    <d v="2011-02-07T00:00:00"/>
    <s v="Second Class"/>
    <s v="TB-21400"/>
    <s v="Tom Boeckenhauer"/>
    <x v="0"/>
    <s v="United States"/>
    <s v="Seattle"/>
    <x v="4"/>
    <n v="98105"/>
    <x v="1"/>
    <s v="OFF-BI-10002827"/>
    <x v="1"/>
    <x v="8"/>
    <s v="Avery Durable Poly Binders"/>
    <n v="13.27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4-109946"/>
    <x v="3"/>
    <x v="513"/>
    <d v="2014-04-22T00:00:00"/>
    <s v="Standard Class"/>
    <s v="PL-18925"/>
    <s v="Paul Lucas"/>
    <x v="2"/>
    <s v="United States"/>
    <s v="Chicago"/>
    <x v="10"/>
    <n v="60610"/>
    <x v="2"/>
    <s v="OFF-AR-10001419"/>
    <x v="1"/>
    <x v="6"/>
    <s v="Newell 325"/>
    <n v="16.52"/>
    <n v="5"/>
    <n v="0.2"/>
    <n v="2.0649999999999999"/>
  </r>
  <r>
    <n v="1522"/>
    <s v="CA-2012-144806"/>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s v="CA-2012-144806"/>
    <x v="1"/>
    <x v="401"/>
    <d v="2012-12-11T00:00:00"/>
    <s v="Standard Class"/>
    <s v="GH-14425"/>
    <s v="Gary Hwang"/>
    <x v="0"/>
    <s v="United States"/>
    <s v="Tucson"/>
    <x v="16"/>
    <n v="85705"/>
    <x v="1"/>
    <s v="OFF-PA-10002586"/>
    <x v="1"/>
    <x v="10"/>
    <s v="Xerox 1970"/>
    <n v="19.920000000000002"/>
    <n v="5"/>
    <n v="0.2"/>
    <n v="6.7229999999999999"/>
  </r>
  <r>
    <n v="1524"/>
    <s v="CA-2012-144806"/>
    <x v="1"/>
    <x v="401"/>
    <d v="2012-12-11T00:00:00"/>
    <s v="Standard Class"/>
    <s v="GH-14425"/>
    <s v="Gary Hwang"/>
    <x v="0"/>
    <s v="United States"/>
    <s v="Tucson"/>
    <x v="16"/>
    <n v="85705"/>
    <x v="1"/>
    <s v="OFF-PA-10003039"/>
    <x v="1"/>
    <x v="10"/>
    <s v="Xerox 1960"/>
    <n v="198.27199999999999"/>
    <n v="8"/>
    <n v="0.2"/>
    <n v="61.96"/>
  </r>
  <r>
    <n v="1525"/>
    <s v="CA-2012-144806"/>
    <x v="1"/>
    <x v="401"/>
    <d v="2012-12-11T00:00:00"/>
    <s v="Standard Class"/>
    <s v="GH-14425"/>
    <s v="Gary Hwang"/>
    <x v="0"/>
    <s v="United States"/>
    <s v="Tucson"/>
    <x v="16"/>
    <n v="85705"/>
    <x v="1"/>
    <s v="OFF-ST-10004804"/>
    <x v="1"/>
    <x v="4"/>
    <s v="Belkin 19&quot; Vented Equipment Shelf, Black"/>
    <n v="247.10400000000001"/>
    <n v="6"/>
    <n v="0.2"/>
    <n v="-58.687199999999997"/>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992"/>
  </r>
  <r>
    <n v="1527"/>
    <s v="CA-2013-122392"/>
    <x v="0"/>
    <x v="405"/>
    <d v="2013-07-28T00:00:00"/>
    <s v="Standard Class"/>
    <s v="CJ-12010"/>
    <s v="Caroline Jumper"/>
    <x v="0"/>
    <s v="United States"/>
    <s v="Allentown"/>
    <x v="9"/>
    <n v="18103"/>
    <x v="3"/>
    <s v="OFF-AR-10002221"/>
    <x v="1"/>
    <x v="6"/>
    <s v="12 Colored Short Pencils"/>
    <n v="4.16"/>
    <n v="2"/>
    <n v="0.2"/>
    <n v="0.36399999999999999"/>
  </r>
  <r>
    <n v="1528"/>
    <s v="CA-2013-122392"/>
    <x v="0"/>
    <x v="405"/>
    <d v="2013-07-28T00:00:00"/>
    <s v="Standard Class"/>
    <s v="CJ-12010"/>
    <s v="Caroline Jumper"/>
    <x v="0"/>
    <s v="United States"/>
    <s v="Allentown"/>
    <x v="9"/>
    <n v="18103"/>
    <x v="3"/>
    <s v="FUR-FU-10002456"/>
    <x v="0"/>
    <x v="5"/>
    <s v="Master Caster Door Stop, Large Neon Orange"/>
    <n v="11.648"/>
    <n v="2"/>
    <n v="0.2"/>
    <n v="3.3488000000000002"/>
  </r>
  <r>
    <n v="1529"/>
    <s v="CA-2012-148432"/>
    <x v="1"/>
    <x v="209"/>
    <d v="2012-11-10T00:00:00"/>
    <s v="Second Class"/>
    <s v="MC-18130"/>
    <s v="Mike Caudle"/>
    <x v="1"/>
    <s v="United States"/>
    <s v="Newark"/>
    <x v="13"/>
    <n v="19711"/>
    <x v="3"/>
    <s v="OFF-FA-10004968"/>
    <x v="1"/>
    <x v="13"/>
    <s v="Rubber Band Ball"/>
    <n v="26.18"/>
    <n v="7"/>
    <n v="0"/>
    <n v="0.52359999999999995"/>
  </r>
  <r>
    <n v="1530"/>
    <s v="CA-2012-148432"/>
    <x v="1"/>
    <x v="209"/>
    <d v="2012-11-10T00:00:00"/>
    <s v="Second Class"/>
    <s v="MC-18130"/>
    <s v="Mike Caudle"/>
    <x v="1"/>
    <s v="United States"/>
    <s v="Newark"/>
    <x v="13"/>
    <n v="19711"/>
    <x v="3"/>
    <s v="OFF-PA-10001274"/>
    <x v="1"/>
    <x v="10"/>
    <s v="Loose Memo Sheets"/>
    <n v="7.3"/>
    <n v="2"/>
    <n v="0"/>
    <n v="3.431"/>
  </r>
  <r>
    <n v="1531"/>
    <s v="CA-2012-103793"/>
    <x v="1"/>
    <x v="514"/>
    <d v="2012-03-31T00:00:00"/>
    <s v="Standard Class"/>
    <s v="BV-11245"/>
    <s v="Benjamin Venier"/>
    <x v="1"/>
    <s v="United States"/>
    <s v="Miami"/>
    <x v="2"/>
    <n v="33142"/>
    <x v="0"/>
    <s v="OFF-PA-10001125"/>
    <x v="1"/>
    <x v="10"/>
    <s v="Xerox 1988"/>
    <n v="74.352000000000004"/>
    <n v="3"/>
    <n v="0.2"/>
    <n v="23.234999999999999"/>
  </r>
  <r>
    <n v="1532"/>
    <s v="CA-2014-159884"/>
    <x v="3"/>
    <x v="515"/>
    <d v="2014-09-06T00:00:00"/>
    <s v="Standard Class"/>
    <s v="JF-15490"/>
    <s v="Jeremy Farry"/>
    <x v="0"/>
    <s v="United States"/>
    <s v="Tempe"/>
    <x v="16"/>
    <n v="85281"/>
    <x v="1"/>
    <s v="OFF-ST-10000344"/>
    <x v="1"/>
    <x v="4"/>
    <s v="Neat Ideas Personal Hanging Folder Files, Black"/>
    <n v="10.744"/>
    <n v="1"/>
    <n v="0.2"/>
    <n v="0.80579999999999996"/>
  </r>
  <r>
    <n v="1533"/>
    <s v="CA-2014-159884"/>
    <x v="3"/>
    <x v="515"/>
    <d v="2014-09-06T00:00:00"/>
    <s v="Standard Class"/>
    <s v="JF-15490"/>
    <s v="Jeremy Farry"/>
    <x v="0"/>
    <s v="United States"/>
    <s v="Tempe"/>
    <x v="16"/>
    <n v="85281"/>
    <x v="1"/>
    <s v="OFF-FA-10000585"/>
    <x v="1"/>
    <x v="13"/>
    <s v="OIC Bulk Pack Metal Binder Clips"/>
    <n v="8.3759999999999994"/>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3"/>
    <n v="2"/>
    <n v="0.15"/>
    <n v="16.7986"/>
  </r>
  <r>
    <n v="1536"/>
    <s v="CA-2013-112389"/>
    <x v="0"/>
    <x v="517"/>
    <d v="2013-11-03T00:00:00"/>
    <s v="Standard Class"/>
    <s v="JM-15655"/>
    <s v="Jim Mitchum"/>
    <x v="1"/>
    <s v="United States"/>
    <s v="Bridgeton"/>
    <x v="30"/>
    <n v="8302"/>
    <x v="3"/>
    <s v="OFF-ST-10000419"/>
    <x v="1"/>
    <x v="4"/>
    <s v="Rogers Jumbo File, Granite"/>
    <n v="40.74"/>
    <n v="3"/>
    <n v="0"/>
    <n v="0.40739999999999998"/>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s v="CA-2014-121888"/>
    <x v="3"/>
    <x v="175"/>
    <d v="2014-09-18T00:00:00"/>
    <s v="Second Class"/>
    <s v="CL-11890"/>
    <s v="Carl Ludwig"/>
    <x v="0"/>
    <s v="United States"/>
    <s v="Everett"/>
    <x v="31"/>
    <n v="2149"/>
    <x v="3"/>
    <s v="TEC-PH-10000439"/>
    <x v="2"/>
    <x v="7"/>
    <s v="GE DSL Phone Line Filter"/>
    <n v="39.99"/>
    <n v="1"/>
    <n v="0"/>
    <n v="11.597099999999999"/>
  </r>
  <r>
    <n v="1539"/>
    <s v="CA-2014-121888"/>
    <x v="3"/>
    <x v="175"/>
    <d v="2014-09-18T00:00:00"/>
    <s v="Second Class"/>
    <s v="CL-11890"/>
    <s v="Carl Ludwig"/>
    <x v="0"/>
    <s v="United States"/>
    <s v="Everett"/>
    <x v="31"/>
    <n v="2149"/>
    <x v="3"/>
    <s v="OFF-AR-10003478"/>
    <x v="1"/>
    <x v="6"/>
    <s v="Avery Hi-Liter EverBold Pen Style Fluorescent Highlighters, 4/Pack"/>
    <n v="16.28"/>
    <n v="2"/>
    <n v="0"/>
    <n v="6.5119999999999996"/>
  </r>
  <r>
    <n v="1540"/>
    <s v="CA-2014-121888"/>
    <x v="3"/>
    <x v="175"/>
    <d v="2014-09-18T00:00:00"/>
    <s v="Second Class"/>
    <s v="CL-11890"/>
    <s v="Carl Ludwig"/>
    <x v="0"/>
    <s v="United States"/>
    <s v="Everett"/>
    <x v="31"/>
    <n v="2149"/>
    <x v="3"/>
    <s v="FUR-BO-10002545"/>
    <x v="0"/>
    <x v="0"/>
    <s v="Atlantic Metals Mobile 3-Shelf Bookcases, Custom Colors"/>
    <n v="782.94"/>
    <n v="3"/>
    <n v="0"/>
    <n v="203.56440000000001"/>
  </r>
  <r>
    <n v="1541"/>
    <s v="CA-2014-121888"/>
    <x v="3"/>
    <x v="175"/>
    <d v="2014-09-18T00:00:00"/>
    <s v="Second Class"/>
    <s v="CL-11890"/>
    <s v="Carl Ludwig"/>
    <x v="0"/>
    <s v="United States"/>
    <s v="Everett"/>
    <x v="31"/>
    <n v="2149"/>
    <x v="3"/>
    <s v="OFF-BI-10001765"/>
    <x v="1"/>
    <x v="8"/>
    <s v="Wilson Jones Heavy-Duty Casebound Ring Binders with Metal Hinges"/>
    <n v="242.48"/>
    <n v="7"/>
    <n v="0"/>
    <n v="116.3904"/>
  </r>
  <r>
    <n v="1542"/>
    <s v="CA-2011-166884"/>
    <x v="2"/>
    <x v="518"/>
    <d v="2011-03-16T00:00:00"/>
    <s v="Second Class"/>
    <s v="CK-12205"/>
    <s v="Chloris Kastensmidt"/>
    <x v="0"/>
    <s v="United States"/>
    <s v="Columbus"/>
    <x v="24"/>
    <n v="43229"/>
    <x v="3"/>
    <s v="FUR-FU-10003981"/>
    <x v="0"/>
    <x v="5"/>
    <s v="Eldon Wave Desk Accessories"/>
    <n v="8.32"/>
    <n v="5"/>
    <n v="0.2"/>
    <n v="2.2879999999999998"/>
  </r>
  <r>
    <n v="1543"/>
    <s v="CA-2011-166884"/>
    <x v="2"/>
    <x v="518"/>
    <d v="2011-03-16T00:00:00"/>
    <s v="Second Class"/>
    <s v="CK-12205"/>
    <s v="Chloris Kastensmidt"/>
    <x v="0"/>
    <s v="United States"/>
    <s v="Columbus"/>
    <x v="24"/>
    <n v="43229"/>
    <x v="3"/>
    <s v="OFF-FA-10001561"/>
    <x v="1"/>
    <x v="13"/>
    <s v="Stockwell Push Pins"/>
    <n v="10.464"/>
    <n v="6"/>
    <n v="0.2"/>
    <n v="1.7003999999999999"/>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s v="CA-2012-111395"/>
    <x v="1"/>
    <x v="521"/>
    <d v="2012-11-27T00:00:00"/>
    <s v="Standard Class"/>
    <s v="VB-21745"/>
    <s v="Victoria Brennan"/>
    <x v="1"/>
    <s v="United States"/>
    <s v="San Antonio"/>
    <x v="5"/>
    <n v="78207"/>
    <x v="2"/>
    <s v="OFF-PA-10000994"/>
    <x v="1"/>
    <x v="10"/>
    <s v="Xerox 1915"/>
    <n v="335.52"/>
    <n v="4"/>
    <n v="0.2"/>
    <n v="117.432"/>
  </r>
  <r>
    <n v="1548"/>
    <s v="CA-2012-111395"/>
    <x v="1"/>
    <x v="521"/>
    <d v="2012-11-27T00:00:00"/>
    <s v="Standard Class"/>
    <s v="VB-21745"/>
    <s v="Victoria Brennan"/>
    <x v="1"/>
    <s v="United States"/>
    <s v="San Antonio"/>
    <x v="5"/>
    <n v="78207"/>
    <x v="2"/>
    <s v="OFF-BI-10002867"/>
    <x v="1"/>
    <x v="8"/>
    <s v="GBC Recycled Regency Composition Covers"/>
    <n v="23.911999999999999"/>
    <n v="2"/>
    <n v="0.8"/>
    <n v="-40.650399999999998"/>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s v="CA-2011-134278"/>
    <x v="2"/>
    <x v="522"/>
    <d v="2011-07-08T00:00:00"/>
    <s v="First Class"/>
    <s v="EP-13915"/>
    <s v="Emily Phan"/>
    <x v="0"/>
    <s v="United States"/>
    <s v="New York City"/>
    <x v="15"/>
    <n v="10011"/>
    <x v="3"/>
    <s v="TEC-CO-10001046"/>
    <x v="2"/>
    <x v="16"/>
    <s v="Canon Imageclass D680 Copier / Fax"/>
    <n v="559.99199999999996"/>
    <n v="1"/>
    <n v="0.2"/>
    <n v="174.9975"/>
  </r>
  <r>
    <n v="1551"/>
    <s v="US-2014-12492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
    <n v="7"/>
    <n v="0"/>
    <n v="10.348800000000001"/>
  </r>
  <r>
    <n v="1554"/>
    <s v="CA-2014-158386"/>
    <x v="3"/>
    <x v="524"/>
    <d v="2014-10-22T00:00:00"/>
    <s v="Standard Class"/>
    <s v="BO-11425"/>
    <s v="Bobby Odegard"/>
    <x v="0"/>
    <s v="United States"/>
    <s v="Richmond"/>
    <x v="0"/>
    <n v="40475"/>
    <x v="0"/>
    <s v="OFF-BI-10003719"/>
    <x v="1"/>
    <x v="8"/>
    <s v="Large Capacity Hanging Post Binders"/>
    <n v="124.75"/>
    <n v="5"/>
    <n v="0"/>
    <n v="57.384999999999998"/>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2"/>
  </r>
  <r>
    <n v="1559"/>
    <s v="CA-2012-112116"/>
    <x v="1"/>
    <x v="199"/>
    <d v="2012-03-18T00:00:00"/>
    <s v="Second Class"/>
    <s v="JE-15475"/>
    <s v="Jeremy Ellison"/>
    <x v="0"/>
    <s v="United States"/>
    <s v="Seattle"/>
    <x v="4"/>
    <n v="98103"/>
    <x v="1"/>
    <s v="FUR-TA-10001039"/>
    <x v="0"/>
    <x v="3"/>
    <s v="KI Adjustable-Height Table"/>
    <n v="171.96"/>
    <n v="2"/>
    <n v="0"/>
    <n v="44.709600000000002"/>
  </r>
  <r>
    <n v="1560"/>
    <s v="CA-2013-126809"/>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8"/>
  </r>
  <r>
    <n v="1563"/>
    <s v="US-2014-102890"/>
    <x v="3"/>
    <x v="160"/>
    <d v="2014-07-01T00:00:00"/>
    <s v="Same Day"/>
    <s v="SG-20470"/>
    <s v="Sheri Gordon"/>
    <x v="0"/>
    <s v="United States"/>
    <s v="New York City"/>
    <x v="15"/>
    <n v="10011"/>
    <x v="3"/>
    <s v="FUR-TA-10000577"/>
    <x v="0"/>
    <x v="3"/>
    <s v="Bretford CR4500 Series Slim Rectangular Table"/>
    <n v="1044.6300000000001"/>
    <n v="5"/>
    <n v="0.4"/>
    <n v="-295.9785"/>
  </r>
  <r>
    <n v="1564"/>
    <s v="CA-2012-158554"/>
    <x v="1"/>
    <x v="529"/>
    <d v="2012-11-09T00:00:00"/>
    <s v="Same Day"/>
    <s v="CM-12190"/>
    <s v="Charlotte Melton"/>
    <x v="0"/>
    <s v="United States"/>
    <s v="Philadelphia"/>
    <x v="9"/>
    <n v="19134"/>
    <x v="3"/>
    <s v="OFF-PA-10004000"/>
    <x v="1"/>
    <x v="10"/>
    <s v="While You Were Out Pads, 50 per Pad, 4 x 5 1/4, Green Cycle"/>
    <n v="11.352"/>
    <n v="3"/>
    <n v="0.2"/>
    <n v="4.1151"/>
  </r>
  <r>
    <n v="1565"/>
    <s v="CA-2011-116239"/>
    <x v="2"/>
    <x v="530"/>
    <d v="2011-03-04T00:00:00"/>
    <s v="Same Day"/>
    <s v="CL-12565"/>
    <s v="Clay Ludtke"/>
    <x v="0"/>
    <s v="United States"/>
    <s v="Columbia"/>
    <x v="20"/>
    <n v="29203"/>
    <x v="0"/>
    <s v="OFF-ST-10001370"/>
    <x v="1"/>
    <x v="4"/>
    <s v="Sensible Storage WireTech Storage Systems"/>
    <n v="354.9"/>
    <n v="5"/>
    <n v="0"/>
    <n v="17.745000000000001"/>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99"/>
  </r>
  <r>
    <n v="1567"/>
    <s v="CA-2012-129112"/>
    <x v="1"/>
    <x v="239"/>
    <d v="2012-11-30T00:00:00"/>
    <s v="First Class"/>
    <s v="AW-10840"/>
    <s v="Anthony Witt"/>
    <x v="0"/>
    <s v="United States"/>
    <s v="Allen"/>
    <x v="5"/>
    <n v="75002"/>
    <x v="2"/>
    <s v="TEC-AC-10003038"/>
    <x v="2"/>
    <x v="11"/>
    <s v="Kingston Digital DataTraveler 16GB USB 2.0"/>
    <n v="21.48"/>
    <n v="3"/>
    <n v="0.2"/>
    <n v="-0.26850000000000002"/>
  </r>
  <r>
    <n v="1568"/>
    <s v="CA-2012-129112"/>
    <x v="1"/>
    <x v="239"/>
    <d v="2012-11-30T00:00:00"/>
    <s v="First Class"/>
    <s v="AW-10840"/>
    <s v="Anthony Witt"/>
    <x v="0"/>
    <s v="United States"/>
    <s v="Allen"/>
    <x v="5"/>
    <n v="75002"/>
    <x v="2"/>
    <s v="OFF-BI-10000088"/>
    <x v="1"/>
    <x v="8"/>
    <s v="GBC Imprintable Covers"/>
    <n v="8.7840000000000007"/>
    <n v="4"/>
    <n v="0.8"/>
    <n v="-13.615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4-165029"/>
    <x v="3"/>
    <x v="200"/>
    <d v="2014-12-01T00:00:00"/>
    <s v="Standard Class"/>
    <s v="AH-10075"/>
    <s v="Adam Hart"/>
    <x v="1"/>
    <s v="United States"/>
    <s v="Atlanta"/>
    <x v="32"/>
    <n v="30318"/>
    <x v="0"/>
    <s v="OFF-AR-10003504"/>
    <x v="1"/>
    <x v="6"/>
    <s v="Newell 347"/>
    <n v="12.84"/>
    <n v="3"/>
    <n v="0"/>
    <n v="3.7235999999999998"/>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9000000000003"/>
  </r>
  <r>
    <n v="1574"/>
    <s v="US-2011-157385"/>
    <x v="2"/>
    <x v="533"/>
    <d v="2011-11-25T00:00:00"/>
    <s v="First Class"/>
    <s v="SC-20095"/>
    <s v="Sanjit Chand"/>
    <x v="0"/>
    <s v="United States"/>
    <s v="Los Angeles"/>
    <x v="1"/>
    <n v="90004"/>
    <x v="1"/>
    <s v="FUR-CH-10000595"/>
    <x v="0"/>
    <x v="1"/>
    <s v="Safco Contoured Stacking Chairs"/>
    <n v="381.44"/>
    <n v="2"/>
    <n v="0.2"/>
    <n v="23.84"/>
  </r>
  <r>
    <n v="1575"/>
    <s v="CA-2011-101602"/>
    <x v="2"/>
    <x v="534"/>
    <d v="2011-12-18T00:00:00"/>
    <s v="First Class"/>
    <s v="MC-18100"/>
    <s v="Mick Crebagga"/>
    <x v="0"/>
    <s v="United States"/>
    <s v="El Paso"/>
    <x v="5"/>
    <n v="79907"/>
    <x v="2"/>
    <s v="TEC-PH-10000169"/>
    <x v="2"/>
    <x v="7"/>
    <s v="ARKON Windshield Dashboard Air Vent Car Mount Holder"/>
    <n v="40.68"/>
    <n v="3"/>
    <n v="0.2"/>
    <n v="-9.1530000000000005"/>
  </r>
  <r>
    <n v="1576"/>
    <s v="CA-2011-101602"/>
    <x v="2"/>
    <x v="534"/>
    <d v="2011-12-18T00:00:00"/>
    <s v="First Class"/>
    <s v="MC-18100"/>
    <s v="Mick Crebagga"/>
    <x v="0"/>
    <s v="United States"/>
    <s v="El Paso"/>
    <x v="5"/>
    <n v="79907"/>
    <x v="2"/>
    <s v="FUR-CH-10004675"/>
    <x v="0"/>
    <x v="1"/>
    <s v="Lifetime Advantage Folding Chairs, 4/Carton"/>
    <n v="763.28"/>
    <n v="5"/>
    <n v="0.3"/>
    <n v="-21.808"/>
  </r>
  <r>
    <n v="1577"/>
    <s v="CA-2013-109057"/>
    <x v="0"/>
    <x v="183"/>
    <d v="2013-04-28T00:00:00"/>
    <s v="Standard Class"/>
    <s v="TT-21460"/>
    <s v="Tonja Turnell"/>
    <x v="2"/>
    <s v="United States"/>
    <s v="Aurora"/>
    <x v="10"/>
    <n v="60505"/>
    <x v="2"/>
    <s v="OFF-ST-10002406"/>
    <x v="1"/>
    <x v="4"/>
    <s v="Pizazz Global Quick File"/>
    <n v="23.952000000000002"/>
    <n v="2"/>
    <n v="0.2"/>
    <n v="2.3952"/>
  </r>
  <r>
    <n v="1578"/>
    <s v="CA-2013-154403"/>
    <x v="0"/>
    <x v="454"/>
    <d v="2013-05-28T00:00:00"/>
    <s v="Standard Class"/>
    <s v="AP-10720"/>
    <s v="Anne Pryor"/>
    <x v="2"/>
    <s v="United States"/>
    <s v="Florence"/>
    <x v="19"/>
    <n v="35630"/>
    <x v="0"/>
    <s v="OFF-PA-10001526"/>
    <x v="1"/>
    <x v="10"/>
    <s v="Xerox 1949"/>
    <n v="4.9800000000000004"/>
    <n v="1"/>
    <n v="0"/>
    <n v="2.4401999999999999"/>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s v="CA-2012-131338"/>
    <x v="1"/>
    <x v="101"/>
    <d v="2012-08-12T00:00:00"/>
    <s v="First Class"/>
    <s v="NP-18325"/>
    <s v="Naresj Patel"/>
    <x v="0"/>
    <s v="United States"/>
    <s v="New York City"/>
    <x v="15"/>
    <n v="10024"/>
    <x v="3"/>
    <s v="TEC-PH-10003012"/>
    <x v="2"/>
    <x v="7"/>
    <s v="Nortel Meridian M3904 Professional Digital phone"/>
    <n v="307.98"/>
    <n v="2"/>
    <n v="0"/>
    <n v="89.3142"/>
  </r>
  <r>
    <n v="1581"/>
    <s v="CA-2012-131338"/>
    <x v="1"/>
    <x v="101"/>
    <d v="2012-08-12T00:00:00"/>
    <s v="First Class"/>
    <s v="NP-18325"/>
    <s v="Naresj Patel"/>
    <x v="0"/>
    <s v="United States"/>
    <s v="New York City"/>
    <x v="15"/>
    <n v="10024"/>
    <x v="3"/>
    <s v="FUR-TA-10002607"/>
    <x v="0"/>
    <x v="3"/>
    <s v="KI Conference Tables"/>
    <n v="382.80599999999998"/>
    <n v="9"/>
    <n v="0.4"/>
    <n v="-153.1224"/>
  </r>
  <r>
    <n v="1582"/>
    <s v="CA-2012-131338"/>
    <x v="1"/>
    <x v="101"/>
    <d v="2012-08-12T00:00:00"/>
    <s v="First Class"/>
    <s v="NP-18325"/>
    <s v="Naresj Patel"/>
    <x v="0"/>
    <s v="United States"/>
    <s v="New York City"/>
    <x v="15"/>
    <n v="10024"/>
    <x v="3"/>
    <s v="OFF-ST-10000642"/>
    <x v="1"/>
    <x v="4"/>
    <s v="Tennsco Lockers, Gray"/>
    <n v="41.96"/>
    <n v="2"/>
    <n v="0"/>
    <n v="2.9371999999999998"/>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600000000001"/>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2"/>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5"/>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
  </r>
  <r>
    <n v="1590"/>
    <s v="CA-2013-109911"/>
    <x v="0"/>
    <x v="536"/>
    <d v="2013-05-17T00:00:00"/>
    <s v="Standard Class"/>
    <s v="VG-21805"/>
    <s v="Vivek Grady"/>
    <x v="1"/>
    <s v="United States"/>
    <s v="Virginia Beach"/>
    <x v="17"/>
    <n v="23464"/>
    <x v="0"/>
    <s v="OFF-AR-10001662"/>
    <x v="1"/>
    <x v="6"/>
    <s v="Rogers Handheld Barrel Pencil Sharpener"/>
    <n v="10.96"/>
    <n v="4"/>
    <n v="0"/>
    <n v="2.9592000000000001"/>
  </r>
  <r>
    <n v="1591"/>
    <s v="US-2013-132423"/>
    <x v="0"/>
    <x v="173"/>
    <d v="2013-04-20T00:00:00"/>
    <s v="Standard Class"/>
    <s v="MY-18295"/>
    <s v="Muhammed Yedwab"/>
    <x v="1"/>
    <s v="United States"/>
    <s v="Grapevine"/>
    <x v="5"/>
    <n v="76051"/>
    <x v="2"/>
    <s v="OFF-AR-10001221"/>
    <x v="1"/>
    <x v="6"/>
    <s v="Dixon Ticonderoga Erasable Colored Pencil Set, 12-Color"/>
    <n v="33.488"/>
    <n v="7"/>
    <n v="0.2"/>
    <n v="5.8604000000000003"/>
  </r>
  <r>
    <n v="1592"/>
    <s v="US-2013-132423"/>
    <x v="0"/>
    <x v="173"/>
    <d v="2013-04-20T00:00:00"/>
    <s v="Standard Class"/>
    <s v="MY-18295"/>
    <s v="Muhammed Yedwab"/>
    <x v="1"/>
    <s v="United States"/>
    <s v="Grapevine"/>
    <x v="5"/>
    <n v="76051"/>
    <x v="2"/>
    <s v="OFF-FA-10002988"/>
    <x v="1"/>
    <x v="13"/>
    <s v="Ideal Clamps"/>
    <n v="8.0399999999999991"/>
    <n v="5"/>
    <n v="0.2"/>
    <n v="2.9144999999999999"/>
  </r>
  <r>
    <n v="1593"/>
    <s v="CA-2012-122826"/>
    <x v="1"/>
    <x v="537"/>
    <d v="2012-06-25T00:00:00"/>
    <s v="Second Class"/>
    <s v="RD-19480"/>
    <s v="Rick Duston"/>
    <x v="0"/>
    <s v="United States"/>
    <s v="Olympia"/>
    <x v="4"/>
    <n v="98502"/>
    <x v="1"/>
    <s v="TEC-PH-10004830"/>
    <x v="2"/>
    <x v="7"/>
    <s v="Pyle PRT45 Retro HomeÂ Telephone"/>
    <n v="201.56800000000001"/>
    <n v="4"/>
    <n v="0.2"/>
    <n v="22.676400000000001"/>
  </r>
  <r>
    <n v="1594"/>
    <s v="CA-2011-117317"/>
    <x v="2"/>
    <x v="538"/>
    <d v="2011-10-19T00:00:00"/>
    <s v="Same Day"/>
    <s v="JF-15490"/>
    <s v="Jeremy Farry"/>
    <x v="0"/>
    <s v="United States"/>
    <s v="Los Angeles"/>
    <x v="1"/>
    <n v="90032"/>
    <x v="1"/>
    <s v="OFF-PA-10004519"/>
    <x v="1"/>
    <x v="10"/>
    <s v="Spiral Phone Message Books with Labels by Adams"/>
    <n v="13.44"/>
    <n v="3"/>
    <n v="0"/>
    <n v="6.5856000000000003"/>
  </r>
  <r>
    <n v="1595"/>
    <s v="CA-2012-118423"/>
    <x v="1"/>
    <x v="539"/>
    <d v="2012-03-27T00:00:00"/>
    <s v="First Class"/>
    <s v="DP-13390"/>
    <s v="Dennis Pardue"/>
    <x v="2"/>
    <s v="United States"/>
    <s v="Peoria"/>
    <x v="10"/>
    <n v="61604"/>
    <x v="2"/>
    <s v="FUR-BO-10000362"/>
    <x v="0"/>
    <x v="0"/>
    <s v="Sauder Inglewood Library Bookcases"/>
    <n v="359.05799999999999"/>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8"/>
  </r>
  <r>
    <n v="1597"/>
    <s v="CA-2014-132234"/>
    <x v="3"/>
    <x v="524"/>
    <d v="2014-10-19T00:00:00"/>
    <s v="First Class"/>
    <s v="MY-17380"/>
    <s v="Maribeth Yedwab"/>
    <x v="1"/>
    <s v="United States"/>
    <s v="New York City"/>
    <x v="15"/>
    <n v="10011"/>
    <x v="3"/>
    <s v="FUR-FU-10001290"/>
    <x v="0"/>
    <x v="5"/>
    <s v="Executive Impressions Supervisor Wall Clock"/>
    <n v="547.29999999999995"/>
    <n v="13"/>
    <n v="0"/>
    <n v="175.136"/>
  </r>
  <r>
    <n v="1598"/>
    <s v="CA-2014-158876"/>
    <x v="3"/>
    <x v="123"/>
    <d v="2014-11-22T00:00:00"/>
    <s v="Second Class"/>
    <s v="AB-10150"/>
    <s v="Aimee Bixby"/>
    <x v="0"/>
    <s v="United States"/>
    <s v="Carrollton"/>
    <x v="5"/>
    <n v="75007"/>
    <x v="2"/>
    <s v="OFF-PA-10000308"/>
    <x v="1"/>
    <x v="10"/>
    <s v="Xerox 1901"/>
    <n v="16.896000000000001"/>
    <n v="4"/>
    <n v="0.2"/>
    <n v="5.28"/>
  </r>
  <r>
    <n v="1599"/>
    <s v="CA-2014-158876"/>
    <x v="3"/>
    <x v="123"/>
    <d v="2014-11-22T00:00:00"/>
    <s v="Second Class"/>
    <s v="AB-10150"/>
    <s v="Aimee Bixby"/>
    <x v="0"/>
    <s v="United States"/>
    <s v="Carrollton"/>
    <x v="5"/>
    <n v="75007"/>
    <x v="2"/>
    <s v="OFF-SU-10001165"/>
    <x v="1"/>
    <x v="14"/>
    <s v="Acme Elite Stainless Steel Scissors"/>
    <n v="6.6719999999999997"/>
    <n v="1"/>
    <n v="0.2"/>
    <n v="0.50039999999999996"/>
  </r>
  <r>
    <n v="1600"/>
    <s v="CA-2014-158876"/>
    <x v="3"/>
    <x v="123"/>
    <d v="2014-11-22T00:00:00"/>
    <s v="Second Class"/>
    <s v="AB-10150"/>
    <s v="Aimee Bixby"/>
    <x v="0"/>
    <s v="United States"/>
    <s v="Carrollton"/>
    <x v="5"/>
    <n v="75007"/>
    <x v="2"/>
    <s v="OFF-AR-10003373"/>
    <x v="1"/>
    <x v="6"/>
    <s v="Boston School Pro Electric Pencil Sharpener, 1670"/>
    <n v="99.135999999999996"/>
    <n v="4"/>
    <n v="0.2"/>
    <n v="8.6744000000000003"/>
  </r>
  <r>
    <n v="1601"/>
    <s v="CA-2014-158876"/>
    <x v="3"/>
    <x v="123"/>
    <d v="2014-11-22T00:00:00"/>
    <s v="Second Class"/>
    <s v="AB-10150"/>
    <s v="Aimee Bixby"/>
    <x v="0"/>
    <s v="United States"/>
    <s v="Carrollton"/>
    <x v="5"/>
    <n v="75007"/>
    <x v="2"/>
    <s v="FUR-FU-10001967"/>
    <x v="0"/>
    <x v="5"/>
    <s v="Telescoping Adjustable Floor Lamp"/>
    <n v="15.992000000000001"/>
    <n v="2"/>
    <n v="0.6"/>
    <n v="-13.993"/>
  </r>
  <r>
    <n v="1602"/>
    <s v="CA-2013-164672"/>
    <x v="0"/>
    <x v="541"/>
    <d v="2013-05-14T00:00:00"/>
    <s v="Second Class"/>
    <s v="GB-14530"/>
    <s v="George Bell"/>
    <x v="1"/>
    <s v="United States"/>
    <s v="Dover"/>
    <x v="13"/>
    <n v="19901"/>
    <x v="3"/>
    <s v="FUR-FU-10001488"/>
    <x v="0"/>
    <x v="5"/>
    <s v="Tenex 46&quot; x 60&quot; Computer Anti-Static Chairmat, Rectangular Shaped"/>
    <n v="211.96"/>
    <n v="2"/>
    <n v="0"/>
    <n v="42.392000000000003"/>
  </r>
  <r>
    <n v="1603"/>
    <s v="US-2013-132857"/>
    <x v="0"/>
    <x v="25"/>
    <d v="2013-12-18T00:00:00"/>
    <s v="Standard Class"/>
    <s v="CA-12775"/>
    <s v="Cynthia Arntzen"/>
    <x v="0"/>
    <s v="United States"/>
    <s v="Smyrna"/>
    <x v="18"/>
    <n v="37167"/>
    <x v="0"/>
    <s v="OFF-AR-10003251"/>
    <x v="1"/>
    <x v="6"/>
    <s v="Prang Drawing Pencil Set"/>
    <n v="6.6719999999999997"/>
    <n v="3"/>
    <n v="0.2"/>
    <n v="1.6679999999999999"/>
  </r>
  <r>
    <n v="1604"/>
    <s v="CA-2014-116645"/>
    <x v="3"/>
    <x v="329"/>
    <d v="2014-12-05T00:00:00"/>
    <s v="Standard Class"/>
    <s v="ME-17725"/>
    <s v="Max Engle"/>
    <x v="0"/>
    <s v="United States"/>
    <s v="Newark"/>
    <x v="13"/>
    <n v="19711"/>
    <x v="3"/>
    <s v="OFF-AR-10001044"/>
    <x v="1"/>
    <x v="6"/>
    <s v="BOSTON Ranger #55 Pencil Sharpener, Black"/>
    <n v="155.94"/>
    <n v="6"/>
    <n v="0"/>
    <n v="45.2226"/>
  </r>
  <r>
    <n v="1605"/>
    <s v="US-2013-115819"/>
    <x v="0"/>
    <x v="475"/>
    <d v="2013-04-25T00:00:00"/>
    <s v="Second Class"/>
    <s v="JO-15280"/>
    <s v="Jas O'Carroll"/>
    <x v="0"/>
    <s v="United States"/>
    <s v="Los Angeles"/>
    <x v="1"/>
    <n v="90049"/>
    <x v="1"/>
    <s v="TEC-PH-10004700"/>
    <x v="2"/>
    <x v="7"/>
    <s v="PowerGen Dual USB Car Charger"/>
    <n v="39.96"/>
    <n v="5"/>
    <n v="0.2"/>
    <n v="12.987"/>
  </r>
  <r>
    <n v="1606"/>
    <s v="US-2013-115819"/>
    <x v="0"/>
    <x v="475"/>
    <d v="2013-04-25T00:00:00"/>
    <s v="Second Class"/>
    <s v="JO-15280"/>
    <s v="Jas O'Carroll"/>
    <x v="0"/>
    <s v="United States"/>
    <s v="Los Angeles"/>
    <x v="1"/>
    <n v="90049"/>
    <x v="1"/>
    <s v="OFF-AR-10000823"/>
    <x v="1"/>
    <x v="6"/>
    <s v="Newell 307"/>
    <n v="5.46"/>
    <n v="3"/>
    <n v="0"/>
    <n v="1.5287999999999999"/>
  </r>
  <r>
    <n v="1607"/>
    <s v="US-2013-115819"/>
    <x v="0"/>
    <x v="475"/>
    <d v="2013-04-25T00:00:00"/>
    <s v="Second Class"/>
    <s v="JO-15280"/>
    <s v="Jas O'Carroll"/>
    <x v="0"/>
    <s v="United States"/>
    <s v="Los Angeles"/>
    <x v="1"/>
    <n v="90049"/>
    <x v="1"/>
    <s v="OFF-AR-10004456"/>
    <x v="1"/>
    <x v="6"/>
    <s v="Panasonic KP-4ABK Battery-Operated Pencil Sharpener"/>
    <n v="73.2"/>
    <n v="5"/>
    <n v="0"/>
    <n v="21.228000000000002"/>
  </r>
  <r>
    <n v="1608"/>
    <s v="US-2013-115819"/>
    <x v="0"/>
    <x v="475"/>
    <d v="2013-04-25T00:00:00"/>
    <s v="Second Class"/>
    <s v="JO-15280"/>
    <s v="Jas O'Carroll"/>
    <x v="0"/>
    <s v="United States"/>
    <s v="Los Angeles"/>
    <x v="1"/>
    <n v="90049"/>
    <x v="1"/>
    <s v="OFF-BI-10000050"/>
    <x v="1"/>
    <x v="8"/>
    <s v="Angle-D Binders with Locking Rings, Label Holders"/>
    <n v="5.84"/>
    <n v="1"/>
    <n v="0.2"/>
    <n v="1.9710000000000001"/>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s v="US-2013-115819"/>
    <x v="0"/>
    <x v="475"/>
    <d v="2013-04-25T00:00:00"/>
    <s v="Second Class"/>
    <s v="JO-15280"/>
    <s v="Jas O'Carroll"/>
    <x v="0"/>
    <s v="United States"/>
    <s v="Los Angeles"/>
    <x v="1"/>
    <n v="90049"/>
    <x v="1"/>
    <s v="OFF-BI-10000591"/>
    <x v="1"/>
    <x v="8"/>
    <s v="Avery Binder Labels"/>
    <n v="9.3360000000000003"/>
    <n v="3"/>
    <n v="0.2"/>
    <n v="3.2675999999999998"/>
  </r>
  <r>
    <n v="1611"/>
    <s v="CA-2011-156349"/>
    <x v="2"/>
    <x v="542"/>
    <d v="2011-05-30T00:00:00"/>
    <s v="Standard Class"/>
    <s v="ML-17395"/>
    <s v="Marina Lichtenstein"/>
    <x v="1"/>
    <s v="United States"/>
    <s v="Los Angeles"/>
    <x v="1"/>
    <n v="90008"/>
    <x v="1"/>
    <s v="FUR-BO-10000362"/>
    <x v="0"/>
    <x v="0"/>
    <s v="Sauder Inglewood Library Bookcases"/>
    <n v="290.666"/>
    <n v="2"/>
    <n v="0.15"/>
    <n v="27.3568"/>
  </r>
  <r>
    <n v="1612"/>
    <s v="CA-2011-156349"/>
    <x v="2"/>
    <x v="542"/>
    <d v="2011-05-30T00:00:00"/>
    <s v="Standard Class"/>
    <s v="ML-17395"/>
    <s v="Marina Lichtenstein"/>
    <x v="1"/>
    <s v="United States"/>
    <s v="Los Angeles"/>
    <x v="1"/>
    <n v="90008"/>
    <x v="1"/>
    <s v="TEC-PH-10000441"/>
    <x v="2"/>
    <x v="7"/>
    <s v="VTech DS6151"/>
    <n v="201.584"/>
    <n v="2"/>
    <n v="0.2"/>
    <n v="20.1584"/>
  </r>
  <r>
    <n v="1613"/>
    <s v="CA-2011-156349"/>
    <x v="2"/>
    <x v="542"/>
    <d v="2011-05-30T00:00:00"/>
    <s v="Standard Class"/>
    <s v="ML-17395"/>
    <s v="Marina Lichtenstein"/>
    <x v="1"/>
    <s v="United States"/>
    <s v="Los Angeles"/>
    <x v="1"/>
    <n v="90008"/>
    <x v="1"/>
    <s v="TEC-PH-10002726"/>
    <x v="2"/>
    <x v="7"/>
    <s v="netTALK DUO VoIP Telephone Service"/>
    <n v="83.983999999999995"/>
    <n v="2"/>
    <n v="0.2"/>
    <n v="31.494"/>
  </r>
  <r>
    <n v="1614"/>
    <s v="CA-2014-138380"/>
    <x v="3"/>
    <x v="202"/>
    <d v="2014-12-26T00:00:00"/>
    <s v="Standard Class"/>
    <s v="YS-21880"/>
    <s v="Yana Sorensen"/>
    <x v="1"/>
    <s v="United States"/>
    <s v="Oakland"/>
    <x v="1"/>
    <n v="94601"/>
    <x v="1"/>
    <s v="OFF-ST-10003306"/>
    <x v="1"/>
    <x v="4"/>
    <s v="Letter Size Cart"/>
    <n v="1000.02"/>
    <n v="7"/>
    <n v="0"/>
    <n v="290.00580000000002"/>
  </r>
  <r>
    <n v="1615"/>
    <s v="US-2013-113509"/>
    <x v="0"/>
    <x v="543"/>
    <d v="2013-03-20T00:00:00"/>
    <s v="Standard Class"/>
    <s v="PL-18925"/>
    <s v="Paul Lucas"/>
    <x v="2"/>
    <s v="United States"/>
    <s v="Philadelphia"/>
    <x v="9"/>
    <n v="19143"/>
    <x v="3"/>
    <s v="TEC-AC-10004855"/>
    <x v="2"/>
    <x v="11"/>
    <s v="V7 USB Numeric Keypad"/>
    <n v="83.975999999999999"/>
    <n v="3"/>
    <n v="0.2"/>
    <n v="-13.646100000000001"/>
  </r>
  <r>
    <n v="1616"/>
    <s v="CA-2012-130022"/>
    <x v="1"/>
    <x v="544"/>
    <d v="2012-08-16T00:00:00"/>
    <s v="Standard Class"/>
    <s v="JK-16120"/>
    <s v="Julie Kriz"/>
    <x v="2"/>
    <s v="United States"/>
    <s v="Eagan"/>
    <x v="11"/>
    <n v="55122"/>
    <x v="2"/>
    <s v="OFF-LA-10002787"/>
    <x v="1"/>
    <x v="2"/>
    <s v="Avery 480"/>
    <n v="3.75"/>
    <n v="1"/>
    <n v="0"/>
    <n v="1.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799999999999"/>
  </r>
  <r>
    <n v="1619"/>
    <s v="US-2013-118780"/>
    <x v="0"/>
    <x v="545"/>
    <d v="2013-09-15T00:00:00"/>
    <s v="Second Class"/>
    <s v="PN-18775"/>
    <s v="Parhena Norris"/>
    <x v="2"/>
    <s v="United States"/>
    <s v="New York City"/>
    <x v="15"/>
    <n v="10011"/>
    <x v="3"/>
    <s v="OFF-ST-10000352"/>
    <x v="1"/>
    <x v="4"/>
    <s v="Acco Perma 2700 Stacking Storage Drawers"/>
    <n v="59.48"/>
    <n v="2"/>
    <n v="0"/>
    <n v="8.9220000000000006"/>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7999999999999"/>
    <n v="2"/>
    <n v="0.2"/>
    <n v="7.8192000000000004"/>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5000000000005"/>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5"/>
  </r>
  <r>
    <n v="1628"/>
    <s v="CA-2012-143119"/>
    <x v="1"/>
    <x v="496"/>
    <d v="2012-09-30T00:00:00"/>
    <s v="Standard Class"/>
    <s v="MC-17275"/>
    <s v="Marc Crier"/>
    <x v="0"/>
    <s v="United States"/>
    <s v="Lafayette"/>
    <x v="28"/>
    <n v="70506"/>
    <x v="0"/>
    <s v="FUR-CH-10001270"/>
    <x v="0"/>
    <x v="1"/>
    <s v="Harbour Creations Steel Folding Chair"/>
    <n v="517.5"/>
    <n v="6"/>
    <n v="0"/>
    <n v="155.25"/>
  </r>
  <r>
    <n v="1629"/>
    <s v="CA-2014-101049"/>
    <x v="3"/>
    <x v="548"/>
    <d v="2014-06-26T00:00:00"/>
    <s v="Second Class"/>
    <s v="AS-10240"/>
    <s v="Alan Shonely"/>
    <x v="0"/>
    <s v="United States"/>
    <s v="Cleveland"/>
    <x v="24"/>
    <n v="44105"/>
    <x v="3"/>
    <s v="FUR-FU-10004415"/>
    <x v="0"/>
    <x v="5"/>
    <s v="Stacking Tray, Side-Loading, Legal, Smoke"/>
    <n v="17.920000000000002"/>
    <n v="5"/>
    <n v="0.2"/>
    <n v="2.464"/>
  </r>
  <r>
    <n v="1630"/>
    <s v="CA-2014-101049"/>
    <x v="3"/>
    <x v="548"/>
    <d v="2014-06-26T00:00:00"/>
    <s v="Second Class"/>
    <s v="AS-10240"/>
    <s v="Alan Shonely"/>
    <x v="0"/>
    <s v="United States"/>
    <s v="Cleveland"/>
    <x v="24"/>
    <n v="44105"/>
    <x v="3"/>
    <s v="OFF-BI-10001510"/>
    <x v="1"/>
    <x v="8"/>
    <s v="Deluxe Heavy-Duty Vinyl Round Ring Binder"/>
    <n v="41.256"/>
    <n v="6"/>
    <n v="0.7"/>
    <n v="-34.380000000000003"/>
  </r>
  <r>
    <n v="1631"/>
    <s v="CA-2013-106530"/>
    <x v="0"/>
    <x v="541"/>
    <d v="2013-05-09T00:00:00"/>
    <s v="Same Day"/>
    <s v="CL-12565"/>
    <s v="Clay Ludtke"/>
    <x v="0"/>
    <s v="United States"/>
    <s v="Cleveland"/>
    <x v="24"/>
    <n v="44105"/>
    <x v="3"/>
    <s v="OFF-ST-10002011"/>
    <x v="1"/>
    <x v="4"/>
    <s v="Smead Adjustable Mobile File Trolley with Lockable Top"/>
    <n v="1006.056"/>
    <n v="3"/>
    <n v="0.2"/>
    <n v="88.029899999999998"/>
  </r>
  <r>
    <n v="1632"/>
    <s v="CA-2013-106530"/>
    <x v="0"/>
    <x v="541"/>
    <d v="2013-05-09T00:00:00"/>
    <s v="Same Day"/>
    <s v="CL-12565"/>
    <s v="Clay Ludtke"/>
    <x v="0"/>
    <s v="United States"/>
    <s v="Cleveland"/>
    <x v="24"/>
    <n v="44105"/>
    <x v="3"/>
    <s v="OFF-PA-10002986"/>
    <x v="1"/>
    <x v="10"/>
    <s v="Xerox 1898"/>
    <n v="10.688000000000001"/>
    <n v="2"/>
    <n v="0.2"/>
    <n v="3.7408000000000001"/>
  </r>
  <r>
    <n v="1633"/>
    <s v="CA-2013-106530"/>
    <x v="0"/>
    <x v="541"/>
    <d v="2013-05-09T00:00:00"/>
    <s v="Same Day"/>
    <s v="CL-12565"/>
    <s v="Clay Ludtke"/>
    <x v="0"/>
    <s v="United States"/>
    <s v="Cleveland"/>
    <x v="24"/>
    <n v="44105"/>
    <x v="3"/>
    <s v="OFF-PA-10004451"/>
    <x v="1"/>
    <x v="10"/>
    <s v="Xerox 222"/>
    <n v="10.368"/>
    <n v="2"/>
    <n v="0.2"/>
    <n v="3.6288"/>
  </r>
  <r>
    <n v="1634"/>
    <s v="CA-2013-106530"/>
    <x v="0"/>
    <x v="541"/>
    <d v="2013-05-09T00:00:00"/>
    <s v="Same Day"/>
    <s v="CL-12565"/>
    <s v="Clay Ludtke"/>
    <x v="0"/>
    <s v="United States"/>
    <s v="Cleveland"/>
    <x v="24"/>
    <n v="44105"/>
    <x v="3"/>
    <s v="OFF-ST-10000649"/>
    <x v="1"/>
    <x v="4"/>
    <s v="Hanging Personal Folder File"/>
    <n v="25.12"/>
    <n v="2"/>
    <n v="0.2"/>
    <n v="1.57"/>
  </r>
  <r>
    <n v="1635"/>
    <s v="CA-2013-106530"/>
    <x v="0"/>
    <x v="541"/>
    <d v="2013-05-09T00:00:00"/>
    <s v="Same Day"/>
    <s v="CL-12565"/>
    <s v="Clay Ludtke"/>
    <x v="0"/>
    <s v="United States"/>
    <s v="Cleveland"/>
    <x v="24"/>
    <n v="44105"/>
    <x v="3"/>
    <s v="TEC-AC-10001465"/>
    <x v="2"/>
    <x v="11"/>
    <s v="SanDisk Cruzer 64 GB USB Flash Drive"/>
    <n v="58.112000000000002"/>
    <n v="2"/>
    <n v="0.2"/>
    <n v="7.2640000000000002"/>
  </r>
  <r>
    <n v="1636"/>
    <s v="CA-2011-168984"/>
    <x v="2"/>
    <x v="35"/>
    <d v="2011-12-02T00:00:00"/>
    <s v="Standard Class"/>
    <s v="NW-18400"/>
    <s v="Natalie Webber"/>
    <x v="0"/>
    <s v="United States"/>
    <s v="Tigard"/>
    <x v="21"/>
    <n v="97224"/>
    <x v="1"/>
    <s v="OFF-PA-10001166"/>
    <x v="1"/>
    <x v="10"/>
    <s v="Xerox 2"/>
    <n v="15.552"/>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199999999994"/>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8"/>
  </r>
  <r>
    <n v="1644"/>
    <s v="CA-2012-111829"/>
    <x v="1"/>
    <x v="531"/>
    <d v="2012-03-20T00:00:00"/>
    <s v="First Class"/>
    <s v="FH-14365"/>
    <s v="Fred Hopkins"/>
    <x v="1"/>
    <s v="United States"/>
    <s v="Seattle"/>
    <x v="4"/>
    <n v="98115"/>
    <x v="1"/>
    <s v="OFF-ST-10000142"/>
    <x v="1"/>
    <x v="4"/>
    <s v="Deluxe Rollaway Locking File with Drawer"/>
    <n v="1247.6400000000001"/>
    <n v="3"/>
    <n v="0"/>
    <n v="349.33920000000001"/>
  </r>
  <r>
    <n v="1645"/>
    <s v="CA-2012-111829"/>
    <x v="1"/>
    <x v="531"/>
    <d v="2012-03-20T00:00:00"/>
    <s v="First Class"/>
    <s v="FH-14365"/>
    <s v="Fred Hopkins"/>
    <x v="1"/>
    <s v="United States"/>
    <s v="Seattle"/>
    <x v="4"/>
    <n v="98115"/>
    <x v="1"/>
    <s v="TEC-CO-10001766"/>
    <x v="2"/>
    <x v="16"/>
    <s v="Canon PC940 Copier"/>
    <n v="3149.93"/>
    <n v="7"/>
    <n v="0"/>
    <n v="1480.4671000000001"/>
  </r>
  <r>
    <n v="1646"/>
    <s v="CA-2012-111829"/>
    <x v="1"/>
    <x v="531"/>
    <d v="2012-03-20T00:00:00"/>
    <s v="First Class"/>
    <s v="FH-14365"/>
    <s v="Fred Hopkins"/>
    <x v="1"/>
    <s v="United States"/>
    <s v="Seattle"/>
    <x v="4"/>
    <n v="98115"/>
    <x v="1"/>
    <s v="OFF-PA-10004359"/>
    <x v="1"/>
    <x v="10"/>
    <s v="Multicolor Computer Printout Paper"/>
    <n v="209.7"/>
    <n v="2"/>
    <n v="0"/>
    <n v="100.65600000000001"/>
  </r>
  <r>
    <n v="1647"/>
    <s v="CA-2012-105221"/>
    <x v="1"/>
    <x v="549"/>
    <d v="2012-11-03T00:00:00"/>
    <s v="First Class"/>
    <s v="VM-21685"/>
    <s v="Valerie Mitchum"/>
    <x v="2"/>
    <s v="United States"/>
    <s v="Philadelphia"/>
    <x v="9"/>
    <n v="19140"/>
    <x v="3"/>
    <s v="TEC-AC-10002323"/>
    <x v="2"/>
    <x v="11"/>
    <s v="SanDisk Ultra 32 GB MicroSDHC Class 10 Memory Card"/>
    <n v="35.36"/>
    <n v="2"/>
    <n v="0.2"/>
    <n v="-3.0939999999999999"/>
  </r>
  <r>
    <n v="1648"/>
    <s v="CA-2012-105221"/>
    <x v="1"/>
    <x v="549"/>
    <d v="2012-11-03T00:00:00"/>
    <s v="First Class"/>
    <s v="VM-21685"/>
    <s v="Valerie Mitchum"/>
    <x v="2"/>
    <s v="United States"/>
    <s v="Philadelphia"/>
    <x v="9"/>
    <n v="19140"/>
    <x v="3"/>
    <s v="OFF-FA-10001135"/>
    <x v="1"/>
    <x v="13"/>
    <s v="Brites Rubber Bands, 1 1/2 oz. Box"/>
    <n v="3.1680000000000001"/>
    <n v="2"/>
    <n v="0.2"/>
    <n v="-0.71279999999999999"/>
  </r>
  <r>
    <n v="1649"/>
    <s v="CA-2012-120341"/>
    <x v="1"/>
    <x v="120"/>
    <d v="2012-09-29T00:00:00"/>
    <s v="Second Class"/>
    <s v="SF-20200"/>
    <s v="Sarah Foster"/>
    <x v="0"/>
    <s v="United States"/>
    <s v="Philadelphia"/>
    <x v="9"/>
    <n v="19143"/>
    <x v="3"/>
    <s v="OFF-BI-10004224"/>
    <x v="1"/>
    <x v="8"/>
    <s v="Catalog Binders with Expanding Posts"/>
    <n v="121.104"/>
    <n v="6"/>
    <n v="0.7"/>
    <n v="-100.92"/>
  </r>
  <r>
    <n v="1650"/>
    <s v="CA-2012-120341"/>
    <x v="1"/>
    <x v="120"/>
    <d v="2012-09-29T00:00:00"/>
    <s v="Second Class"/>
    <s v="SF-20200"/>
    <s v="Sarah Foster"/>
    <x v="0"/>
    <s v="United States"/>
    <s v="Philadelphia"/>
    <x v="9"/>
    <n v="19143"/>
    <x v="3"/>
    <s v="TEC-PH-10003357"/>
    <x v="2"/>
    <x v="7"/>
    <s v="Grandstream GXP2100 Mainstream Business Phone"/>
    <n v="45.893999999999998"/>
    <n v="1"/>
    <n v="0.4"/>
    <n v="-9.1788000000000007"/>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Â 16GB Mini TravelDrive USB 2.0Â Flash Drive"/>
    <n v="132.52000000000001"/>
    <n v="4"/>
    <n v="0"/>
    <n v="54.333199999999998"/>
  </r>
  <r>
    <n v="1655"/>
    <s v="US-2014-132444"/>
    <x v="3"/>
    <x v="551"/>
    <d v="2014-11-22T00:00:00"/>
    <s v="First Class"/>
    <s v="CD-12280"/>
    <s v="Christina DeMoss"/>
    <x v="0"/>
    <s v="United States"/>
    <s v="Seattle"/>
    <x v="4"/>
    <n v="98105"/>
    <x v="1"/>
    <s v="OFF-FA-10000611"/>
    <x v="1"/>
    <x v="13"/>
    <s v="Binder Clips by OIC"/>
    <n v="2.96"/>
    <n v="2"/>
    <n v="0"/>
    <n v="1.4208000000000001"/>
  </r>
  <r>
    <n v="1656"/>
    <s v="US-2014-132444"/>
    <x v="3"/>
    <x v="551"/>
    <d v="2014-11-22T00:00:00"/>
    <s v="First Class"/>
    <s v="CD-12280"/>
    <s v="Christina DeMoss"/>
    <x v="0"/>
    <s v="United States"/>
    <s v="Seattle"/>
    <x v="4"/>
    <n v="98105"/>
    <x v="1"/>
    <s v="OFF-BI-10001116"/>
    <x v="1"/>
    <x v="8"/>
    <s v="Wilson Jones 1&quot; Hanging DublLock Ring Binders"/>
    <n v="8.4480000000000004"/>
    <n v="2"/>
    <n v="0.2"/>
    <n v="2.9567999999999999"/>
  </r>
  <r>
    <n v="1657"/>
    <s v="US-2014-132444"/>
    <x v="3"/>
    <x v="551"/>
    <d v="2014-11-22T00:00:00"/>
    <s v="First Class"/>
    <s v="CD-12280"/>
    <s v="Christina DeMoss"/>
    <x v="0"/>
    <s v="United States"/>
    <s v="Seattle"/>
    <x v="4"/>
    <n v="98105"/>
    <x v="1"/>
    <s v="OFF-ST-10000563"/>
    <x v="1"/>
    <x v="4"/>
    <s v="Fellowes Bankers Box Stor/Drawer Steel Plus"/>
    <n v="95.94"/>
    <n v="3"/>
    <n v="0"/>
    <n v="9.5939999999999994"/>
  </r>
  <r>
    <n v="1658"/>
    <s v="CA-2011-127159"/>
    <x v="2"/>
    <x v="552"/>
    <d v="2011-05-15T00:00:00"/>
    <s v="First Class"/>
    <s v="HL-15040"/>
    <s v="Hunter Lopez"/>
    <x v="0"/>
    <s v="United States"/>
    <s v="Milwaukee"/>
    <x v="6"/>
    <n v="53209"/>
    <x v="2"/>
    <s v="FUR-FU-10000010"/>
    <x v="0"/>
    <x v="5"/>
    <s v="DAX Value U-Channel Document Frames, Easel Back"/>
    <n v="34.79"/>
    <n v="7"/>
    <n v="0"/>
    <n v="10.784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1"/>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9"/>
  </r>
  <r>
    <n v="1661"/>
    <s v="CA-2014-127285"/>
    <x v="3"/>
    <x v="505"/>
    <d v="2014-11-07T00:00:00"/>
    <s v="Standard Class"/>
    <s v="MM-18055"/>
    <s v="Michelle Moray"/>
    <x v="0"/>
    <s v="United States"/>
    <s v="Seattle"/>
    <x v="4"/>
    <n v="98115"/>
    <x v="1"/>
    <s v="OFF-BI-10002072"/>
    <x v="1"/>
    <x v="8"/>
    <s v="Cardinal Slant-D Ring Binders"/>
    <n v="13.904"/>
    <n v="2"/>
    <n v="0.2"/>
    <n v="5.2140000000000004"/>
  </r>
  <r>
    <n v="1662"/>
    <s v="CA-2014-144526"/>
    <x v="3"/>
    <x v="504"/>
    <d v="2014-05-07T00:00:00"/>
    <s v="Standard Class"/>
    <s v="QJ-19255"/>
    <s v="Quincy Jones"/>
    <x v="1"/>
    <s v="United States"/>
    <s v="Philadelphia"/>
    <x v="9"/>
    <n v="19143"/>
    <x v="3"/>
    <s v="TEC-PH-10002549"/>
    <x v="2"/>
    <x v="7"/>
    <s v="Polycom SoundPoint IP 450 VoIP phone"/>
    <n v="677.58"/>
    <n v="5"/>
    <n v="0.4"/>
    <n v="-158.102"/>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80000000000001"/>
  </r>
  <r>
    <n v="1665"/>
    <s v="CA-2013-128531"/>
    <x v="0"/>
    <x v="390"/>
    <d v="2013-11-27T00:00:00"/>
    <s v="Second Class"/>
    <s v="NS-18505"/>
    <s v="Neola Schneider"/>
    <x v="0"/>
    <s v="United States"/>
    <s v="Dallas"/>
    <x v="5"/>
    <n v="75217"/>
    <x v="2"/>
    <s v="TEC-AC-10002049"/>
    <x v="2"/>
    <x v="11"/>
    <s v="Logitech G19 Programmable Gaming Keyboard"/>
    <n v="297.57600000000002"/>
    <n v="3"/>
    <n v="0.2"/>
    <n v="-7.4394"/>
  </r>
  <r>
    <n v="1666"/>
    <s v="CA-2013-128531"/>
    <x v="0"/>
    <x v="390"/>
    <d v="2013-11-27T00:00:00"/>
    <s v="Second Class"/>
    <s v="NS-18505"/>
    <s v="Neola Schneider"/>
    <x v="0"/>
    <s v="United States"/>
    <s v="Dallas"/>
    <x v="5"/>
    <n v="75217"/>
    <x v="2"/>
    <s v="OFF-FA-10002676"/>
    <x v="1"/>
    <x v="13"/>
    <s v="Colored Push Pins"/>
    <n v="4.3440000000000003"/>
    <n v="3"/>
    <n v="0.2"/>
    <n v="0.86880000000000002"/>
  </r>
  <r>
    <n v="1667"/>
    <s v="CA-2013-128531"/>
    <x v="0"/>
    <x v="390"/>
    <d v="2013-11-27T00:00:00"/>
    <s v="Second Class"/>
    <s v="NS-18505"/>
    <s v="Neola Schneider"/>
    <x v="0"/>
    <s v="United States"/>
    <s v="Dallas"/>
    <x v="5"/>
    <n v="75217"/>
    <x v="2"/>
    <s v="TEC-AC-10003023"/>
    <x v="2"/>
    <x v="11"/>
    <s v="Logitech G105 Gaming Keyboard"/>
    <n v="94.992000000000004"/>
    <n v="2"/>
    <n v="0.2"/>
    <n v="-2.3748"/>
  </r>
  <r>
    <n v="1668"/>
    <s v="CA-2013-128531"/>
    <x v="0"/>
    <x v="390"/>
    <d v="2013-11-27T00:00:00"/>
    <s v="Second Class"/>
    <s v="NS-18505"/>
    <s v="Neola Schneider"/>
    <x v="0"/>
    <s v="United States"/>
    <s v="Dallas"/>
    <x v="5"/>
    <n v="75217"/>
    <x v="2"/>
    <s v="OFF-PA-10000167"/>
    <x v="1"/>
    <x v="10"/>
    <s v="Xerox 1925"/>
    <n v="74.352000000000004"/>
    <n v="3"/>
    <n v="0.2"/>
    <n v="23.234999999999999"/>
  </r>
  <r>
    <n v="1669"/>
    <s v="CA-2013-128531"/>
    <x v="0"/>
    <x v="390"/>
    <d v="2013-11-27T00:00:00"/>
    <s v="Second Class"/>
    <s v="NS-18505"/>
    <s v="Neola Schneider"/>
    <x v="0"/>
    <s v="United States"/>
    <s v="Dallas"/>
    <x v="5"/>
    <n v="75217"/>
    <x v="2"/>
    <s v="OFF-AR-10003405"/>
    <x v="1"/>
    <x v="6"/>
    <s v="Dixon My First Ticonderoga Pencil, #2"/>
    <n v="14.04"/>
    <n v="3"/>
    <n v="0.2"/>
    <n v="1.5794999999999999"/>
  </r>
  <r>
    <n v="1670"/>
    <s v="US-2012-157154"/>
    <x v="1"/>
    <x v="553"/>
    <d v="2012-01-15T00:00:00"/>
    <s v="Standard Class"/>
    <s v="MM-17920"/>
    <s v="Michael Moore"/>
    <x v="0"/>
    <s v="United States"/>
    <s v="New York City"/>
    <x v="15"/>
    <n v="10011"/>
    <x v="3"/>
    <s v="FUR-TA-10001889"/>
    <x v="0"/>
    <x v="3"/>
    <s v="Bush Advantage Collection Racetrack Conference Table"/>
    <n v="1018.104"/>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9"/>
  </r>
  <r>
    <n v="1673"/>
    <s v="CA-2014-111647"/>
    <x v="3"/>
    <x v="445"/>
    <d v="2014-07-08T00:00:00"/>
    <s v="Standard Class"/>
    <s v="RD-19585"/>
    <s v="Rob Dowd"/>
    <x v="0"/>
    <s v="United States"/>
    <s v="Plano"/>
    <x v="5"/>
    <n v="75023"/>
    <x v="2"/>
    <s v="TEC-PH-10002726"/>
    <x v="2"/>
    <x v="7"/>
    <s v="netTALK DUO VoIP Telephone Service"/>
    <n v="167.96799999999999"/>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
    <n v="2"/>
    <n v="0.6"/>
    <n v="-10.419600000000001"/>
  </r>
  <r>
    <n v="1676"/>
    <s v="CA-2012-143077"/>
    <x v="1"/>
    <x v="14"/>
    <d v="2012-09-21T00:00:00"/>
    <s v="Standard Class"/>
    <s v="SF-20965"/>
    <s v="Sylvia Foulston"/>
    <x v="1"/>
    <s v="United States"/>
    <s v="Houston"/>
    <x v="5"/>
    <n v="77041"/>
    <x v="2"/>
    <s v="OFF-BI-10000088"/>
    <x v="1"/>
    <x v="8"/>
    <s v="GBC Imprintable Covers"/>
    <n v="6.5880000000000001"/>
    <n v="3"/>
    <n v="0.8"/>
    <n v="-10.211399999999999"/>
  </r>
  <r>
    <n v="1677"/>
    <s v="CA-2013-122728"/>
    <x v="0"/>
    <x v="556"/>
    <d v="2013-05-25T00:00:00"/>
    <s v="Standard Class"/>
    <s v="EB-13930"/>
    <s v="Eric Barreto"/>
    <x v="0"/>
    <s v="United States"/>
    <s v="San Francisco"/>
    <x v="1"/>
    <n v="94110"/>
    <x v="1"/>
    <s v="OFF-ST-10000604"/>
    <x v="1"/>
    <x v="4"/>
    <s v="Home/Office Personal File Carts"/>
    <n v="104.28"/>
    <n v="3"/>
    <n v="0"/>
    <n v="26.07"/>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s v="CA-2011-122882"/>
    <x v="2"/>
    <x v="557"/>
    <d v="2011-09-13T00:00:00"/>
    <s v="Standard Class"/>
    <s v="SB-20290"/>
    <s v="Sean Braxton"/>
    <x v="1"/>
    <s v="United States"/>
    <s v="Philadelphia"/>
    <x v="9"/>
    <n v="19134"/>
    <x v="3"/>
    <s v="OFF-ST-10002344"/>
    <x v="1"/>
    <x v="4"/>
    <s v="Carina 42&quot;Hx23 3/4&quot;W Media Storage Unit"/>
    <n v="64.784000000000006"/>
    <n v="1"/>
    <n v="0.2"/>
    <n v="-14.5764"/>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s v="CA-2011-122882"/>
    <x v="2"/>
    <x v="557"/>
    <d v="2011-09-13T00:00:00"/>
    <s v="Standard Class"/>
    <s v="SB-20290"/>
    <s v="Sean Braxton"/>
    <x v="1"/>
    <s v="United States"/>
    <s v="Philadelphia"/>
    <x v="9"/>
    <n v="19134"/>
    <x v="3"/>
    <s v="FUR-FU-10000758"/>
    <x v="0"/>
    <x v="5"/>
    <s v="DAX Natural Wood-Tone Poster Frame"/>
    <n v="42.368000000000002"/>
    <n v="2"/>
    <n v="0.2"/>
    <n v="8.4735999999999994"/>
  </r>
  <r>
    <n v="1682"/>
    <s v="CA-2011-122882"/>
    <x v="2"/>
    <x v="557"/>
    <d v="2011-09-13T00:00:00"/>
    <s v="Standard Class"/>
    <s v="SB-20290"/>
    <s v="Sean Braxton"/>
    <x v="1"/>
    <s v="United States"/>
    <s v="Philadelphia"/>
    <x v="9"/>
    <n v="19134"/>
    <x v="3"/>
    <s v="TEC-MA-10004679"/>
    <x v="2"/>
    <x v="15"/>
    <s v="StarTech.com 10/100 VDSL2 Ethernet Extender Kit"/>
    <n v="399.54"/>
    <n v="4"/>
    <n v="0.7"/>
    <n v="-559.35599999999999"/>
  </r>
  <r>
    <n v="1683"/>
    <s v="US-2013-101497"/>
    <x v="0"/>
    <x v="321"/>
    <d v="2013-10-02T00:00:00"/>
    <s v="Second Class"/>
    <s v="PS-18760"/>
    <s v="Pamela Stobb"/>
    <x v="0"/>
    <s v="United States"/>
    <s v="Los Angeles"/>
    <x v="1"/>
    <n v="90008"/>
    <x v="1"/>
    <s v="OFF-PA-10000176"/>
    <x v="1"/>
    <x v="10"/>
    <s v="Xerox 1887"/>
    <n v="18.97"/>
    <n v="1"/>
    <n v="0"/>
    <n v="9.1056000000000008"/>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02"/>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1"/>
  </r>
  <r>
    <n v="1686"/>
    <s v="CA-2014-149489"/>
    <x v="3"/>
    <x v="558"/>
    <d v="2014-04-28T00:00:00"/>
    <s v="First Class"/>
    <s v="DK-12835"/>
    <s v="Damala Kotsonis"/>
    <x v="1"/>
    <s v="United States"/>
    <s v="Philadelphia"/>
    <x v="9"/>
    <n v="19143"/>
    <x v="3"/>
    <s v="OFF-BI-10002813"/>
    <x v="1"/>
    <x v="8"/>
    <s v="Avery Reinforcements for Hole-Punch Pages"/>
    <n v="1.1879999999999999"/>
    <n v="2"/>
    <n v="0.7"/>
    <n v="-0.99"/>
  </r>
  <r>
    <n v="1687"/>
    <s v="CA-2014-149489"/>
    <x v="3"/>
    <x v="558"/>
    <d v="2014-04-28T00:00:00"/>
    <s v="First Class"/>
    <s v="DK-12835"/>
    <s v="Damala Kotsonis"/>
    <x v="1"/>
    <s v="United States"/>
    <s v="Philadelphia"/>
    <x v="9"/>
    <n v="19143"/>
    <x v="3"/>
    <s v="OFF-BI-10002414"/>
    <x v="1"/>
    <x v="8"/>
    <s v="GBC ProClick Spines for 32-Hole Punch"/>
    <n v="7.5179999999999998"/>
    <n v="2"/>
    <n v="0.7"/>
    <n v="-5.7637999999999998"/>
  </r>
  <r>
    <n v="1688"/>
    <s v="CA-2014-143798"/>
    <x v="3"/>
    <x v="389"/>
    <d v="2014-12-13T00:00:00"/>
    <s v="First Class"/>
    <s v="AW-10840"/>
    <s v="Anthony Witt"/>
    <x v="0"/>
    <s v="United States"/>
    <s v="Philadelphia"/>
    <x v="9"/>
    <n v="19140"/>
    <x v="3"/>
    <s v="OFF-PA-10000788"/>
    <x v="1"/>
    <x v="10"/>
    <s v="Xerox 210"/>
    <n v="10.368"/>
    <n v="2"/>
    <n v="0.2"/>
    <n v="3.6288"/>
  </r>
  <r>
    <n v="1689"/>
    <s v="CA-2014-143798"/>
    <x v="3"/>
    <x v="389"/>
    <d v="2014-12-13T00:00:00"/>
    <s v="First Class"/>
    <s v="AW-10840"/>
    <s v="Anthony Witt"/>
    <x v="0"/>
    <s v="United States"/>
    <s v="Philadelphia"/>
    <x v="9"/>
    <n v="19140"/>
    <x v="3"/>
    <s v="FUR-FU-10004306"/>
    <x v="0"/>
    <x v="5"/>
    <s v="Electrix Halogen Magnifier Lamp"/>
    <n v="310.88"/>
    <n v="2"/>
    <n v="0.2"/>
    <n v="23.315999999999999"/>
  </r>
  <r>
    <n v="1690"/>
    <s v="CA-2011-142839"/>
    <x v="2"/>
    <x v="559"/>
    <d v="2011-08-20T00:00:00"/>
    <s v="Standard Class"/>
    <s v="TS-21610"/>
    <s v="Troy Staebel"/>
    <x v="0"/>
    <s v="United States"/>
    <s v="Philadelphia"/>
    <x v="9"/>
    <n v="19143"/>
    <x v="3"/>
    <s v="FUR-TA-10001539"/>
    <x v="0"/>
    <x v="3"/>
    <s v="Chromcraft Rectangular Conference Tables"/>
    <n v="853.09199999999998"/>
    <n v="6"/>
    <n v="0.4"/>
    <n v="-227.49119999999999"/>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1999999999998"/>
  </r>
  <r>
    <n v="1695"/>
    <s v="CA-2012-156335"/>
    <x v="1"/>
    <x v="12"/>
    <d v="2012-09-28T00:00:00"/>
    <s v="Second Class"/>
    <s v="PO-19195"/>
    <s v="Phillina Ober"/>
    <x v="2"/>
    <s v="United States"/>
    <s v="Bayonne"/>
    <x v="30"/>
    <n v="7002"/>
    <x v="3"/>
    <s v="TEC-AC-10002006"/>
    <x v="2"/>
    <x v="11"/>
    <s v="Memorex Micro Travel Drive 16 GB"/>
    <n v="63.96"/>
    <n v="4"/>
    <n v="0"/>
    <n v="19.8276"/>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4"/>
  </r>
  <r>
    <n v="1699"/>
    <s v="CA-2012-148376"/>
    <x v="1"/>
    <x v="17"/>
    <d v="2012-12-31T00:00:00"/>
    <s v="Standard Class"/>
    <s v="AG-10900"/>
    <s v="Arthur Gainer"/>
    <x v="0"/>
    <s v="United States"/>
    <s v="Los Angeles"/>
    <x v="1"/>
    <n v="90008"/>
    <x v="1"/>
    <s v="OFF-LA-10002381"/>
    <x v="1"/>
    <x v="2"/>
    <s v="Avery 497"/>
    <n v="21.56"/>
    <n v="7"/>
    <n v="0"/>
    <n v="10.348800000000001"/>
  </r>
  <r>
    <n v="1700"/>
    <s v="CA-2011-135657"/>
    <x v="2"/>
    <x v="561"/>
    <d v="2011-06-07T00:00:00"/>
    <s v="Second Class"/>
    <s v="SC-20725"/>
    <s v="Steven Cartwright"/>
    <x v="0"/>
    <s v="United States"/>
    <s v="Seattle"/>
    <x v="4"/>
    <n v="98115"/>
    <x v="1"/>
    <s v="FUR-TA-10004086"/>
    <x v="0"/>
    <x v="3"/>
    <s v="KI Adjustable-Height Table"/>
    <n v="515.88"/>
    <n v="6"/>
    <n v="0"/>
    <n v="113.4936"/>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7"/>
  </r>
  <r>
    <n v="1703"/>
    <s v="CA-2012-114069"/>
    <x v="1"/>
    <x v="562"/>
    <d v="2012-07-15T00:00:00"/>
    <s v="Second Class"/>
    <s v="ND-18370"/>
    <s v="Natalie DeCherney"/>
    <x v="0"/>
    <s v="United States"/>
    <s v="New York City"/>
    <x v="15"/>
    <n v="10035"/>
    <x v="3"/>
    <s v="OFF-PA-10000349"/>
    <x v="1"/>
    <x v="10"/>
    <s v="Staples"/>
    <n v="9.9600000000000009"/>
    <n v="2"/>
    <n v="0"/>
    <n v="4.6811999999999996"/>
  </r>
  <r>
    <n v="1704"/>
    <s v="CA-2011-139857"/>
    <x v="2"/>
    <x v="563"/>
    <d v="2011-02-07T00:00:00"/>
    <s v="Standard Class"/>
    <s v="CD-12790"/>
    <s v="Cynthia Delaney"/>
    <x v="2"/>
    <s v="United States"/>
    <s v="San Diego"/>
    <x v="1"/>
    <n v="92037"/>
    <x v="1"/>
    <s v="OFF-FA-10001843"/>
    <x v="1"/>
    <x v="13"/>
    <s v="Staples"/>
    <n v="12.35"/>
    <n v="5"/>
    <n v="0"/>
    <n v="5.8045"/>
  </r>
  <r>
    <n v="1705"/>
    <s v="CA-2013-106306"/>
    <x v="0"/>
    <x v="387"/>
    <d v="2013-03-09T00:00:00"/>
    <s v="Same Day"/>
    <s v="PG-18820"/>
    <s v="Patrick Gardner"/>
    <x v="0"/>
    <s v="United States"/>
    <s v="Glendale"/>
    <x v="16"/>
    <n v="85301"/>
    <x v="1"/>
    <s v="OFF-BI-10003676"/>
    <x v="1"/>
    <x v="8"/>
    <s v="GBC Standard Recycled Report Covers, Clear Plastic Sheets"/>
    <n v="9.702"/>
    <n v="3"/>
    <n v="0.7"/>
    <n v="-7.1147999999999998"/>
  </r>
  <r>
    <n v="1706"/>
    <s v="CA-2012-100545"/>
    <x v="1"/>
    <x v="6"/>
    <d v="2012-11-26T00:00:00"/>
    <s v="Standard Class"/>
    <s v="IM-15070"/>
    <s v="Irene Maddox"/>
    <x v="0"/>
    <s v="United States"/>
    <s v="Philadelphia"/>
    <x v="9"/>
    <n v="19120"/>
    <x v="3"/>
    <s v="OFF-BI-10003638"/>
    <x v="1"/>
    <x v="8"/>
    <s v="GBC Durable Plastic Covers"/>
    <n v="11.61"/>
    <n v="2"/>
    <n v="0.7"/>
    <n v="-9.2880000000000003"/>
  </r>
  <r>
    <n v="1707"/>
    <s v="CA-2014-123491"/>
    <x v="3"/>
    <x v="505"/>
    <d v="2014-11-06T00:00:00"/>
    <s v="Standard Class"/>
    <s v="JK-15205"/>
    <s v="Jamie Kunitz"/>
    <x v="0"/>
    <s v="United States"/>
    <s v="San Francisco"/>
    <x v="1"/>
    <n v="94122"/>
    <x v="1"/>
    <s v="OFF-LA-10003077"/>
    <x v="1"/>
    <x v="2"/>
    <s v="Avery 500"/>
    <n v="43.86"/>
    <n v="6"/>
    <n v="0"/>
    <n v="20.6142"/>
  </r>
  <r>
    <n v="1708"/>
    <s v="CA-2014-123491"/>
    <x v="3"/>
    <x v="505"/>
    <d v="2014-11-06T00:00:00"/>
    <s v="Standard Class"/>
    <s v="JK-15205"/>
    <s v="Jamie Kunitz"/>
    <x v="0"/>
    <s v="United States"/>
    <s v="San Francisco"/>
    <x v="1"/>
    <n v="94122"/>
    <x v="1"/>
    <s v="TEC-PH-10003505"/>
    <x v="2"/>
    <x v="7"/>
    <s v="Geemarc AmpliPOWER60"/>
    <n v="148.47999999999999"/>
    <n v="2"/>
    <n v="0.2"/>
    <n v="16.704000000000001"/>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0003"/>
  </r>
  <r>
    <n v="1711"/>
    <s v="CA-2014-123491"/>
    <x v="3"/>
    <x v="505"/>
    <d v="2014-11-06T00:00:00"/>
    <s v="Standard Class"/>
    <s v="JK-15205"/>
    <s v="Jamie Kunitz"/>
    <x v="0"/>
    <s v="United States"/>
    <s v="San Francisco"/>
    <x v="1"/>
    <n v="94122"/>
    <x v="1"/>
    <s v="OFF-AR-10003514"/>
    <x v="1"/>
    <x v="6"/>
    <s v="4009 Highlighters by Sanford"/>
    <n v="19.899999999999999"/>
    <n v="5"/>
    <n v="0"/>
    <n v="6.5670000000000002"/>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s v="CA-2012-145401"/>
    <x v="1"/>
    <x v="564"/>
    <d v="2012-02-04T00:00:00"/>
    <s v="Standard Class"/>
    <s v="JP-15520"/>
    <s v="Jeremy Pistek"/>
    <x v="0"/>
    <s v="United States"/>
    <s v="Houston"/>
    <x v="5"/>
    <n v="77070"/>
    <x v="2"/>
    <s v="OFF-PA-10004405"/>
    <x v="1"/>
    <x v="10"/>
    <s v="Rediform Voice Mail Log Books"/>
    <n v="14.304"/>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400000000001"/>
  </r>
  <r>
    <n v="1716"/>
    <s v="CA-2013-154788"/>
    <x v="0"/>
    <x v="567"/>
    <d v="2013-05-05T00:00:00"/>
    <s v="Standard Class"/>
    <s v="JL-15835"/>
    <s v="John Lee"/>
    <x v="0"/>
    <s v="United States"/>
    <s v="New York City"/>
    <x v="15"/>
    <n v="10011"/>
    <x v="3"/>
    <s v="OFF-BI-10003314"/>
    <x v="1"/>
    <x v="8"/>
    <s v="Tuff Stuff Recycled Round Ring Binders"/>
    <n v="7.7119999999999997"/>
    <n v="2"/>
    <n v="0.2"/>
    <n v="2.7955999999999999"/>
  </r>
  <r>
    <n v="1717"/>
    <s v="CA-2013-169943"/>
    <x v="0"/>
    <x v="288"/>
    <d v="2013-05-25T00:00:00"/>
    <s v="Standard Class"/>
    <s v="BN-11515"/>
    <s v="Bradley Nguyen"/>
    <x v="0"/>
    <s v="United States"/>
    <s v="New York City"/>
    <x v="15"/>
    <n v="10011"/>
    <x v="3"/>
    <s v="OFF-AP-10001563"/>
    <x v="1"/>
    <x v="9"/>
    <s v="Belkin Premiere Surge Master II 8-outlet surge protector"/>
    <n v="242.9"/>
    <n v="5"/>
    <n v="0"/>
    <n v="70.441000000000003"/>
  </r>
  <r>
    <n v="1718"/>
    <s v="CA-2013-169943"/>
    <x v="0"/>
    <x v="288"/>
    <d v="2013-05-25T00:00:00"/>
    <s v="Standard Class"/>
    <s v="BN-11515"/>
    <s v="Bradley Nguyen"/>
    <x v="0"/>
    <s v="United States"/>
    <s v="New York City"/>
    <x v="15"/>
    <n v="10011"/>
    <x v="3"/>
    <s v="OFF-ST-10004123"/>
    <x v="1"/>
    <x v="4"/>
    <s v="Safco Industrial Wire Shelving System"/>
    <n v="454.9"/>
    <n v="5"/>
    <n v="0"/>
    <n v="0"/>
  </r>
  <r>
    <n v="1719"/>
    <s v="CA-2013-169943"/>
    <x v="0"/>
    <x v="288"/>
    <d v="2013-05-25T00:00:00"/>
    <s v="Standard Class"/>
    <s v="BN-11515"/>
    <s v="Bradley Nguyen"/>
    <x v="0"/>
    <s v="United States"/>
    <s v="New York City"/>
    <x v="15"/>
    <n v="10011"/>
    <x v="3"/>
    <s v="FUR-FU-10002088"/>
    <x v="0"/>
    <x v="5"/>
    <s v="Nu-Dell Float Frame 11 x 14 1/2"/>
    <n v="35.92"/>
    <n v="4"/>
    <n v="0"/>
    <n v="15.086399999999999"/>
  </r>
  <r>
    <n v="1720"/>
    <s v="CA-2013-169943"/>
    <x v="0"/>
    <x v="288"/>
    <d v="2013-05-25T00:00:00"/>
    <s v="Standard Class"/>
    <s v="BN-11515"/>
    <s v="Bradley Nguyen"/>
    <x v="0"/>
    <s v="United States"/>
    <s v="New York City"/>
    <x v="15"/>
    <n v="10011"/>
    <x v="3"/>
    <s v="FUR-FU-10000010"/>
    <x v="0"/>
    <x v="5"/>
    <s v="DAX Value U-Channel Document Frames, Easel Back"/>
    <n v="39.76"/>
    <n v="8"/>
    <n v="0"/>
    <n v="12.3256"/>
  </r>
  <r>
    <n v="1721"/>
    <s v="CA-2013-169943"/>
    <x v="0"/>
    <x v="288"/>
    <d v="2013-05-25T00:00:00"/>
    <s v="Standard Class"/>
    <s v="BN-11515"/>
    <s v="Bradley Nguyen"/>
    <x v="0"/>
    <s v="United States"/>
    <s v="New York City"/>
    <x v="15"/>
    <n v="10011"/>
    <x v="3"/>
    <s v="OFF-BI-10002824"/>
    <x v="1"/>
    <x v="8"/>
    <s v="Recycled Easel Ring Binders"/>
    <n v="47.744"/>
    <n v="4"/>
    <n v="0.2"/>
    <n v="14.92"/>
  </r>
  <r>
    <n v="1722"/>
    <s v="US-2012-123218"/>
    <x v="1"/>
    <x v="139"/>
    <d v="2012-12-25T00:00:00"/>
    <s v="Standard Class"/>
    <s v="KD-16345"/>
    <s v="Katherine Ducich"/>
    <x v="0"/>
    <s v="United States"/>
    <s v="Chicago"/>
    <x v="10"/>
    <n v="60623"/>
    <x v="2"/>
    <s v="TEC-PH-10001061"/>
    <x v="2"/>
    <x v="7"/>
    <s v="Apple iPhone 5C"/>
    <n v="159.98400000000001"/>
    <n v="2"/>
    <n v="0.2"/>
    <n v="11.998799999999999"/>
  </r>
  <r>
    <n v="1723"/>
    <s v="US-2012-123218"/>
    <x v="1"/>
    <x v="139"/>
    <d v="2012-12-25T00:00:00"/>
    <s v="Standard Class"/>
    <s v="KD-16345"/>
    <s v="Katherine Ducich"/>
    <x v="0"/>
    <s v="United States"/>
    <s v="Chicago"/>
    <x v="10"/>
    <n v="60623"/>
    <x v="2"/>
    <s v="TEC-AC-10000736"/>
    <x v="2"/>
    <x v="11"/>
    <s v="Logitech G600 MMO Gaming Mouse"/>
    <n v="255.96799999999999"/>
    <n v="4"/>
    <n v="0.2"/>
    <n v="51.193600000000004"/>
  </r>
  <r>
    <n v="1724"/>
    <s v="US-2012-123218"/>
    <x v="1"/>
    <x v="139"/>
    <d v="2012-12-25T00:00:00"/>
    <s v="Standard Class"/>
    <s v="KD-16345"/>
    <s v="Katherine Ducich"/>
    <x v="0"/>
    <s v="United States"/>
    <s v="Chicago"/>
    <x v="10"/>
    <n v="60623"/>
    <x v="2"/>
    <s v="FUR-BO-10003966"/>
    <x v="0"/>
    <x v="0"/>
    <s v="Sauder Facets Collection Library, Sky Alder Finish"/>
    <n v="359.05799999999999"/>
    <n v="3"/>
    <n v="0.3"/>
    <n v="-71.811599999999999"/>
  </r>
  <r>
    <n v="1725"/>
    <s v="CA-2012-127453"/>
    <x v="1"/>
    <x v="546"/>
    <d v="2012-12-20T00:00:00"/>
    <s v="First Class"/>
    <s v="JK-15370"/>
    <s v="Jay Kimmel"/>
    <x v="0"/>
    <s v="United States"/>
    <s v="Philadelphia"/>
    <x v="9"/>
    <n v="19143"/>
    <x v="3"/>
    <s v="OFF-AP-10000828"/>
    <x v="1"/>
    <x v="9"/>
    <s v="Avanti 4.4 Cu. Ft. Refrigerator"/>
    <n v="434.35199999999998"/>
    <n v="3"/>
    <n v="0.2"/>
    <n v="43.435200000000002"/>
  </r>
  <r>
    <n v="1726"/>
    <s v="CA-2012-127453"/>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s v="CA-2012-127453"/>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200000000001"/>
  </r>
  <r>
    <n v="1732"/>
    <s v="CA-2011-125136"/>
    <x v="2"/>
    <x v="450"/>
    <d v="2011-10-03T00:00:00"/>
    <s v="Standard Class"/>
    <s v="KD-16495"/>
    <s v="Keith Dawkins"/>
    <x v="1"/>
    <s v="United States"/>
    <s v="Fayetteville"/>
    <x v="3"/>
    <n v="28314"/>
    <x v="0"/>
    <s v="OFF-PA-10001804"/>
    <x v="1"/>
    <x v="10"/>
    <s v="Xerox 195"/>
    <n v="10.688000000000001"/>
    <n v="2"/>
    <n v="0.2"/>
    <n v="3.7408000000000001"/>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2"/>
  </r>
  <r>
    <n v="1735"/>
    <s v="CA-2014-101483"/>
    <x v="3"/>
    <x v="570"/>
    <d v="2014-08-02T00:00:00"/>
    <s v="Second Class"/>
    <s v="AG-10675"/>
    <s v="Anna Gayman"/>
    <x v="0"/>
    <s v="United States"/>
    <s v="Jacksonville"/>
    <x v="3"/>
    <n v="28540"/>
    <x v="0"/>
    <s v="OFF-AP-10002082"/>
    <x v="1"/>
    <x v="9"/>
    <s v="Holmes HEPA Air Purifier"/>
    <n v="34.847999999999999"/>
    <n v="2"/>
    <n v="0.2"/>
    <n v="6.5339999999999998"/>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19999999999998"/>
  </r>
  <r>
    <n v="1738"/>
    <s v="CA-2012-130204"/>
    <x v="1"/>
    <x v="37"/>
    <d v="2012-09-09T00:00:00"/>
    <s v="Standard Class"/>
    <s v="DB-13120"/>
    <s v="David Bremer"/>
    <x v="1"/>
    <s v="United States"/>
    <s v="San Francisco"/>
    <x v="1"/>
    <n v="94122"/>
    <x v="1"/>
    <s v="OFF-ST-10001325"/>
    <x v="1"/>
    <x v="4"/>
    <s v="Sterilite Officeware Hinged File Box"/>
    <n v="31.44"/>
    <n v="3"/>
    <n v="0"/>
    <n v="8.4887999999999995"/>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1"/>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01"/>
    <n v="2"/>
    <n v="0.2"/>
    <n v="0.98560000000000003"/>
  </r>
  <r>
    <n v="1744"/>
    <s v="CA-2014-152807"/>
    <x v="3"/>
    <x v="505"/>
    <d v="2014-11-04T00:00:00"/>
    <s v="Standard Class"/>
    <s v="MC-18100"/>
    <s v="Mick Crebagga"/>
    <x v="0"/>
    <s v="United States"/>
    <s v="Philadelphia"/>
    <x v="9"/>
    <n v="19140"/>
    <x v="3"/>
    <s v="OFF-ST-10002486"/>
    <x v="1"/>
    <x v="4"/>
    <s v="Eldon Shelf Savers Cubes and Bins"/>
    <n v="11.167999999999999"/>
    <n v="2"/>
    <n v="0.2"/>
    <n v="-2.5127999999999999"/>
  </r>
  <r>
    <n v="1745"/>
    <s v="CA-2014-152807"/>
    <x v="3"/>
    <x v="505"/>
    <d v="2014-11-04T00:00:00"/>
    <s v="Standard Class"/>
    <s v="MC-18100"/>
    <s v="Mick Crebagga"/>
    <x v="0"/>
    <s v="United States"/>
    <s v="Philadelphia"/>
    <x v="9"/>
    <n v="19140"/>
    <x v="3"/>
    <s v="TEC-AC-10001142"/>
    <x v="2"/>
    <x v="11"/>
    <s v="First Data FD10 PIN Pad"/>
    <n v="442.4"/>
    <n v="7"/>
    <n v="0.2"/>
    <n v="-55.3"/>
  </r>
  <r>
    <n v="1746"/>
    <s v="CA-2011-133270"/>
    <x v="2"/>
    <x v="571"/>
    <d v="2011-06-09T00:00:00"/>
    <s v="First Class"/>
    <s v="BM-11785"/>
    <s v="Bryan Mills"/>
    <x v="0"/>
    <s v="United States"/>
    <s v="Rochester"/>
    <x v="15"/>
    <n v="14609"/>
    <x v="3"/>
    <s v="OFF-AR-10002656"/>
    <x v="1"/>
    <x v="6"/>
    <s v="Sanford Liquid Accent Highlighters"/>
    <n v="13.36"/>
    <n v="2"/>
    <n v="0"/>
    <n v="4.9432"/>
  </r>
  <r>
    <n v="1747"/>
    <s v="CA-2013-155670"/>
    <x v="0"/>
    <x v="572"/>
    <d v="2013-08-18T00:00:00"/>
    <s v="Second Class"/>
    <s v="EM-14065"/>
    <s v="Erin Mull"/>
    <x v="0"/>
    <s v="United States"/>
    <s v="Jacksonville"/>
    <x v="3"/>
    <n v="28540"/>
    <x v="0"/>
    <s v="OFF-BI-10000138"/>
    <x v="1"/>
    <x v="8"/>
    <s v="Acco Translucent Poly Ring Binders"/>
    <n v="11.231999999999999"/>
    <n v="8"/>
    <n v="0.7"/>
    <n v="-8.2368000000000006"/>
  </r>
  <r>
    <n v="1748"/>
    <s v="CA-2013-155670"/>
    <x v="0"/>
    <x v="572"/>
    <d v="2013-08-18T00:00:00"/>
    <s v="Second Class"/>
    <s v="EM-14065"/>
    <s v="Erin Mull"/>
    <x v="0"/>
    <s v="United States"/>
    <s v="Jacksonville"/>
    <x v="3"/>
    <n v="28540"/>
    <x v="0"/>
    <s v="OFF-PA-10004947"/>
    <x v="1"/>
    <x v="10"/>
    <s v="Staples"/>
    <n v="10.272"/>
    <n v="3"/>
    <n v="0.2"/>
    <n v="3.21"/>
  </r>
  <r>
    <n v="1749"/>
    <s v="US-2011-157406"/>
    <x v="2"/>
    <x v="573"/>
    <d v="2011-04-29T00:00:00"/>
    <s v="Standard Class"/>
    <s v="DA-13450"/>
    <s v="Dianna Arnett"/>
    <x v="2"/>
    <s v="United States"/>
    <s v="Houston"/>
    <x v="5"/>
    <n v="77095"/>
    <x v="2"/>
    <s v="OFF-PA-10003543"/>
    <x v="1"/>
    <x v="10"/>
    <s v="Xerox 1985"/>
    <n v="10.368"/>
    <n v="2"/>
    <n v="0.2"/>
    <n v="3.6288"/>
  </r>
  <r>
    <n v="1750"/>
    <s v="US-2011-157406"/>
    <x v="2"/>
    <x v="573"/>
    <d v="2011-04-29T00:00:00"/>
    <s v="Standard Class"/>
    <s v="DA-13450"/>
    <s v="Dianna Arnett"/>
    <x v="2"/>
    <s v="United States"/>
    <s v="Houston"/>
    <x v="5"/>
    <n v="77095"/>
    <x v="2"/>
    <s v="OFF-AR-10002221"/>
    <x v="1"/>
    <x v="6"/>
    <s v="12 Colored Short Pencils"/>
    <n v="6.24"/>
    <n v="3"/>
    <n v="0.2"/>
    <n v="0.54600000000000004"/>
  </r>
  <r>
    <n v="1751"/>
    <s v="CA-2012-139094"/>
    <x v="1"/>
    <x v="6"/>
    <d v="2012-11-27T00:00:00"/>
    <s v="Standard Class"/>
    <s v="MO-17800"/>
    <s v="Meg O'Connel"/>
    <x v="2"/>
    <s v="United States"/>
    <s v="San Antonio"/>
    <x v="5"/>
    <n v="78207"/>
    <x v="2"/>
    <s v="FUR-TA-10004607"/>
    <x v="0"/>
    <x v="3"/>
    <s v="Hon 2111 Invitation Series Straight Table"/>
    <n v="206.96199999999999"/>
    <n v="2"/>
    <n v="0.3"/>
    <n v="-32.522599999999997"/>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
  </r>
  <r>
    <n v="1753"/>
    <s v="CA-2014-116715"/>
    <x v="3"/>
    <x v="574"/>
    <d v="2014-12-06T00:00:00"/>
    <s v="First Class"/>
    <s v="VW-21775"/>
    <s v="Victoria Wilson"/>
    <x v="1"/>
    <s v="United States"/>
    <s v="San Francisco"/>
    <x v="1"/>
    <n v="94122"/>
    <x v="1"/>
    <s v="OFF-ST-10004340"/>
    <x v="1"/>
    <x v="4"/>
    <s v="Fellowes Mobile File Cart, Black"/>
    <n v="559.62"/>
    <n v="9"/>
    <n v="0"/>
    <n v="151.09739999999999"/>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9"/>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01"/>
  </r>
  <r>
    <n v="1758"/>
    <s v="US-2012-107349"/>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s v="CA-2011-139017"/>
    <x v="2"/>
    <x v="218"/>
    <d v="2011-05-17T00:00:00"/>
    <s v="Standard Class"/>
    <s v="RM-19375"/>
    <s v="Raymond Messe"/>
    <x v="0"/>
    <s v="United States"/>
    <s v="Houston"/>
    <x v="5"/>
    <n v="77095"/>
    <x v="2"/>
    <s v="TEC-AC-10001013"/>
    <x v="2"/>
    <x v="11"/>
    <s v="Logitech ClearChat Comfort/USB Headset H390"/>
    <n v="46.863999999999997"/>
    <n v="2"/>
    <n v="0.2"/>
    <n v="7.6154000000000002"/>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s v="CA-2012-130785"/>
    <x v="1"/>
    <x v="577"/>
    <d v="2012-09-09T00:00:00"/>
    <s v="Standard Class"/>
    <s v="AG-10900"/>
    <s v="Arthur Gainer"/>
    <x v="0"/>
    <s v="United States"/>
    <s v="San Diego"/>
    <x v="1"/>
    <n v="92105"/>
    <x v="1"/>
    <s v="OFF-BI-10001900"/>
    <x v="1"/>
    <x v="8"/>
    <s v="DXL Angle-View Binders with Locking Rings, Black"/>
    <n v="28.751999999999999"/>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3-110254"/>
    <x v="0"/>
    <x v="578"/>
    <d v="2013-08-09T00:00:00"/>
    <s v="Standard Class"/>
    <s v="ML-17755"/>
    <s v="Max Ludwig"/>
    <x v="2"/>
    <s v="United States"/>
    <s v="Suffolk"/>
    <x v="17"/>
    <n v="23434"/>
    <x v="0"/>
    <s v="OFF-SU-10002573"/>
    <x v="1"/>
    <x v="14"/>
    <s v="Acme 10&quot; Easy Grip Assistive Scissors"/>
    <n v="35.06"/>
    <n v="2"/>
    <n v="0"/>
    <n v="10.518000000000001"/>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s v="US-2011-158057"/>
    <x v="2"/>
    <x v="579"/>
    <d v="2011-03-26T00:00:00"/>
    <s v="Standard Class"/>
    <s v="CC-12685"/>
    <s v="Craig Carroll"/>
    <x v="0"/>
    <s v="United States"/>
    <s v="Greensboro"/>
    <x v="3"/>
    <n v="27405"/>
    <x v="0"/>
    <s v="OFF-BI-10002735"/>
    <x v="1"/>
    <x v="8"/>
    <s v="GBC Prestige Therm-A-Bind Covers"/>
    <n v="51.465000000000003"/>
    <n v="5"/>
    <n v="0.7"/>
    <n v="-39.456499999999998"/>
  </r>
  <r>
    <n v="1770"/>
    <s v="CA-2014-146024"/>
    <x v="3"/>
    <x v="580"/>
    <d v="2014-03-09T00:00:00"/>
    <s v="Standard Class"/>
    <s v="SC-20770"/>
    <s v="Stewart Carmichael"/>
    <x v="1"/>
    <s v="United States"/>
    <s v="Dallas"/>
    <x v="5"/>
    <n v="75081"/>
    <x v="2"/>
    <s v="OFF-SU-10001935"/>
    <x v="1"/>
    <x v="14"/>
    <s v="Staples"/>
    <n v="6.976"/>
    <n v="4"/>
    <n v="0.2"/>
    <n v="-1.3952"/>
  </r>
  <r>
    <n v="1771"/>
    <s v="CA-2014-146024"/>
    <x v="3"/>
    <x v="580"/>
    <d v="2014-03-09T00:00:00"/>
    <s v="Standard Class"/>
    <s v="SC-20770"/>
    <s v="Stewart Carmichael"/>
    <x v="1"/>
    <s v="United States"/>
    <s v="Dallas"/>
    <x v="5"/>
    <n v="75081"/>
    <x v="2"/>
    <s v="OFF-BI-10003291"/>
    <x v="1"/>
    <x v="8"/>
    <s v="Wilson Jones Leather-Like Binders with DublLock Round Rings"/>
    <n v="12.222"/>
    <n v="7"/>
    <n v="0.8"/>
    <n v="-20.1663"/>
  </r>
  <r>
    <n v="1772"/>
    <s v="CA-2013-129686"/>
    <x v="0"/>
    <x v="581"/>
    <d v="2013-11-30T00:00:00"/>
    <s v="Second Class"/>
    <s v="GG-14650"/>
    <s v="Greg Guthrie"/>
    <x v="1"/>
    <s v="United States"/>
    <s v="Chicago"/>
    <x v="10"/>
    <n v="60623"/>
    <x v="2"/>
    <s v="OFF-ST-10004337"/>
    <x v="1"/>
    <x v="4"/>
    <s v="SAFCO Commercial Wire Shelving, 72h"/>
    <n v="97.983999999999995"/>
    <n v="2"/>
    <n v="0.2"/>
    <n v="-24.495999999999999"/>
  </r>
  <r>
    <n v="1773"/>
    <s v="CA-2013-129686"/>
    <x v="0"/>
    <x v="581"/>
    <d v="2013-11-30T00:00:00"/>
    <s v="Second Class"/>
    <s v="GG-14650"/>
    <s v="Greg Guthrie"/>
    <x v="1"/>
    <s v="United States"/>
    <s v="Chicago"/>
    <x v="10"/>
    <n v="60623"/>
    <x v="2"/>
    <s v="TEC-AC-10001266"/>
    <x v="2"/>
    <x v="11"/>
    <s v="Memorex Micro Travel Drive 8 GB"/>
    <n v="62.4"/>
    <n v="6"/>
    <n v="0.2"/>
    <n v="19.5"/>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89999999999"/>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5"/>
  </r>
  <r>
    <n v="1781"/>
    <s v="CA-2013-124667"/>
    <x v="0"/>
    <x v="583"/>
    <d v="2013-11-17T00:00:00"/>
    <s v="Standard Class"/>
    <s v="BD-11770"/>
    <s v="Bryan Davis"/>
    <x v="0"/>
    <s v="United States"/>
    <s v="New York City"/>
    <x v="15"/>
    <n v="10011"/>
    <x v="3"/>
    <s v="OFF-ST-10002276"/>
    <x v="1"/>
    <x v="4"/>
    <s v="Safco Steel Mobile File Cart"/>
    <n v="83.36"/>
    <n v="1"/>
    <n v="0"/>
    <n v="20.84"/>
  </r>
  <r>
    <n v="1782"/>
    <s v="CA-2012-111094"/>
    <x v="1"/>
    <x v="584"/>
    <d v="2012-07-13T00:00:00"/>
    <s v="Standard Class"/>
    <s v="CB-12535"/>
    <s v="Claudia Bergmann"/>
    <x v="1"/>
    <s v="United States"/>
    <s v="Franklin"/>
    <x v="31"/>
    <n v="2038"/>
    <x v="3"/>
    <s v="OFF-PA-10001609"/>
    <x v="1"/>
    <x v="10"/>
    <s v="Tops Wirebound Message Log Books"/>
    <n v="6.58"/>
    <n v="2"/>
    <n v="0"/>
    <n v="3.0268000000000002"/>
  </r>
  <r>
    <n v="1783"/>
    <s v="CA-2012-111094"/>
    <x v="1"/>
    <x v="584"/>
    <d v="2012-07-13T00:00:00"/>
    <s v="Standard Class"/>
    <s v="CB-12535"/>
    <s v="Claudia Bergmann"/>
    <x v="1"/>
    <s v="United States"/>
    <s v="Franklin"/>
    <x v="31"/>
    <n v="2038"/>
    <x v="3"/>
    <s v="OFF-BI-10001597"/>
    <x v="1"/>
    <x v="8"/>
    <s v="Wilson Jones Ledger-Size, Piano-Hinge Binder, 2&quot;, Blue"/>
    <n v="122.94"/>
    <n v="3"/>
    <n v="0"/>
    <n v="59.011200000000002"/>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60000000000007"/>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99"/>
  </r>
  <r>
    <n v="1788"/>
    <s v="CA-2012-154326"/>
    <x v="1"/>
    <x v="586"/>
    <d v="2012-02-19T00:00:00"/>
    <s v="Standard Class"/>
    <s v="RP-19855"/>
    <s v="Roy Phan"/>
    <x v="1"/>
    <s v="United States"/>
    <s v="Kenosha"/>
    <x v="6"/>
    <n v="53142"/>
    <x v="2"/>
    <s v="TEC-PH-10001819"/>
    <x v="2"/>
    <x v="7"/>
    <s v="Innergie mMini Combo Duo USB Travel Charging Kit"/>
    <n v="134.97"/>
    <n v="3"/>
    <n v="0"/>
    <n v="64.785600000000002"/>
  </r>
  <r>
    <n v="1789"/>
    <s v="CA-2012-154326"/>
    <x v="1"/>
    <x v="586"/>
    <d v="2012-02-19T00:00:00"/>
    <s v="Standard Class"/>
    <s v="RP-19855"/>
    <s v="Roy Phan"/>
    <x v="1"/>
    <s v="United States"/>
    <s v="Kenosha"/>
    <x v="6"/>
    <n v="53142"/>
    <x v="2"/>
    <s v="TEC-PH-10000560"/>
    <x v="2"/>
    <x v="7"/>
    <s v="Samsung Galaxy S III - 16GB - pebble blue (T-Mobile)"/>
    <n v="699.98"/>
    <n v="2"/>
    <n v="0"/>
    <n v="195.99440000000001"/>
  </r>
  <r>
    <n v="1790"/>
    <s v="CA-2012-154326"/>
    <x v="1"/>
    <x v="586"/>
    <d v="2012-02-19T00:00:00"/>
    <s v="Standard Class"/>
    <s v="RP-19855"/>
    <s v="Roy Phan"/>
    <x v="1"/>
    <s v="United States"/>
    <s v="Kenosha"/>
    <x v="6"/>
    <n v="53142"/>
    <x v="2"/>
    <s v="TEC-AC-10004568"/>
    <x v="2"/>
    <x v="11"/>
    <s v="MaxellÂ LTO Ultrium - 800 GB"/>
    <n v="139.94999999999999"/>
    <n v="5"/>
    <n v="0"/>
    <n v="26.590499999999999"/>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Ã¶lking"/>
    <x v="0"/>
    <s v="United States"/>
    <s v="Madison"/>
    <x v="6"/>
    <n v="53711"/>
    <x v="2"/>
    <s v="FUR-CH-10001854"/>
    <x v="0"/>
    <x v="1"/>
    <s v="Office Star - Professional Matrix Back Chair with 2-to-1 Synchro Tilt and Mesh Fabric Seat"/>
    <n v="2807.84"/>
    <n v="8"/>
    <n v="0"/>
    <n v="673.88160000000005"/>
  </r>
  <r>
    <n v="1793"/>
    <s v="CA-2011-120474"/>
    <x v="2"/>
    <x v="588"/>
    <d v="2011-12-03T00:00:00"/>
    <s v="First Class"/>
    <s v="RP-19390"/>
    <s v="Resi PÃ¶lking"/>
    <x v="0"/>
    <s v="United States"/>
    <s v="Madison"/>
    <x v="6"/>
    <n v="53711"/>
    <x v="2"/>
    <s v="OFF-AR-10000475"/>
    <x v="1"/>
    <x v="6"/>
    <s v="Hunt BOSTON Vista Battery-Operated Pencil Sharpener, Black"/>
    <n v="46.64"/>
    <n v="4"/>
    <n v="0"/>
    <n v="12.5928"/>
  </r>
  <r>
    <n v="1794"/>
    <s v="CA-2011-104773"/>
    <x v="2"/>
    <x v="589"/>
    <d v="2011-12-13T00:00:00"/>
    <s v="Standard Class"/>
    <s v="TB-21175"/>
    <s v="Thomas Boland"/>
    <x v="1"/>
    <s v="United States"/>
    <s v="Houston"/>
    <x v="5"/>
    <n v="77041"/>
    <x v="2"/>
    <s v="OFF-ST-10000777"/>
    <x v="1"/>
    <x v="4"/>
    <s v="Companion Letter/Legal File, Black"/>
    <n v="60.415999999999997"/>
    <n v="2"/>
    <n v="0.2"/>
    <n v="6.0415999999999999"/>
  </r>
  <r>
    <n v="1795"/>
    <s v="CA-2013-140774"/>
    <x v="0"/>
    <x v="64"/>
    <d v="2013-09-11T00:00:00"/>
    <s v="Standard Class"/>
    <s v="BE-11455"/>
    <s v="Brad Eason"/>
    <x v="2"/>
    <s v="United States"/>
    <s v="Olathe"/>
    <x v="41"/>
    <n v="66062"/>
    <x v="2"/>
    <s v="OFF-AR-10004022"/>
    <x v="1"/>
    <x v="6"/>
    <s v="Panasonic KP-380BK Classic Electric Pencil Sharpener"/>
    <n v="107.94"/>
    <n v="3"/>
    <n v="0"/>
    <n v="26.984999999999999"/>
  </r>
  <r>
    <n v="1796"/>
    <s v="US-2014-139465"/>
    <x v="3"/>
    <x v="151"/>
    <d v="2014-08-31T00:00:00"/>
    <s v="First Class"/>
    <s v="MR-17545"/>
    <s v="Mathew Reese"/>
    <x v="2"/>
    <s v="United States"/>
    <s v="New York City"/>
    <x v="15"/>
    <n v="10024"/>
    <x v="3"/>
    <s v="OFF-ST-10002352"/>
    <x v="1"/>
    <x v="4"/>
    <s v="Iris Project Case"/>
    <n v="63.84"/>
    <n v="8"/>
    <n v="0"/>
    <n v="16.598400000000002"/>
  </r>
  <r>
    <n v="1797"/>
    <s v="US-2014-139465"/>
    <x v="3"/>
    <x v="151"/>
    <d v="2014-08-31T00:00:00"/>
    <s v="First Class"/>
    <s v="MR-17545"/>
    <s v="Mathew Reese"/>
    <x v="2"/>
    <s v="United States"/>
    <s v="New York City"/>
    <x v="15"/>
    <n v="10024"/>
    <x v="3"/>
    <s v="TEC-PH-10000455"/>
    <x v="2"/>
    <x v="7"/>
    <s v="GE 30522EE2"/>
    <n v="347.97"/>
    <n v="3"/>
    <n v="0"/>
    <n v="100.9113"/>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7999999999999"/>
    <n v="4"/>
    <n v="0.2"/>
    <n v="3.6295999999999999"/>
  </r>
  <r>
    <n v="1801"/>
    <s v="CA-2013-121034"/>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02"/>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59999999999"/>
    <n v="7"/>
    <n v="0.2"/>
    <n v="-1049.3406"/>
  </r>
  <r>
    <n v="1805"/>
    <s v="CA-2014-158379"/>
    <x v="3"/>
    <x v="585"/>
    <d v="2014-09-27T00:00:00"/>
    <s v="Second Class"/>
    <s v="JA-15970"/>
    <s v="Joseph Airdo"/>
    <x v="0"/>
    <s v="United States"/>
    <s v="Philadelphia"/>
    <x v="9"/>
    <n v="19134"/>
    <x v="3"/>
    <s v="TEC-AC-10002926"/>
    <x v="2"/>
    <x v="11"/>
    <s v="Logitech Wireless Marathon Mouse M705"/>
    <n v="79.983999999999995"/>
    <n v="2"/>
    <n v="0.2"/>
    <n v="22.9954"/>
  </r>
  <r>
    <n v="1806"/>
    <s v="US-2013-116729"/>
    <x v="0"/>
    <x v="591"/>
    <d v="2013-12-29T00:00:00"/>
    <s v="First Class"/>
    <s v="GK-14620"/>
    <s v="Grace Kelly"/>
    <x v="1"/>
    <s v="United States"/>
    <s v="Los Angeles"/>
    <x v="1"/>
    <n v="90049"/>
    <x v="1"/>
    <s v="TEC-PH-10002200"/>
    <x v="2"/>
    <x v="7"/>
    <s v="Samsung Galaxy Note 2"/>
    <n v="2575.944"/>
    <n v="7"/>
    <n v="0.2"/>
    <n v="257.59440000000001"/>
  </r>
  <r>
    <n v="1807"/>
    <s v="US-2013-116729"/>
    <x v="0"/>
    <x v="591"/>
    <d v="2013-12-29T00:00:00"/>
    <s v="First Class"/>
    <s v="GK-14620"/>
    <s v="Grace Kelly"/>
    <x v="1"/>
    <s v="United States"/>
    <s v="Los Angeles"/>
    <x v="1"/>
    <n v="90049"/>
    <x v="1"/>
    <s v="OFF-PA-10002005"/>
    <x v="1"/>
    <x v="10"/>
    <s v="Xerox 225"/>
    <n v="45.36"/>
    <n v="7"/>
    <n v="0"/>
    <n v="21.7728"/>
  </r>
  <r>
    <n v="1808"/>
    <s v="US-2013-116729"/>
    <x v="0"/>
    <x v="591"/>
    <d v="2013-12-29T00:00:00"/>
    <s v="First Class"/>
    <s v="GK-14620"/>
    <s v="Grace Kelly"/>
    <x v="1"/>
    <s v="United States"/>
    <s v="Los Angeles"/>
    <x v="1"/>
    <n v="90049"/>
    <x v="1"/>
    <s v="TEC-AC-10001465"/>
    <x v="2"/>
    <x v="11"/>
    <s v="SanDisk Cruzer 64 GB USB Flash Drive"/>
    <n v="254.24"/>
    <n v="7"/>
    <n v="0"/>
    <n v="76.272000000000006"/>
  </r>
  <r>
    <n v="1809"/>
    <s v="CA-2013-164938"/>
    <x v="0"/>
    <x v="592"/>
    <d v="2013-02-13T00:00:00"/>
    <s v="First Class"/>
    <s v="PB-19210"/>
    <s v="Phillip Breyer"/>
    <x v="1"/>
    <s v="United States"/>
    <s v="Tulsa"/>
    <x v="26"/>
    <n v="74133"/>
    <x v="2"/>
    <s v="TEC-PH-10004897"/>
    <x v="2"/>
    <x v="7"/>
    <s v="Mediabridge Sport Armband iPhone 5s"/>
    <n v="69.930000000000007"/>
    <n v="7"/>
    <n v="0"/>
    <n v="0.69930000000000003"/>
  </r>
  <r>
    <n v="1810"/>
    <s v="CA-2013-165484"/>
    <x v="0"/>
    <x v="248"/>
    <d v="2013-10-30T00:00:00"/>
    <s v="Standard Class"/>
    <s v="HK-14890"/>
    <s v="Heather Kirkland"/>
    <x v="1"/>
    <s v="United States"/>
    <s v="Chicago"/>
    <x v="10"/>
    <n v="60610"/>
    <x v="2"/>
    <s v="FUR-FU-10001196"/>
    <x v="0"/>
    <x v="5"/>
    <s v="DAX Cubicle Frames - 8x10"/>
    <n v="16.155999999999999"/>
    <n v="7"/>
    <n v="0.6"/>
    <n v="-12.117000000000001"/>
  </r>
  <r>
    <n v="1811"/>
    <s v="CA-2013-165484"/>
    <x v="0"/>
    <x v="248"/>
    <d v="2013-10-30T00:00:00"/>
    <s v="Standard Class"/>
    <s v="HK-14890"/>
    <s v="Heather Kirkland"/>
    <x v="1"/>
    <s v="United States"/>
    <s v="Chicago"/>
    <x v="10"/>
    <n v="60610"/>
    <x v="2"/>
    <s v="OFF-PA-10000595"/>
    <x v="1"/>
    <x v="10"/>
    <s v="Xerox 1929"/>
    <n v="54.816000000000003"/>
    <n v="3"/>
    <n v="0.2"/>
    <n v="17.815200000000001"/>
  </r>
  <r>
    <n v="1812"/>
    <s v="CA-2011-132612"/>
    <x v="2"/>
    <x v="3"/>
    <d v="2011-06-11T00:00:00"/>
    <s v="Second Class"/>
    <s v="FO-14305"/>
    <s v="Frank Olsen"/>
    <x v="0"/>
    <s v="United States"/>
    <s v="Harrisonburg"/>
    <x v="17"/>
    <n v="22801"/>
    <x v="0"/>
    <s v="FUR-TA-10004534"/>
    <x v="0"/>
    <x v="3"/>
    <s v="Bevis 44 x 96 Conference Tables"/>
    <n v="1441.3"/>
    <n v="7"/>
    <n v="0"/>
    <n v="245.0209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3"/>
  </r>
  <r>
    <n v="1814"/>
    <s v="US-2014-161193"/>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2-131597"/>
    <x v="1"/>
    <x v="471"/>
    <d v="2012-09-18T00:00:00"/>
    <s v="Standard Class"/>
    <s v="SP-20620"/>
    <s v="Stefania Perrino"/>
    <x v="1"/>
    <s v="United States"/>
    <s v="Los Angeles"/>
    <x v="1"/>
    <n v="90045"/>
    <x v="1"/>
    <s v="FUR-TA-10002607"/>
    <x v="0"/>
    <x v="3"/>
    <s v="KI Conference Tables"/>
    <n v="170.136"/>
    <n v="3"/>
    <n v="0.2"/>
    <n v="-8.5068000000000001"/>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8000000000001"/>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94"/>
    <n v="2"/>
    <n v="0.8"/>
    <n v="-166.32"/>
  </r>
  <r>
    <n v="1820"/>
    <s v="US-2011-130379"/>
    <x v="2"/>
    <x v="594"/>
    <d v="2011-05-29T00:00:00"/>
    <s v="Standard Class"/>
    <s v="JL-15235"/>
    <s v="Janet Lee"/>
    <x v="0"/>
    <s v="United States"/>
    <s v="Chicago"/>
    <x v="10"/>
    <n v="60623"/>
    <x v="2"/>
    <s v="FUR-FU-10002553"/>
    <x v="0"/>
    <x v="5"/>
    <s v="Electrix Incandescent Magnifying Lamp, Black"/>
    <n v="29.32"/>
    <n v="2"/>
    <n v="0.6"/>
    <n v="-24.189"/>
  </r>
  <r>
    <n v="1821"/>
    <s v="CA-2013-168956"/>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s v="CA-2013-168956"/>
    <x v="0"/>
    <x v="595"/>
    <d v="2013-02-20T00:00:00"/>
    <s v="Standard Class"/>
    <s v="EA-14035"/>
    <s v="Erin Ashbrook"/>
    <x v="1"/>
    <s v="United States"/>
    <s v="Chicago"/>
    <x v="10"/>
    <n v="60623"/>
    <x v="2"/>
    <s v="OFF-FA-10000304"/>
    <x v="1"/>
    <x v="13"/>
    <s v="Advantus Push Pins"/>
    <n v="6.976"/>
    <n v="4"/>
    <n v="0.2"/>
    <n v="1.8311999999999999"/>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02"/>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6000000000001"/>
  </r>
  <r>
    <n v="1826"/>
    <s v="CA-2013-167507"/>
    <x v="0"/>
    <x v="596"/>
    <d v="2013-12-29T00:00:00"/>
    <s v="Standard Class"/>
    <s v="SA-20830"/>
    <s v="Sue Ann Reed"/>
    <x v="0"/>
    <s v="United States"/>
    <s v="Redmond"/>
    <x v="21"/>
    <n v="97756"/>
    <x v="1"/>
    <s v="FUR-FU-10001935"/>
    <x v="0"/>
    <x v="5"/>
    <s v="3M Hangers With Command Adhesive"/>
    <n v="11.84"/>
    <n v="4"/>
    <n v="0.2"/>
    <n v="3.1080000000000001"/>
  </r>
  <r>
    <n v="1827"/>
    <s v="CA-2013-167507"/>
    <x v="0"/>
    <x v="596"/>
    <d v="2013-12-29T00:00:00"/>
    <s v="Standard Class"/>
    <s v="SA-20830"/>
    <s v="Sue Ann Reed"/>
    <x v="0"/>
    <s v="United States"/>
    <s v="Redmond"/>
    <x v="21"/>
    <n v="97756"/>
    <x v="1"/>
    <s v="FUR-FU-10002878"/>
    <x v="0"/>
    <x v="5"/>
    <s v="Seth Thomas 14&quot; Day/Date Wall Clock"/>
    <n v="22.783999999999999"/>
    <n v="1"/>
    <n v="0.2"/>
    <n v="4.8415999999999997"/>
  </r>
  <r>
    <n v="1828"/>
    <s v="CA-2013-109344"/>
    <x v="0"/>
    <x v="597"/>
    <d v="2013-02-11T00:00:00"/>
    <s v="Second Class"/>
    <s v="CH-12070"/>
    <s v="Cathy Hwang"/>
    <x v="2"/>
    <s v="United States"/>
    <s v="Raleigh"/>
    <x v="3"/>
    <n v="27604"/>
    <x v="0"/>
    <s v="TEC-PH-10002624"/>
    <x v="2"/>
    <x v="7"/>
    <s v="Samsung Galaxy S4 Mini"/>
    <n v="1127.9760000000001"/>
    <n v="3"/>
    <n v="0.2"/>
    <n v="126.8973"/>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80000000001"/>
  </r>
  <r>
    <n v="1831"/>
    <s v="CA-2014-145884"/>
    <x v="3"/>
    <x v="208"/>
    <d v="2014-10-22T00:00:00"/>
    <s v="Same Day"/>
    <s v="SL-20155"/>
    <s v="Sara Luxemburg"/>
    <x v="2"/>
    <s v="United States"/>
    <s v="Muskogee"/>
    <x v="26"/>
    <n v="74403"/>
    <x v="2"/>
    <s v="TEC-PH-10000895"/>
    <x v="2"/>
    <x v="7"/>
    <s v="Polycom VVX 310 VoIP phone"/>
    <n v="1439.92"/>
    <n v="8"/>
    <n v="0"/>
    <n v="374.37920000000003"/>
  </r>
  <r>
    <n v="1832"/>
    <s v="CA-2014-145884"/>
    <x v="3"/>
    <x v="208"/>
    <d v="2014-10-22T00:00:00"/>
    <s v="Same Day"/>
    <s v="SL-20155"/>
    <s v="Sara Luxemburg"/>
    <x v="2"/>
    <s v="United States"/>
    <s v="Muskogee"/>
    <x v="26"/>
    <n v="74403"/>
    <x v="2"/>
    <s v="FUR-TA-10002356"/>
    <x v="0"/>
    <x v="3"/>
    <s v="Bevis Boat-Shaped Conference Table"/>
    <n v="262.11"/>
    <n v="1"/>
    <n v="0"/>
    <n v="62.906399999999998"/>
  </r>
  <r>
    <n v="1833"/>
    <s v="CA-2012-131422"/>
    <x v="1"/>
    <x v="599"/>
    <d v="2012-11-09T00:00:00"/>
    <s v="Standard Class"/>
    <s v="GB-14530"/>
    <s v="George Bell"/>
    <x v="1"/>
    <s v="United States"/>
    <s v="Monroe"/>
    <x v="3"/>
    <n v="28110"/>
    <x v="0"/>
    <s v="FUR-CH-10001270"/>
    <x v="0"/>
    <x v="1"/>
    <s v="Harbour Creations Steel Folding Chair"/>
    <n v="207"/>
    <n v="3"/>
    <n v="0.2"/>
    <n v="25.875"/>
  </r>
  <r>
    <n v="1834"/>
    <s v="CA-2014-162691"/>
    <x v="3"/>
    <x v="378"/>
    <d v="2014-08-08T00:00:00"/>
    <s v="Standard Class"/>
    <s v="AS-10045"/>
    <s v="Aaron Smayling"/>
    <x v="1"/>
    <s v="United States"/>
    <s v="Austin"/>
    <x v="5"/>
    <n v="78745"/>
    <x v="2"/>
    <s v="TEC-MA-10000488"/>
    <x v="2"/>
    <x v="15"/>
    <s v="Bady BDG101FRU Card Printer"/>
    <n v="1439.982"/>
    <n v="3"/>
    <n v="0.4"/>
    <n v="-263.99669999999998"/>
  </r>
  <r>
    <n v="1835"/>
    <s v="CA-2014-162691"/>
    <x v="3"/>
    <x v="378"/>
    <d v="2014-08-08T00:00:00"/>
    <s v="Standard Class"/>
    <s v="AS-10045"/>
    <s v="Aaron Smayling"/>
    <x v="1"/>
    <s v="United States"/>
    <s v="Austin"/>
    <x v="5"/>
    <n v="78745"/>
    <x v="2"/>
    <s v="OFF-PA-10003729"/>
    <x v="1"/>
    <x v="10"/>
    <s v="Xerox 1998"/>
    <n v="36.287999999999997"/>
    <n v="7"/>
    <n v="0.2"/>
    <n v="12.700799999999999"/>
  </r>
  <r>
    <n v="1836"/>
    <s v="CA-2011-141278"/>
    <x v="2"/>
    <x v="261"/>
    <d v="2011-06-24T00:00:00"/>
    <s v="First Class"/>
    <s v="RM-19375"/>
    <s v="Raymond Messe"/>
    <x v="0"/>
    <s v="United States"/>
    <s v="Meriden"/>
    <x v="29"/>
    <n v="6450"/>
    <x v="3"/>
    <s v="OFF-AR-10003056"/>
    <x v="1"/>
    <x v="6"/>
    <s v="Newell 341"/>
    <n v="21.4"/>
    <n v="5"/>
    <n v="0"/>
    <n v="6.2060000000000004"/>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99"/>
  </r>
  <r>
    <n v="1838"/>
    <s v="CA-2011-117345"/>
    <x v="2"/>
    <x v="601"/>
    <d v="2011-08-05T00:00:00"/>
    <s v="Standard Class"/>
    <s v="BF-10975"/>
    <s v="Barbara Fisher"/>
    <x v="1"/>
    <s v="United States"/>
    <s v="Charlotte"/>
    <x v="3"/>
    <n v="28205"/>
    <x v="0"/>
    <s v="OFF-LA-10000240"/>
    <x v="1"/>
    <x v="2"/>
    <s v="Self-Adhesive Address Labels for Typewriters by Universal"/>
    <n v="17.544"/>
    <n v="3"/>
    <n v="0.2"/>
    <n v="5.9211"/>
  </r>
  <r>
    <n v="1839"/>
    <s v="CA-2011-117345"/>
    <x v="2"/>
    <x v="601"/>
    <d v="2011-08-05T00:00:00"/>
    <s v="Standard Class"/>
    <s v="BF-10975"/>
    <s v="Barbara Fisher"/>
    <x v="1"/>
    <s v="United States"/>
    <s v="Charlotte"/>
    <x v="3"/>
    <n v="28205"/>
    <x v="0"/>
    <s v="FUR-FU-10000629"/>
    <x v="0"/>
    <x v="5"/>
    <s v="9-3/4 Diameter Round Wall Clock"/>
    <n v="44.128"/>
    <n v="4"/>
    <n v="0.2"/>
    <n v="12.135199999999999"/>
  </r>
  <r>
    <n v="1840"/>
    <s v="CA-2011-117345"/>
    <x v="2"/>
    <x v="601"/>
    <d v="2011-08-05T00:00:00"/>
    <s v="Standard Class"/>
    <s v="BF-10975"/>
    <s v="Barbara Fisher"/>
    <x v="1"/>
    <s v="United States"/>
    <s v="Charlotte"/>
    <x v="3"/>
    <n v="28205"/>
    <x v="0"/>
    <s v="OFF-AP-10001005"/>
    <x v="1"/>
    <x v="9"/>
    <s v="Honeywell Quietcare HEPA Air Cleaner"/>
    <n v="62.92"/>
    <n v="1"/>
    <n v="0.2"/>
    <n v="10.224500000000001"/>
  </r>
  <r>
    <n v="1841"/>
    <s v="CA-2011-117345"/>
    <x v="2"/>
    <x v="601"/>
    <d v="2011-08-05T00:00:00"/>
    <s v="Standard Class"/>
    <s v="BF-10975"/>
    <s v="Barbara Fisher"/>
    <x v="1"/>
    <s v="United States"/>
    <s v="Charlotte"/>
    <x v="3"/>
    <n v="28205"/>
    <x v="0"/>
    <s v="OFF-PA-10002377"/>
    <x v="1"/>
    <x v="10"/>
    <s v="Xerox 1916"/>
    <n v="78.304000000000002"/>
    <n v="2"/>
    <n v="0.2"/>
    <n v="29.364000000000001"/>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5999999999997"/>
    <n v="4"/>
    <n v="0.2"/>
    <n v="13.532400000000001"/>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Â 8GB Mini TravelDrive USB 2.0Â Flash Drive"/>
    <n v="90.57"/>
    <n v="3"/>
    <n v="0"/>
    <n v="11.774100000000001"/>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01"/>
  </r>
  <r>
    <n v="1849"/>
    <s v="CA-2014-128370"/>
    <x v="3"/>
    <x v="18"/>
    <d v="2014-09-11T00:00:00"/>
    <s v="Same Day"/>
    <s v="FH-14275"/>
    <s v="Frank Hawley"/>
    <x v="1"/>
    <s v="United States"/>
    <s v="Los Angeles"/>
    <x v="1"/>
    <n v="90004"/>
    <x v="1"/>
    <s v="OFF-BI-10004140"/>
    <x v="1"/>
    <x v="8"/>
    <s v="Avery Non-Stick Binders"/>
    <n v="7.1840000000000002"/>
    <n v="2"/>
    <n v="0.2"/>
    <n v="2.2450000000000001"/>
  </r>
  <r>
    <n v="1850"/>
    <s v="CA-2012-160472"/>
    <x v="1"/>
    <x v="603"/>
    <d v="2012-07-25T00:00:00"/>
    <s v="Second Class"/>
    <s v="RK-19300"/>
    <s v="Ralph Kennedy"/>
    <x v="0"/>
    <s v="United States"/>
    <s v="South Bend"/>
    <x v="14"/>
    <n v="46614"/>
    <x v="2"/>
    <s v="OFF-ST-10000464"/>
    <x v="1"/>
    <x v="4"/>
    <s v="Multi-Use Personal File Cart and Caster Set, Three Stacking Bins"/>
    <n v="34.76"/>
    <n v="1"/>
    <n v="0"/>
    <n v="9.7327999999999992"/>
  </r>
  <r>
    <n v="1851"/>
    <s v="CA-2012-160472"/>
    <x v="1"/>
    <x v="603"/>
    <d v="2012-07-25T00:00:00"/>
    <s v="Second Class"/>
    <s v="RK-19300"/>
    <s v="Ralph Kennedy"/>
    <x v="0"/>
    <s v="United States"/>
    <s v="South Bend"/>
    <x v="14"/>
    <n v="46614"/>
    <x v="2"/>
    <s v="TEC-AC-10002253"/>
    <x v="2"/>
    <x v="11"/>
    <s v="Imation Bio 8GB USBÂ Flash Drive ImationÂ Corp"/>
    <n v="831.2"/>
    <n v="5"/>
    <n v="0"/>
    <n v="124.68"/>
  </r>
  <r>
    <n v="1852"/>
    <s v="CA-2012-160472"/>
    <x v="1"/>
    <x v="603"/>
    <d v="2012-07-25T00:00:00"/>
    <s v="Second Class"/>
    <s v="RK-19300"/>
    <s v="Ralph Kennedy"/>
    <x v="0"/>
    <s v="United States"/>
    <s v="South Bend"/>
    <x v="14"/>
    <n v="46614"/>
    <x v="2"/>
    <s v="OFF-PA-10000528"/>
    <x v="1"/>
    <x v="10"/>
    <s v="Xerox 1981"/>
    <n v="26.4"/>
    <n v="5"/>
    <n v="0"/>
    <n v="11.88"/>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7"/>
  </r>
  <r>
    <n v="1854"/>
    <s v="CA-2012-160472"/>
    <x v="1"/>
    <x v="603"/>
    <d v="2012-07-25T00:00:00"/>
    <s v="Second Class"/>
    <s v="RK-19300"/>
    <s v="Ralph Kennedy"/>
    <x v="0"/>
    <s v="United States"/>
    <s v="South Bend"/>
    <x v="14"/>
    <n v="46614"/>
    <x v="2"/>
    <s v="OFF-PA-10003129"/>
    <x v="1"/>
    <x v="10"/>
    <s v="Tops White Computer Printout Paper"/>
    <n v="97.82"/>
    <n v="2"/>
    <n v="0"/>
    <n v="45.9754"/>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
    <n v="5"/>
    <n v="0.2"/>
    <n v="-15.99"/>
  </r>
  <r>
    <n v="1858"/>
    <s v="US-2014-158218"/>
    <x v="3"/>
    <x v="605"/>
    <d v="2014-05-16T00:00:00"/>
    <s v="Second Class"/>
    <s v="AC-10420"/>
    <s v="Alyssa Crouse"/>
    <x v="1"/>
    <s v="United States"/>
    <s v="Houston"/>
    <x v="5"/>
    <n v="77041"/>
    <x v="2"/>
    <s v="OFF-BI-10002133"/>
    <x v="1"/>
    <x v="8"/>
    <s v="Wilson Jones Elliptical Ring 3 1/2&quot; Capacity Binders, 800 sheets"/>
    <n v="34.24"/>
    <n v="4"/>
    <n v="0.8"/>
    <n v="-53.072000000000003"/>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s v="CA-2012-121608"/>
    <x v="1"/>
    <x v="37"/>
    <d v="2012-09-05T00:00:00"/>
    <s v="First Class"/>
    <s v="JB-15400"/>
    <s v="Jennifer Braxton"/>
    <x v="1"/>
    <s v="United States"/>
    <s v="Bristol"/>
    <x v="29"/>
    <n v="6010"/>
    <x v="3"/>
    <s v="TEC-PH-10004959"/>
    <x v="2"/>
    <x v="7"/>
    <s v="Classic Ivory AntiqueÂ TelephoneÂ ZL1810"/>
    <n v="100.49"/>
    <n v="1"/>
    <n v="0"/>
    <n v="25.122499999999999"/>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s v="US-2014-121251"/>
    <x v="3"/>
    <x v="606"/>
    <d v="2014-03-28T00:00:00"/>
    <s v="First Class"/>
    <s v="GM-14440"/>
    <s v="Gary McGarr"/>
    <x v="0"/>
    <s v="United States"/>
    <s v="New York City"/>
    <x v="15"/>
    <n v="10009"/>
    <x v="3"/>
    <s v="TEC-PH-10004896"/>
    <x v="2"/>
    <x v="7"/>
    <s v="Nokia Lumia 521 (T-Mobile)"/>
    <n v="119.96"/>
    <n v="4"/>
    <n v="0"/>
    <n v="33.588799999999999"/>
  </r>
  <r>
    <n v="1863"/>
    <s v="CA-2011-151078"/>
    <x v="2"/>
    <x v="607"/>
    <d v="2011-11-12T00:00:00"/>
    <s v="Same Day"/>
    <s v="RF-19840"/>
    <s v="Roy FranzÃ¶sisch"/>
    <x v="0"/>
    <s v="United States"/>
    <s v="San Antonio"/>
    <x v="5"/>
    <n v="78207"/>
    <x v="2"/>
    <s v="OFF-ST-10001328"/>
    <x v="1"/>
    <x v="4"/>
    <s v="Personal Filing Tote with Lid, Black/Gray"/>
    <n v="49.631999999999998"/>
    <n v="4"/>
    <n v="0.2"/>
    <n v="4.9631999999999996"/>
  </r>
  <r>
    <n v="1864"/>
    <s v="US-2013-100839"/>
    <x v="0"/>
    <x v="63"/>
    <d v="2013-10-18T00:00:00"/>
    <s v="Standard Class"/>
    <s v="NC-18625"/>
    <s v="Noah Childs"/>
    <x v="1"/>
    <s v="United States"/>
    <s v="Aurora"/>
    <x v="22"/>
    <n v="80013"/>
    <x v="1"/>
    <s v="FUR-TA-10004575"/>
    <x v="0"/>
    <x v="3"/>
    <s v="Hon 5100 Series Wood Tables"/>
    <n v="727.45"/>
    <n v="5"/>
    <n v="0.5"/>
    <n v="-465.56799999999998"/>
  </r>
  <r>
    <n v="1865"/>
    <s v="US-2013-100839"/>
    <x v="0"/>
    <x v="63"/>
    <d v="2013-10-18T00:00:00"/>
    <s v="Standard Class"/>
    <s v="NC-18625"/>
    <s v="Noah Childs"/>
    <x v="1"/>
    <s v="United States"/>
    <s v="Aurora"/>
    <x v="22"/>
    <n v="80013"/>
    <x v="1"/>
    <s v="FUR-FU-10001617"/>
    <x v="0"/>
    <x v="5"/>
    <s v="Executive Impressions 8-1/2&quot; Career Panel/Partition Cubicle Clock"/>
    <n v="24.96"/>
    <n v="3"/>
    <n v="0.2"/>
    <n v="4.3680000000000003"/>
  </r>
  <r>
    <n v="1866"/>
    <s v="US-2014-116659"/>
    <x v="3"/>
    <x v="105"/>
    <d v="2014-11-13T00:00:00"/>
    <s v="Same Day"/>
    <s v="NG-18355"/>
    <s v="Nat Gilpin"/>
    <x v="1"/>
    <s v="United States"/>
    <s v="Newark"/>
    <x v="24"/>
    <n v="43055"/>
    <x v="3"/>
    <s v="TEC-PH-10002824"/>
    <x v="2"/>
    <x v="7"/>
    <s v="Jabra SPEAK 410 Multidevice Speakerphone"/>
    <n v="370.78199999999998"/>
    <n v="3"/>
    <n v="0.4"/>
    <n v="-92.695499999999996"/>
  </r>
  <r>
    <n v="1867"/>
    <s v="CA-2014-118857"/>
    <x v="3"/>
    <x v="4"/>
    <d v="2014-04-19T00:00:00"/>
    <s v="First Class"/>
    <s v="AH-10075"/>
    <s v="Adam Hart"/>
    <x v="1"/>
    <s v="United States"/>
    <s v="Henderson"/>
    <x v="33"/>
    <n v="89015"/>
    <x v="1"/>
    <s v="FUR-FU-10004460"/>
    <x v="0"/>
    <x v="5"/>
    <s v="Howard Miller 12&quot; Round Wall Clock"/>
    <n v="196.45"/>
    <n v="5"/>
    <n v="0"/>
    <n v="70.721999999999994"/>
  </r>
  <r>
    <n v="1868"/>
    <s v="CA-2012-127110"/>
    <x v="1"/>
    <x v="608"/>
    <d v="2012-07-01T00:00:00"/>
    <s v="Standard Class"/>
    <s v="CH-12070"/>
    <s v="Cathy Hwang"/>
    <x v="2"/>
    <s v="United States"/>
    <s v="Philadelphia"/>
    <x v="9"/>
    <n v="19143"/>
    <x v="3"/>
    <s v="OFF-PA-10003309"/>
    <x v="1"/>
    <x v="10"/>
    <s v="Xerox 211"/>
    <n v="31.103999999999999"/>
    <n v="6"/>
    <n v="0.2"/>
    <n v="10.8864"/>
  </r>
  <r>
    <n v="1869"/>
    <s v="CA-2012-127110"/>
    <x v="1"/>
    <x v="608"/>
    <d v="2012-07-01T00:00:00"/>
    <s v="Standard Class"/>
    <s v="CH-12070"/>
    <s v="Cathy Hwang"/>
    <x v="2"/>
    <s v="United States"/>
    <s v="Philadelphia"/>
    <x v="9"/>
    <n v="19143"/>
    <x v="3"/>
    <s v="OFF-ST-10002554"/>
    <x v="1"/>
    <x v="4"/>
    <s v="Tennsco Industrial Shelving"/>
    <n v="78.256"/>
    <n v="2"/>
    <n v="0.2"/>
    <n v="-17.607600000000001"/>
  </r>
  <r>
    <n v="1870"/>
    <s v="CA-2013-148201"/>
    <x v="0"/>
    <x v="370"/>
    <d v="2013-08-30T00:00:00"/>
    <s v="Second Class"/>
    <s v="CC-12145"/>
    <s v="Charles Crestani"/>
    <x v="0"/>
    <s v="United States"/>
    <s v="Seattle"/>
    <x v="4"/>
    <n v="98103"/>
    <x v="1"/>
    <s v="OFF-PA-10000019"/>
    <x v="1"/>
    <x v="10"/>
    <s v="Xerox 1931"/>
    <n v="6.48"/>
    <n v="1"/>
    <n v="0"/>
    <n v="3.1103999999999998"/>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799999999998"/>
    <n v="2"/>
    <n v="0.2"/>
    <n v="50.097999999999999"/>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s v="CA-2014-142888"/>
    <x v="3"/>
    <x v="610"/>
    <d v="2014-11-26T00:00:00"/>
    <s v="Standard Class"/>
    <s v="BP-11230"/>
    <s v="Benjamin Patterson"/>
    <x v="0"/>
    <s v="United States"/>
    <s v="Spokane"/>
    <x v="4"/>
    <n v="99207"/>
    <x v="1"/>
    <s v="FUR-TA-10004767"/>
    <x v="0"/>
    <x v="3"/>
    <s v="Safco Drafting Table"/>
    <n v="70.98"/>
    <n v="1"/>
    <n v="0"/>
    <n v="20.584199999999999"/>
  </r>
  <r>
    <n v="1875"/>
    <s v="CA-2011-147914"/>
    <x v="2"/>
    <x v="611"/>
    <d v="2011-06-09T00:00:00"/>
    <s v="Standard Class"/>
    <s v="MP-17470"/>
    <s v="Mark Packer"/>
    <x v="2"/>
    <s v="United States"/>
    <s v="Columbus"/>
    <x v="24"/>
    <n v="43229"/>
    <x v="3"/>
    <s v="OFF-PA-10001685"/>
    <x v="1"/>
    <x v="10"/>
    <s v="Staples"/>
    <n v="16.224"/>
    <n v="2"/>
    <n v="0.2"/>
    <n v="5.8811999999999998"/>
  </r>
  <r>
    <n v="1876"/>
    <s v="US-2013-112977"/>
    <x v="0"/>
    <x v="612"/>
    <d v="2013-03-17T00:00:00"/>
    <s v="Standard Class"/>
    <s v="CJ-12010"/>
    <s v="Caroline Jumper"/>
    <x v="0"/>
    <s v="United States"/>
    <s v="Long Beach"/>
    <x v="15"/>
    <n v="11561"/>
    <x v="3"/>
    <s v="FUR-BO-10003272"/>
    <x v="0"/>
    <x v="0"/>
    <s v="O'Sullivan Living Dimensions 5-Shelf Bookcases"/>
    <n v="176.78399999999999"/>
    <n v="1"/>
    <n v="0.2"/>
    <n v="-22.097999999999999"/>
  </r>
  <r>
    <n v="1877"/>
    <s v="CA-2014-112039"/>
    <x v="3"/>
    <x v="613"/>
    <d v="2014-03-30T00:00:00"/>
    <s v="Standard Class"/>
    <s v="JC-15775"/>
    <s v="John Castell"/>
    <x v="0"/>
    <s v="United States"/>
    <s v="San Antonio"/>
    <x v="5"/>
    <n v="78207"/>
    <x v="2"/>
    <s v="TEC-PH-10000984"/>
    <x v="2"/>
    <x v="7"/>
    <s v="Panasonic KX-TG9471B"/>
    <n v="470.37599999999998"/>
    <n v="3"/>
    <n v="0.2"/>
    <n v="47.037599999999998"/>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02"/>
  </r>
  <r>
    <n v="1879"/>
    <s v="CA-2014-118885"/>
    <x v="3"/>
    <x v="614"/>
    <d v="2015-01-03T00:00:00"/>
    <s v="Standard Class"/>
    <s v="JG-15160"/>
    <s v="James Galang"/>
    <x v="0"/>
    <s v="United States"/>
    <s v="Los Angeles"/>
    <x v="1"/>
    <n v="90049"/>
    <x v="1"/>
    <s v="TEC-PH-10002563"/>
    <x v="2"/>
    <x v="7"/>
    <s v="Adtran 1202752G1"/>
    <n v="302.37599999999998"/>
    <n v="3"/>
    <n v="0.2"/>
    <n v="22.6782"/>
  </r>
  <r>
    <n v="1880"/>
    <s v="US-2014-166611"/>
    <x v="3"/>
    <x v="615"/>
    <d v="2014-04-03T00:00:00"/>
    <s v="Standard Class"/>
    <s v="CK-12760"/>
    <s v="Cyma Kinney"/>
    <x v="1"/>
    <s v="United States"/>
    <s v="Jacksonville"/>
    <x v="2"/>
    <n v="32216"/>
    <x v="0"/>
    <s v="OFF-BI-10001191"/>
    <x v="1"/>
    <x v="8"/>
    <s v="Canvas Sectional Post Binders"/>
    <n v="68.742000000000004"/>
    <n v="9"/>
    <n v="0.7"/>
    <n v="-48.119399999999999"/>
  </r>
  <r>
    <n v="1881"/>
    <s v="CA-2012-109512"/>
    <x v="1"/>
    <x v="616"/>
    <d v="2012-03-05T00:00:00"/>
    <s v="Same Day"/>
    <s v="LF-17185"/>
    <s v="Luke Foster"/>
    <x v="0"/>
    <s v="United States"/>
    <s v="New York City"/>
    <x v="15"/>
    <n v="10011"/>
    <x v="3"/>
    <s v="OFF-EN-10002621"/>
    <x v="1"/>
    <x v="12"/>
    <s v="Staples"/>
    <n v="29.34"/>
    <n v="3"/>
    <n v="0"/>
    <n v="14.67"/>
  </r>
  <r>
    <n v="1882"/>
    <s v="CA-2012-109512"/>
    <x v="1"/>
    <x v="616"/>
    <d v="2012-03-05T00:00:00"/>
    <s v="Same Day"/>
    <s v="LF-17185"/>
    <s v="Luke Foster"/>
    <x v="0"/>
    <s v="United States"/>
    <s v="New York City"/>
    <x v="15"/>
    <n v="10011"/>
    <x v="3"/>
    <s v="FUR-CH-10001146"/>
    <x v="0"/>
    <x v="1"/>
    <s v="Global Value Mid-Back Manager's Chair, Gray"/>
    <n v="383.60700000000003"/>
    <n v="7"/>
    <n v="0.1"/>
    <n v="63.9345"/>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600000000001"/>
    <n v="7"/>
    <n v="0.2"/>
    <n v="78.6828"/>
  </r>
  <r>
    <n v="1885"/>
    <s v="CA-2014-154718"/>
    <x v="3"/>
    <x v="617"/>
    <d v="2014-01-24T00:00:00"/>
    <s v="Second Class"/>
    <s v="DL-12865"/>
    <s v="Dan Lawera"/>
    <x v="0"/>
    <s v="United States"/>
    <s v="Keller"/>
    <x v="5"/>
    <n v="76248"/>
    <x v="2"/>
    <s v="OFF-LA-10003714"/>
    <x v="1"/>
    <x v="2"/>
    <s v="Avery 510"/>
    <n v="6"/>
    <n v="2"/>
    <n v="0.2"/>
    <n v="2.1"/>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01"/>
    <n v="2"/>
    <n v="0.2"/>
    <n v="2.3976000000000002"/>
  </r>
  <r>
    <n v="1888"/>
    <s v="CA-2011-140165"/>
    <x v="2"/>
    <x v="8"/>
    <d v="2011-05-15T00:00:00"/>
    <s v="First Class"/>
    <s v="EH-14005"/>
    <s v="Erica Hernandez"/>
    <x v="2"/>
    <s v="United States"/>
    <s v="Hialeah"/>
    <x v="2"/>
    <n v="33012"/>
    <x v="0"/>
    <s v="OFF-BI-10004519"/>
    <x v="1"/>
    <x v="8"/>
    <s v="GBC DocuBind P100 Manual Binding Machine"/>
    <n v="398.35199999999998"/>
    <n v="8"/>
    <n v="0.7"/>
    <n v="-331.96"/>
  </r>
  <r>
    <n v="1889"/>
    <s v="CA-2011-142587"/>
    <x v="2"/>
    <x v="618"/>
    <d v="2011-10-22T00:00:00"/>
    <s v="First Class"/>
    <s v="TB-21520"/>
    <s v="Tracy Blumstein"/>
    <x v="0"/>
    <s v="United States"/>
    <s v="Fairfield"/>
    <x v="24"/>
    <n v="45014"/>
    <x v="3"/>
    <s v="OFF-AP-10004708"/>
    <x v="1"/>
    <x v="9"/>
    <s v="Fellowes Superior 10 Outlet Split Surge Protector"/>
    <n v="121.792"/>
    <n v="4"/>
    <n v="0.2"/>
    <n v="13.701599999999999"/>
  </r>
  <r>
    <n v="1890"/>
    <s v="CA-2011-142587"/>
    <x v="2"/>
    <x v="618"/>
    <d v="2011-10-22T00:00:00"/>
    <s v="First Class"/>
    <s v="TB-21520"/>
    <s v="Tracy Blumstein"/>
    <x v="0"/>
    <s v="United States"/>
    <s v="Fairfield"/>
    <x v="24"/>
    <n v="45014"/>
    <x v="3"/>
    <s v="FUR-TA-10000617"/>
    <x v="0"/>
    <x v="3"/>
    <s v="Hon Practical Foundations 30 x 60 Training Table, Light Gray/Charcoal"/>
    <n v="409.59"/>
    <n v="3"/>
    <n v="0.4"/>
    <n v="-122.877"/>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40000000000002"/>
  </r>
  <r>
    <n v="1894"/>
    <s v="CA-2013-100083"/>
    <x v="0"/>
    <x v="390"/>
    <d v="2013-11-30T00:00:00"/>
    <s v="Standard Class"/>
    <s v="CD-11980"/>
    <s v="Carol Darley"/>
    <x v="0"/>
    <s v="United States"/>
    <s v="Medford"/>
    <x v="21"/>
    <n v="97504"/>
    <x v="1"/>
    <s v="OFF-PA-10000241"/>
    <x v="1"/>
    <x v="10"/>
    <s v="IBM Multi-Purpose Copy Paper, 8 1/2 x 11&quot;, Case"/>
    <n v="24.783999999999999"/>
    <n v="1"/>
    <n v="0.2"/>
    <n v="7.7450000000000001"/>
  </r>
  <r>
    <n v="1895"/>
    <s v="US-2014-108063"/>
    <x v="3"/>
    <x v="574"/>
    <d v="2014-12-06T00:00:00"/>
    <s v="First Class"/>
    <s v="AS-10090"/>
    <s v="Adam Shillingsburg"/>
    <x v="0"/>
    <s v="United States"/>
    <s v="Charlottesville"/>
    <x v="17"/>
    <n v="22901"/>
    <x v="0"/>
    <s v="OFF-AR-10001446"/>
    <x v="1"/>
    <x v="6"/>
    <s v="Newell 309"/>
    <n v="34.65"/>
    <n v="3"/>
    <n v="0"/>
    <n v="10.395"/>
  </r>
  <r>
    <n v="1896"/>
    <s v="CA-2012-109197"/>
    <x v="1"/>
    <x v="620"/>
    <d v="2013-01-04T00:00:00"/>
    <s v="Standard Class"/>
    <s v="JO-15280"/>
    <s v="Jas O'Carroll"/>
    <x v="0"/>
    <s v="United States"/>
    <s v="Missoula"/>
    <x v="37"/>
    <n v="59801"/>
    <x v="1"/>
    <s v="OFF-BI-10004632"/>
    <x v="1"/>
    <x v="8"/>
    <s v="Ibico Hi-Tech Manual Binding System"/>
    <n v="487.98399999999998"/>
    <n v="2"/>
    <n v="0.2"/>
    <n v="152.495"/>
  </r>
  <r>
    <n v="1897"/>
    <s v="CA-2014-141789"/>
    <x v="3"/>
    <x v="621"/>
    <d v="2014-10-07T00:00:00"/>
    <s v="First Class"/>
    <s v="AC-10450"/>
    <s v="Amy Cox"/>
    <x v="0"/>
    <s v="United States"/>
    <s v="Minneapolis"/>
    <x v="11"/>
    <n v="55407"/>
    <x v="2"/>
    <s v="OFF-BI-10001359"/>
    <x v="1"/>
    <x v="8"/>
    <s v="GBC DocuBind TL300 Electric Binding System"/>
    <n v="1793.98"/>
    <n v="2"/>
    <n v="0"/>
    <n v="843.17060000000004"/>
  </r>
  <r>
    <n v="1898"/>
    <s v="CA-2011-169775"/>
    <x v="2"/>
    <x v="550"/>
    <d v="2011-09-02T00:00:00"/>
    <s v="Second Class"/>
    <s v="RA-19945"/>
    <s v="Ryan Akin"/>
    <x v="0"/>
    <s v="United States"/>
    <s v="Miami"/>
    <x v="2"/>
    <n v="33178"/>
    <x v="0"/>
    <s v="OFF-EN-10001749"/>
    <x v="1"/>
    <x v="12"/>
    <s v="Jiffy Padded Mailers with Self-Seal Closure"/>
    <n v="29.808"/>
    <n v="2"/>
    <n v="0.2"/>
    <n v="10.805400000000001"/>
  </r>
  <r>
    <n v="1899"/>
    <s v="CA-2011-169775"/>
    <x v="2"/>
    <x v="550"/>
    <d v="2011-09-02T00:00:00"/>
    <s v="Second Class"/>
    <s v="RA-19945"/>
    <s v="Ryan Akin"/>
    <x v="0"/>
    <s v="United States"/>
    <s v="Miami"/>
    <x v="2"/>
    <n v="33178"/>
    <x v="0"/>
    <s v="OFF-BI-10004390"/>
    <x v="1"/>
    <x v="8"/>
    <s v="GBC DocuBind 200 Manual Binding Machine"/>
    <n v="505.17599999999999"/>
    <n v="4"/>
    <n v="0.7"/>
    <n v="-336.78399999999999"/>
  </r>
  <r>
    <n v="1900"/>
    <s v="CA-2011-169775"/>
    <x v="2"/>
    <x v="550"/>
    <d v="2011-09-02T00:00:00"/>
    <s v="Second Class"/>
    <s v="RA-19945"/>
    <s v="Ryan Akin"/>
    <x v="0"/>
    <s v="United States"/>
    <s v="Miami"/>
    <x v="2"/>
    <n v="33178"/>
    <x v="0"/>
    <s v="FUR-TA-10001857"/>
    <x v="0"/>
    <x v="3"/>
    <s v="Balt Solid Wood Rectangular Table"/>
    <n v="174.05850000000001"/>
    <n v="3"/>
    <n v="0.45"/>
    <n v="-110.7645"/>
  </r>
  <r>
    <n v="1901"/>
    <s v="CA-2013-140543"/>
    <x v="0"/>
    <x v="622"/>
    <d v="2013-07-04T00:00:00"/>
    <s v="Second Class"/>
    <s v="Co-12640"/>
    <s v="Corey-Lock"/>
    <x v="0"/>
    <s v="United States"/>
    <s v="Florence"/>
    <x v="20"/>
    <n v="29501"/>
    <x v="0"/>
    <s v="OFF-ST-10000563"/>
    <x v="1"/>
    <x v="4"/>
    <s v="Fellowes Bankers Box Stor/Drawer Steel Plus"/>
    <n v="191.88"/>
    <n v="6"/>
    <n v="0"/>
    <n v="19.187999999999999"/>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1"/>
  </r>
  <r>
    <n v="1903"/>
    <s v="CA-2014-167094"/>
    <x v="3"/>
    <x v="208"/>
    <d v="2014-10-23T00:00:00"/>
    <s v="First Class"/>
    <s v="DK-12835"/>
    <s v="Damala Kotsonis"/>
    <x v="1"/>
    <s v="United States"/>
    <s v="Springfield"/>
    <x v="21"/>
    <n v="97477"/>
    <x v="1"/>
    <s v="OFF-PA-10003953"/>
    <x v="1"/>
    <x v="10"/>
    <s v="Xerox 218"/>
    <n v="5.1840000000000002"/>
    <n v="1"/>
    <n v="0.2"/>
    <n v="1.8144"/>
  </r>
  <r>
    <n v="1904"/>
    <s v="CA-2014-167094"/>
    <x v="3"/>
    <x v="208"/>
    <d v="2014-10-23T00:00:00"/>
    <s v="First Class"/>
    <s v="DK-12835"/>
    <s v="Damala Kotsonis"/>
    <x v="1"/>
    <s v="United States"/>
    <s v="Springfield"/>
    <x v="21"/>
    <n v="97477"/>
    <x v="1"/>
    <s v="FUR-CH-10000155"/>
    <x v="0"/>
    <x v="1"/>
    <s v="Global Comet Stacking Armless Chair"/>
    <n v="478.48"/>
    <n v="2"/>
    <n v="0.2"/>
    <n v="47.847999999999999"/>
  </r>
  <r>
    <n v="1905"/>
    <s v="CA-2014-167094"/>
    <x v="3"/>
    <x v="208"/>
    <d v="2014-10-23T00:00:00"/>
    <s v="First Class"/>
    <s v="DK-12835"/>
    <s v="Damala Kotsonis"/>
    <x v="1"/>
    <s v="United States"/>
    <s v="Springfield"/>
    <x v="21"/>
    <n v="97477"/>
    <x v="1"/>
    <s v="TEC-AC-10003116"/>
    <x v="2"/>
    <x v="11"/>
    <s v="Memorex Froggy Flash Drive 8 GB"/>
    <n v="28.4"/>
    <n v="2"/>
    <n v="0.2"/>
    <n v="6.7450000000000001"/>
  </r>
  <r>
    <n v="1906"/>
    <s v="CA-2014-154410"/>
    <x v="3"/>
    <x v="208"/>
    <d v="2014-10-25T00:00:00"/>
    <s v="First Class"/>
    <s v="MD-17860"/>
    <s v="Michael Dominguez"/>
    <x v="1"/>
    <s v="United States"/>
    <s v="Indianapolis"/>
    <x v="14"/>
    <n v="46203"/>
    <x v="2"/>
    <s v="OFF-ST-10002743"/>
    <x v="1"/>
    <x v="4"/>
    <s v="SAFCO Boltless Steel Shelving"/>
    <n v="909.12"/>
    <n v="8"/>
    <n v="0"/>
    <n v="9.0912000000000006"/>
  </r>
  <r>
    <n v="1907"/>
    <s v="US-2013-150567"/>
    <x v="0"/>
    <x v="624"/>
    <d v="2013-05-22T00:00:00"/>
    <s v="Standard Class"/>
    <s v="RP-19855"/>
    <s v="Roy Phan"/>
    <x v="1"/>
    <s v="United States"/>
    <s v="Apopka"/>
    <x v="2"/>
    <n v="32712"/>
    <x v="0"/>
    <s v="OFF-BI-10001757"/>
    <x v="1"/>
    <x v="8"/>
    <s v="Pressboard Hanging Data Binders for Unburst Sheets"/>
    <n v="2.952"/>
    <n v="2"/>
    <n v="0.7"/>
    <n v="-2.1648000000000001"/>
  </r>
  <r>
    <n v="1908"/>
    <s v="US-2013-150567"/>
    <x v="0"/>
    <x v="624"/>
    <d v="2013-05-22T00:00:00"/>
    <s v="Standard Class"/>
    <s v="RP-19855"/>
    <s v="Roy Phan"/>
    <x v="1"/>
    <s v="United States"/>
    <s v="Apopka"/>
    <x v="2"/>
    <n v="32712"/>
    <x v="0"/>
    <s v="OFF-BI-10000069"/>
    <x v="1"/>
    <x v="8"/>
    <s v="GBC Prepunched Paper, 19-Hole, for Binding Systems, 24-lb"/>
    <n v="27.018000000000001"/>
    <n v="6"/>
    <n v="0.7"/>
    <n v="-21.6144"/>
  </r>
  <r>
    <n v="1909"/>
    <s v="CA-2012-157959"/>
    <x v="1"/>
    <x v="302"/>
    <d v="2012-02-04T00:00:00"/>
    <s v="First Class"/>
    <s v="RW-19540"/>
    <s v="Rick Wilson"/>
    <x v="1"/>
    <s v="United States"/>
    <s v="Los Angeles"/>
    <x v="1"/>
    <n v="90008"/>
    <x v="1"/>
    <s v="FUR-FU-10004093"/>
    <x v="0"/>
    <x v="5"/>
    <s v="Hand-Finished Solid Wood Document Frame"/>
    <n v="136.91999999999999"/>
    <n v="4"/>
    <n v="0"/>
    <n v="41.076000000000001"/>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Â 16GB Mini TravelDrive USB 2.0Â Flash Drive"/>
    <n v="99.39"/>
    <n v="3"/>
    <n v="0"/>
    <n v="40.749899999999997"/>
  </r>
  <r>
    <n v="1912"/>
    <s v="CA-2014-121503"/>
    <x v="3"/>
    <x v="445"/>
    <d v="2014-07-07T00:00:00"/>
    <s v="Second Class"/>
    <s v="FH-14275"/>
    <s v="Frank Hawley"/>
    <x v="1"/>
    <s v="United States"/>
    <s v="Houston"/>
    <x v="5"/>
    <n v="77041"/>
    <x v="2"/>
    <s v="OFF-PA-10001878"/>
    <x v="1"/>
    <x v="10"/>
    <s v="Xerox 1891"/>
    <n v="273.89600000000002"/>
    <n v="7"/>
    <n v="0.2"/>
    <n v="92.439899999999994"/>
  </r>
  <r>
    <n v="1913"/>
    <s v="CA-2014-121503"/>
    <x v="3"/>
    <x v="445"/>
    <d v="2014-07-07T00:00:00"/>
    <s v="Second Class"/>
    <s v="FH-14275"/>
    <s v="Frank Hawley"/>
    <x v="1"/>
    <s v="United States"/>
    <s v="Houston"/>
    <x v="5"/>
    <n v="77041"/>
    <x v="2"/>
    <s v="TEC-MA-10003674"/>
    <x v="2"/>
    <x v="15"/>
    <s v="Hewlett-Packard Deskjet 5550 Printer"/>
    <n v="597.13199999999995"/>
    <n v="3"/>
    <n v="0.4"/>
    <n v="49.761000000000003"/>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5"/>
  </r>
  <r>
    <n v="1917"/>
    <s v="CA-2014-124597"/>
    <x v="3"/>
    <x v="504"/>
    <d v="2014-05-06T00:00:00"/>
    <s v="Standard Class"/>
    <s v="AS-10630"/>
    <s v="Ann Steele"/>
    <x v="2"/>
    <s v="United States"/>
    <s v="Boynton Beach"/>
    <x v="2"/>
    <n v="33437"/>
    <x v="0"/>
    <s v="OFF-LA-10001569"/>
    <x v="1"/>
    <x v="2"/>
    <s v="Avery 499"/>
    <n v="11.952"/>
    <n v="3"/>
    <n v="0.2"/>
    <n v="3.8843999999999999"/>
  </r>
  <r>
    <n v="1918"/>
    <s v="CA-2012-105634"/>
    <x v="1"/>
    <x v="627"/>
    <d v="2012-11-14T00:00:00"/>
    <s v="Standard Class"/>
    <s v="HA-14905"/>
    <s v="Helen Abelman"/>
    <x v="0"/>
    <s v="United States"/>
    <s v="Franklin"/>
    <x v="31"/>
    <n v="2038"/>
    <x v="3"/>
    <s v="OFF-AR-10001573"/>
    <x v="1"/>
    <x v="6"/>
    <s v="American Pencil"/>
    <n v="11.65"/>
    <n v="5"/>
    <n v="0"/>
    <n v="3.3784999999999998"/>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9"/>
  </r>
  <r>
    <n v="1921"/>
    <s v="US-2014-111423"/>
    <x v="3"/>
    <x v="629"/>
    <d v="2014-08-20T00:00:00"/>
    <s v="First Class"/>
    <s v="EH-13765"/>
    <s v="Edward Hooks"/>
    <x v="1"/>
    <s v="United States"/>
    <s v="Watertown"/>
    <x v="15"/>
    <n v="13601"/>
    <x v="3"/>
    <s v="FUR-CH-10003981"/>
    <x v="0"/>
    <x v="1"/>
    <s v="Global Commerce Series Low-Back Swivel/Tilt Chairs"/>
    <n v="462.56400000000002"/>
    <n v="2"/>
    <n v="0.1"/>
    <n v="97.6524"/>
  </r>
  <r>
    <n v="1922"/>
    <s v="CA-2012-125178"/>
    <x v="1"/>
    <x v="292"/>
    <d v="2012-10-09T00:00:00"/>
    <s v="Standard Class"/>
    <s v="MZ-17515"/>
    <s v="Mary Zewe"/>
    <x v="1"/>
    <s v="United States"/>
    <s v="Reading"/>
    <x v="9"/>
    <n v="19601"/>
    <x v="3"/>
    <s v="OFF-ST-10002562"/>
    <x v="1"/>
    <x v="4"/>
    <s v="Staples"/>
    <n v="15.007999999999999"/>
    <n v="2"/>
    <n v="0.2"/>
    <n v="1.5007999999999999"/>
  </r>
  <r>
    <n v="1923"/>
    <s v="CA-2013-156685"/>
    <x v="0"/>
    <x v="630"/>
    <d v="2013-07-11T00:00:00"/>
    <s v="Second Class"/>
    <s v="SC-20230"/>
    <s v="Scot Coram"/>
    <x v="1"/>
    <s v="United States"/>
    <s v="Arlington"/>
    <x v="5"/>
    <n v="76017"/>
    <x v="2"/>
    <s v="TEC-PH-10004345"/>
    <x v="2"/>
    <x v="7"/>
    <s v="Cisco SPA 502G IP Phone"/>
    <n v="863.64"/>
    <n v="9"/>
    <n v="0.2"/>
    <n v="107.955"/>
  </r>
  <r>
    <n v="1924"/>
    <s v="CA-2013-156685"/>
    <x v="0"/>
    <x v="630"/>
    <d v="2013-07-11T00:00:00"/>
    <s v="Second Class"/>
    <s v="SC-20230"/>
    <s v="Scot Coram"/>
    <x v="1"/>
    <s v="United States"/>
    <s v="Arlington"/>
    <x v="5"/>
    <n v="76017"/>
    <x v="2"/>
    <s v="OFF-AR-10000588"/>
    <x v="1"/>
    <x v="6"/>
    <s v="Newell 345"/>
    <n v="47.616"/>
    <n v="3"/>
    <n v="0.2"/>
    <n v="3.5712000000000002"/>
  </r>
  <r>
    <n v="1925"/>
    <s v="CA-2014-126865"/>
    <x v="3"/>
    <x v="256"/>
    <d v="2014-12-08T00:00:00"/>
    <s v="Second Class"/>
    <s v="NP-18325"/>
    <s v="Naresj Patel"/>
    <x v="0"/>
    <s v="United States"/>
    <s v="San Diego"/>
    <x v="1"/>
    <n v="92024"/>
    <x v="1"/>
    <s v="OFF-PA-10003039"/>
    <x v="1"/>
    <x v="10"/>
    <s v="Xerox 1960"/>
    <n v="92.94"/>
    <n v="3"/>
    <n v="0"/>
    <n v="41.82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
    <n v="3"/>
    <n v="0.2"/>
    <n v="19.9665"/>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s v="US-2014-101539"/>
    <x v="3"/>
    <x v="633"/>
    <d v="2014-03-19T00:00:00"/>
    <s v="Second Class"/>
    <s v="VM-21685"/>
    <s v="Valerie Mitchum"/>
    <x v="2"/>
    <s v="United States"/>
    <s v="Seattle"/>
    <x v="4"/>
    <n v="98105"/>
    <x v="1"/>
    <s v="OFF-PA-10001972"/>
    <x v="1"/>
    <x v="10"/>
    <s v="Xerox 214"/>
    <n v="6.48"/>
    <n v="1"/>
    <n v="0"/>
    <n v="3.1103999999999998"/>
  </r>
  <r>
    <n v="1930"/>
    <s v="US-2014-101539"/>
    <x v="3"/>
    <x v="633"/>
    <d v="2014-03-19T00:00:00"/>
    <s v="Second Class"/>
    <s v="VM-21685"/>
    <s v="Valerie Mitchum"/>
    <x v="2"/>
    <s v="United States"/>
    <s v="Seattle"/>
    <x v="4"/>
    <n v="98105"/>
    <x v="1"/>
    <s v="OFF-ST-10004180"/>
    <x v="1"/>
    <x v="4"/>
    <s v="Safco Commercial Shelving"/>
    <n v="46.51"/>
    <n v="1"/>
    <n v="0"/>
    <n v="1.8604000000000001"/>
  </r>
  <r>
    <n v="1931"/>
    <s v="US-2014-101539"/>
    <x v="3"/>
    <x v="633"/>
    <d v="2014-03-19T00:00:00"/>
    <s v="Second Class"/>
    <s v="VM-21685"/>
    <s v="Valerie Mitchum"/>
    <x v="2"/>
    <s v="United States"/>
    <s v="Seattle"/>
    <x v="4"/>
    <n v="98105"/>
    <x v="1"/>
    <s v="TEC-PH-10004165"/>
    <x v="2"/>
    <x v="7"/>
    <s v="Mitel MiVoice 5330e IP Phone"/>
    <n v="659.976"/>
    <n v="3"/>
    <n v="0.2"/>
    <n v="49.498199999999997"/>
  </r>
  <r>
    <n v="1932"/>
    <s v="CA-2013-152121"/>
    <x v="0"/>
    <x v="581"/>
    <d v="2013-11-30T00:00:00"/>
    <s v="Second Class"/>
    <s v="CC-12670"/>
    <s v="Craig Carreira"/>
    <x v="0"/>
    <s v="United States"/>
    <s v="Scottsdale"/>
    <x v="16"/>
    <n v="85254"/>
    <x v="1"/>
    <s v="TEC-PH-10002483"/>
    <x v="2"/>
    <x v="7"/>
    <s v="Motorola Moto X"/>
    <n v="271.99200000000002"/>
    <n v="1"/>
    <n v="0.2"/>
    <n v="23.799299999999999"/>
  </r>
  <r>
    <n v="1933"/>
    <s v="CA-2014-161200"/>
    <x v="3"/>
    <x v="634"/>
    <d v="2014-08-11T00:00:00"/>
    <s v="Second Class"/>
    <s v="SV-20365"/>
    <s v="Seth Vernon"/>
    <x v="0"/>
    <s v="United States"/>
    <s v="Lafayette"/>
    <x v="28"/>
    <n v="70506"/>
    <x v="0"/>
    <s v="FUR-BO-10000468"/>
    <x v="0"/>
    <x v="0"/>
    <s v="O'Sullivan 2-Shelf Heavy-Duty Bookcases"/>
    <n v="145.74"/>
    <n v="3"/>
    <n v="0"/>
    <n v="23.3184"/>
  </r>
  <r>
    <n v="1934"/>
    <s v="CA-2014-161200"/>
    <x v="3"/>
    <x v="634"/>
    <d v="2014-08-11T00:00:00"/>
    <s v="Second Class"/>
    <s v="SV-20365"/>
    <s v="Seth Vernon"/>
    <x v="0"/>
    <s v="United States"/>
    <s v="Lafayette"/>
    <x v="28"/>
    <n v="70506"/>
    <x v="0"/>
    <s v="FUR-FU-10001706"/>
    <x v="0"/>
    <x v="5"/>
    <s v="Longer-Life Soft White Bulbs"/>
    <n v="15.4"/>
    <n v="5"/>
    <n v="0"/>
    <n v="7.3920000000000003"/>
  </r>
  <r>
    <n v="1935"/>
    <s v="CA-2014-101245"/>
    <x v="3"/>
    <x v="344"/>
    <d v="2014-12-04T00:00:00"/>
    <s v="Standard Class"/>
    <s v="LW-16990"/>
    <s v="Lindsay Williams"/>
    <x v="1"/>
    <s v="United States"/>
    <s v="San Francisco"/>
    <x v="1"/>
    <n v="94109"/>
    <x v="1"/>
    <s v="OFF-PA-10003129"/>
    <x v="1"/>
    <x v="10"/>
    <s v="Tops White Computer Printout Paper"/>
    <n v="244.55"/>
    <n v="5"/>
    <n v="0"/>
    <n v="114.9385"/>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9"/>
  </r>
  <r>
    <n v="1938"/>
    <s v="CA-2013-112109"/>
    <x v="0"/>
    <x v="630"/>
    <d v="2013-07-13T00:00:00"/>
    <s v="Standard Class"/>
    <s v="JE-15715"/>
    <s v="Joe Elijah"/>
    <x v="0"/>
    <s v="United States"/>
    <s v="Broomfield"/>
    <x v="22"/>
    <n v="80020"/>
    <x v="1"/>
    <s v="OFF-BI-10002082"/>
    <x v="1"/>
    <x v="8"/>
    <s v="GBC Twin Loop Wire Binding Elements"/>
    <n v="19.968"/>
    <n v="2"/>
    <n v="0.7"/>
    <n v="-13.311999999999999"/>
  </r>
  <r>
    <n v="1939"/>
    <s v="CA-2013-112109"/>
    <x v="0"/>
    <x v="630"/>
    <d v="2013-07-13T00:00:00"/>
    <s v="Standard Class"/>
    <s v="JE-15715"/>
    <s v="Joe Elijah"/>
    <x v="0"/>
    <s v="United States"/>
    <s v="Broomfield"/>
    <x v="22"/>
    <n v="80020"/>
    <x v="1"/>
    <s v="OFF-ST-10001505"/>
    <x v="1"/>
    <x v="4"/>
    <s v="Perma STOR-ALL Hanging File Box, 13 1/8&quot;W x 12 1/4&quot;D x 10 1/2&quot;H"/>
    <n v="33.488"/>
    <n v="7"/>
    <n v="0.2"/>
    <n v="-1.2558"/>
  </r>
  <r>
    <n v="1940"/>
    <s v="CA-2013-112109"/>
    <x v="0"/>
    <x v="630"/>
    <d v="2013-07-13T00:00:00"/>
    <s v="Standard Class"/>
    <s v="JE-15715"/>
    <s v="Joe Elijah"/>
    <x v="0"/>
    <s v="United States"/>
    <s v="Broomfield"/>
    <x v="22"/>
    <n v="80020"/>
    <x v="1"/>
    <s v="OFF-BI-10001634"/>
    <x v="1"/>
    <x v="8"/>
    <s v="Wilson Jones Active Use Binders"/>
    <n v="8.7360000000000007"/>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98"/>
  </r>
  <r>
    <n v="1942"/>
    <s v="CA-2014-144064"/>
    <x v="3"/>
    <x v="635"/>
    <d v="2014-09-02T00:00:00"/>
    <s v="First Class"/>
    <s v="CP-12085"/>
    <s v="Cathy Prescott"/>
    <x v="1"/>
    <s v="United States"/>
    <s v="Quincy"/>
    <x v="10"/>
    <n v="62301"/>
    <x v="2"/>
    <s v="OFF-LA-10004544"/>
    <x v="1"/>
    <x v="2"/>
    <s v="Avery 505"/>
    <n v="47.36"/>
    <n v="4"/>
    <n v="0.2"/>
    <n v="17.760000000000002"/>
  </r>
  <r>
    <n v="1943"/>
    <s v="CA-2014-144064"/>
    <x v="3"/>
    <x v="635"/>
    <d v="2014-09-02T00:00:00"/>
    <s v="First Class"/>
    <s v="CP-12085"/>
    <s v="Cathy Prescott"/>
    <x v="1"/>
    <s v="United States"/>
    <s v="Quincy"/>
    <x v="10"/>
    <n v="62301"/>
    <x v="2"/>
    <s v="OFF-ST-10004507"/>
    <x v="1"/>
    <x v="4"/>
    <s v="Advantus Rolling Storage Box"/>
    <n v="27.44"/>
    <n v="2"/>
    <n v="0.2"/>
    <n v="2.4009999999999998"/>
  </r>
  <r>
    <n v="1944"/>
    <s v="CA-2014-144064"/>
    <x v="3"/>
    <x v="635"/>
    <d v="2014-09-02T00:00:00"/>
    <s v="First Class"/>
    <s v="CP-12085"/>
    <s v="Cathy Prescott"/>
    <x v="1"/>
    <s v="United States"/>
    <s v="Quincy"/>
    <x v="10"/>
    <n v="62301"/>
    <x v="2"/>
    <s v="OFF-BI-10002012"/>
    <x v="1"/>
    <x v="8"/>
    <s v="Wilson Jones Easy Flow II Sheet Lifters"/>
    <n v="3.24"/>
    <n v="9"/>
    <n v="0.8"/>
    <n v="-5.1840000000000002"/>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20000000000002"/>
  </r>
  <r>
    <n v="1949"/>
    <s v="CA-2014-157987"/>
    <x v="3"/>
    <x v="264"/>
    <d v="2014-09-07T00:00:00"/>
    <s v="Standard Class"/>
    <s v="AC-10615"/>
    <s v="Ann Chong"/>
    <x v="1"/>
    <s v="United States"/>
    <s v="New York City"/>
    <x v="15"/>
    <n v="10009"/>
    <x v="3"/>
    <s v="FUR-TA-10001889"/>
    <x v="0"/>
    <x v="3"/>
    <s v="Bush Advantage Collection Racetrack Conference Table"/>
    <n v="254.52600000000001"/>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2000000000002"/>
  </r>
  <r>
    <n v="1951"/>
    <s v="CA-2014-157987"/>
    <x v="3"/>
    <x v="264"/>
    <d v="2014-09-07T00:00:00"/>
    <s v="Standard Class"/>
    <s v="AC-10615"/>
    <s v="Ann Chong"/>
    <x v="1"/>
    <s v="United States"/>
    <s v="New York City"/>
    <x v="15"/>
    <n v="10009"/>
    <x v="3"/>
    <s v="OFF-BI-10004970"/>
    <x v="1"/>
    <x v="8"/>
    <s v="ACCOHIDE 3-Ring Binder, Blue, 1&quot;"/>
    <n v="26.431999999999999"/>
    <n v="8"/>
    <n v="0.2"/>
    <n v="8.9207999999999998"/>
  </r>
  <r>
    <n v="1952"/>
    <s v="CA-2014-157987"/>
    <x v="3"/>
    <x v="264"/>
    <d v="2014-09-07T00:00:00"/>
    <s v="Standard Class"/>
    <s v="AC-10615"/>
    <s v="Ann Chong"/>
    <x v="1"/>
    <s v="United States"/>
    <s v="New York City"/>
    <x v="15"/>
    <n v="10009"/>
    <x v="3"/>
    <s v="TEC-PH-10003885"/>
    <x v="2"/>
    <x v="7"/>
    <s v="Cisco SPA508G"/>
    <n v="197.97"/>
    <n v="3"/>
    <n v="0"/>
    <n v="57.411299999999997"/>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4"/>
  </r>
  <r>
    <n v="1956"/>
    <s v="CA-2014-157987"/>
    <x v="3"/>
    <x v="264"/>
    <d v="2014-09-07T00:00:00"/>
    <s v="Standard Class"/>
    <s v="AC-10615"/>
    <s v="Ann Chong"/>
    <x v="1"/>
    <s v="United States"/>
    <s v="New York City"/>
    <x v="15"/>
    <n v="10009"/>
    <x v="3"/>
    <s v="TEC-AC-10002842"/>
    <x v="2"/>
    <x v="11"/>
    <s v="WD My Passport Ultra 2TB Portable External Hard Drive"/>
    <n v="238"/>
    <n v="2"/>
    <n v="0"/>
    <n v="38.08"/>
  </r>
  <r>
    <n v="1957"/>
    <s v="CA-2014-157987"/>
    <x v="3"/>
    <x v="264"/>
    <d v="2014-09-07T00:00:00"/>
    <s v="Standard Class"/>
    <s v="AC-10615"/>
    <s v="Ann Chong"/>
    <x v="1"/>
    <s v="United States"/>
    <s v="New York City"/>
    <x v="15"/>
    <n v="10009"/>
    <x v="3"/>
    <s v="TEC-AC-10000109"/>
    <x v="2"/>
    <x v="11"/>
    <s v="Sony Micro Vault Click 16 GB USB 2.0 Flash Drive"/>
    <n v="167.97"/>
    <n v="3"/>
    <n v="0"/>
    <n v="40.312800000000003"/>
  </r>
  <r>
    <n v="1958"/>
    <s v="CA-2014-157987"/>
    <x v="3"/>
    <x v="264"/>
    <d v="2014-09-07T00:00:00"/>
    <s v="Standard Class"/>
    <s v="AC-10615"/>
    <s v="Ann Chong"/>
    <x v="1"/>
    <s v="United States"/>
    <s v="New York City"/>
    <x v="15"/>
    <n v="10009"/>
    <x v="3"/>
    <s v="OFF-PA-10003893"/>
    <x v="1"/>
    <x v="10"/>
    <s v="Xerox 1962"/>
    <n v="17.12"/>
    <n v="4"/>
    <n v="0"/>
    <n v="7.7039999999999997"/>
  </r>
  <r>
    <n v="1959"/>
    <s v="CA-2014-110905"/>
    <x v="3"/>
    <x v="18"/>
    <d v="2014-09-16T00:00:00"/>
    <s v="Second Class"/>
    <s v="RW-19690"/>
    <s v="Robert Waldorf"/>
    <x v="0"/>
    <s v="United States"/>
    <s v="Springfield"/>
    <x v="25"/>
    <n v="65807"/>
    <x v="2"/>
    <s v="OFF-BI-10003669"/>
    <x v="1"/>
    <x v="8"/>
    <s v="3M Organizer Strips"/>
    <n v="16.2"/>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
  </r>
  <r>
    <n v="1961"/>
    <s v="CA-2014-110905"/>
    <x v="3"/>
    <x v="18"/>
    <d v="2014-09-16T00:00:00"/>
    <s v="Second Class"/>
    <s v="RW-19690"/>
    <s v="Robert Waldorf"/>
    <x v="0"/>
    <s v="United States"/>
    <s v="Springfield"/>
    <x v="25"/>
    <n v="65807"/>
    <x v="2"/>
    <s v="TEC-AC-10003023"/>
    <x v="2"/>
    <x v="11"/>
    <s v="Logitech G105 Gaming Keyboard"/>
    <n v="296.85000000000002"/>
    <n v="5"/>
    <n v="0"/>
    <n v="53.433"/>
  </r>
  <r>
    <n v="1962"/>
    <s v="CA-2014-110905"/>
    <x v="3"/>
    <x v="18"/>
    <d v="2014-09-16T00:00:00"/>
    <s v="Second Class"/>
    <s v="RW-19690"/>
    <s v="Robert Waldorf"/>
    <x v="0"/>
    <s v="United States"/>
    <s v="Springfield"/>
    <x v="25"/>
    <n v="65807"/>
    <x v="2"/>
    <s v="TEC-AC-10002217"/>
    <x v="2"/>
    <x v="11"/>
    <s v="ImationÂ Clip USBÂ flash driveÂ - 8 GB"/>
    <n v="112.8"/>
    <n v="6"/>
    <n v="0"/>
    <n v="6.7679999999999998"/>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
    <n v="5"/>
    <n v="0"/>
    <n v="11.702999999999999"/>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99"/>
  </r>
  <r>
    <n v="1966"/>
    <s v="CA-2014-110905"/>
    <x v="3"/>
    <x v="18"/>
    <d v="2014-09-16T00:00:00"/>
    <s v="Second Class"/>
    <s v="RW-19690"/>
    <s v="Robert Waldorf"/>
    <x v="0"/>
    <s v="United States"/>
    <s v="Springfield"/>
    <x v="25"/>
    <n v="65807"/>
    <x v="2"/>
    <s v="OFF-AP-10003281"/>
    <x v="1"/>
    <x v="9"/>
    <s v="Acco 6 Outlet Guardian Standard Surge Suppressor"/>
    <n v="24.18"/>
    <n v="2"/>
    <n v="0"/>
    <n v="7.2539999999999996"/>
  </r>
  <r>
    <n v="1967"/>
    <s v="CA-2014-165841"/>
    <x v="3"/>
    <x v="202"/>
    <d v="2014-12-29T00:00:00"/>
    <s v="Standard Class"/>
    <s v="DB-13210"/>
    <s v="Dean Braden"/>
    <x v="0"/>
    <s v="United States"/>
    <s v="Paterson"/>
    <x v="30"/>
    <n v="7501"/>
    <x v="3"/>
    <s v="TEC-PH-10002103"/>
    <x v="2"/>
    <x v="7"/>
    <s v="Jabra SPEAK 410"/>
    <n v="281.97000000000003"/>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Â Secure+ Hardware Encrypted USB 2.0Â Flash Drive; 16GB"/>
    <n v="291.95999999999998"/>
    <n v="4"/>
    <n v="0"/>
    <n v="102.18600000000001"/>
  </r>
  <r>
    <n v="1971"/>
    <s v="CA-2014-140242"/>
    <x v="3"/>
    <x v="636"/>
    <d v="2014-05-12T00:00:00"/>
    <s v="Standard Class"/>
    <s v="ML-17755"/>
    <s v="Max Ludwig"/>
    <x v="2"/>
    <s v="United States"/>
    <s v="Chicago"/>
    <x v="10"/>
    <n v="60623"/>
    <x v="2"/>
    <s v="OFF-AR-10004752"/>
    <x v="1"/>
    <x v="6"/>
    <s v="Blackstonian Pencils"/>
    <n v="6.4080000000000004"/>
    <n v="3"/>
    <n v="0.2"/>
    <n v="0.64080000000000004"/>
  </r>
  <r>
    <n v="1972"/>
    <s v="CA-2014-140242"/>
    <x v="3"/>
    <x v="636"/>
    <d v="2014-05-12T00:00:00"/>
    <s v="Standard Class"/>
    <s v="ML-17755"/>
    <s v="Max Ludwig"/>
    <x v="2"/>
    <s v="United States"/>
    <s v="Chicago"/>
    <x v="10"/>
    <n v="60623"/>
    <x v="2"/>
    <s v="TEC-AC-10004659"/>
    <x v="2"/>
    <x v="11"/>
    <s v="ImationÂ Secure+ Hardware Encrypted USB 2.0Â Flash Drive; 16GB"/>
    <n v="408.74400000000003"/>
    <n v="7"/>
    <n v="0.2"/>
    <n v="76.639499999999998"/>
  </r>
  <r>
    <n v="1973"/>
    <s v="CA-2011-148950"/>
    <x v="2"/>
    <x v="637"/>
    <d v="2011-12-19T00:00:00"/>
    <s v="Standard Class"/>
    <s v="JD-16015"/>
    <s v="Joy Daniels"/>
    <x v="0"/>
    <s v="United States"/>
    <s v="Chicago"/>
    <x v="10"/>
    <n v="60610"/>
    <x v="2"/>
    <s v="OFF-BI-10001249"/>
    <x v="1"/>
    <x v="8"/>
    <s v="Avery Heavy-Duty EZD View Binder with Locking Rings"/>
    <n v="5.1040000000000001"/>
    <n v="4"/>
    <n v="0.8"/>
    <n v="-8.6768000000000001"/>
  </r>
  <r>
    <n v="1974"/>
    <s v="CA-2011-148950"/>
    <x v="2"/>
    <x v="637"/>
    <d v="2011-12-19T00:00:00"/>
    <s v="Standard Class"/>
    <s v="JD-16015"/>
    <s v="Joy Daniels"/>
    <x v="0"/>
    <s v="United States"/>
    <s v="Chicago"/>
    <x v="10"/>
    <n v="60610"/>
    <x v="2"/>
    <s v="OFF-FA-10003059"/>
    <x v="1"/>
    <x v="13"/>
    <s v="Assorted Color Push Pins"/>
    <n v="2.8959999999999999"/>
    <n v="2"/>
    <n v="0.2"/>
    <n v="0.47060000000000002"/>
  </r>
  <r>
    <n v="1975"/>
    <s v="CA-2011-148950"/>
    <x v="2"/>
    <x v="637"/>
    <d v="2011-12-19T00:00:00"/>
    <s v="Standard Class"/>
    <s v="JD-16015"/>
    <s v="Joy Daniels"/>
    <x v="0"/>
    <s v="United States"/>
    <s v="Chicago"/>
    <x v="10"/>
    <n v="60610"/>
    <x v="2"/>
    <s v="TEC-AC-10002718"/>
    <x v="2"/>
    <x v="11"/>
    <s v="Belkin Standard 104 key USB Keyboard"/>
    <n v="35.015999999999998"/>
    <n v="3"/>
    <n v="0.2"/>
    <n v="-2.1884999999999999"/>
  </r>
  <r>
    <n v="1976"/>
    <s v="CA-2011-110408"/>
    <x v="2"/>
    <x v="638"/>
    <d v="2011-10-20T00:00:00"/>
    <s v="Second Class"/>
    <s v="AS-10225"/>
    <s v="Alan Schoenberger"/>
    <x v="1"/>
    <s v="United States"/>
    <s v="Montgomery"/>
    <x v="19"/>
    <n v="36116"/>
    <x v="0"/>
    <s v="OFF-ST-10001522"/>
    <x v="1"/>
    <x v="4"/>
    <s v="Gould Plastics 18-Pocket Panel Bin, 34w x 5-1/4d x 20-1/2h"/>
    <n v="275.97000000000003"/>
    <n v="3"/>
    <n v="0"/>
    <n v="11.0388"/>
  </r>
  <r>
    <n v="1977"/>
    <s v="CA-2011-110408"/>
    <x v="2"/>
    <x v="638"/>
    <d v="2011-10-20T00:00:00"/>
    <s v="Second Class"/>
    <s v="AS-10225"/>
    <s v="Alan Schoenberger"/>
    <x v="1"/>
    <s v="United States"/>
    <s v="Montgomery"/>
    <x v="19"/>
    <n v="36116"/>
    <x v="0"/>
    <s v="TEC-PH-10002352"/>
    <x v="2"/>
    <x v="7"/>
    <s v="Avaya IP Phone 1140E VoIP phone"/>
    <n v="1394.95"/>
    <n v="5"/>
    <n v="0"/>
    <n v="362.68700000000001"/>
  </r>
  <r>
    <n v="1978"/>
    <s v="CA-2011-110408"/>
    <x v="2"/>
    <x v="638"/>
    <d v="2011-10-20T00:00:00"/>
    <s v="Second Class"/>
    <s v="AS-10225"/>
    <s v="Alan Schoenberger"/>
    <x v="1"/>
    <s v="United States"/>
    <s v="Montgomery"/>
    <x v="19"/>
    <n v="36116"/>
    <x v="0"/>
    <s v="FUR-CH-10003774"/>
    <x v="0"/>
    <x v="1"/>
    <s v="Global Wood Trimmed Manager's Task Chair, Khaki"/>
    <n v="545.88"/>
    <n v="6"/>
    <n v="0"/>
    <n v="70.964399999999998"/>
  </r>
  <r>
    <n v="1979"/>
    <s v="CA-2012-109939"/>
    <x v="1"/>
    <x v="412"/>
    <d v="2012-05-12T00:00:00"/>
    <s v="Standard Class"/>
    <s v="AA-10375"/>
    <s v="Allen Armold"/>
    <x v="0"/>
    <s v="United States"/>
    <s v="Salem"/>
    <x v="21"/>
    <n v="97301"/>
    <x v="1"/>
    <s v="OFF-AR-10000127"/>
    <x v="1"/>
    <x v="6"/>
    <s v="Newell 321"/>
    <n v="5.2480000000000002"/>
    <n v="2"/>
    <n v="0.2"/>
    <n v="0.59040000000000004"/>
  </r>
  <r>
    <n v="1980"/>
    <s v="CA-2013-112669"/>
    <x v="0"/>
    <x v="167"/>
    <d v="2013-04-15T00:00:00"/>
    <s v="Same Day"/>
    <s v="KT-16465"/>
    <s v="Kean Takahito"/>
    <x v="0"/>
    <s v="United States"/>
    <s v="Glendale"/>
    <x v="16"/>
    <n v="85301"/>
    <x v="1"/>
    <s v="FUR-CH-10004086"/>
    <x v="0"/>
    <x v="1"/>
    <s v="Hon 4070 Series Pagoda Armless Upholstered Stacking Chairs"/>
    <n v="933.53599999999994"/>
    <n v="4"/>
    <n v="0.2"/>
    <n v="105.0228"/>
  </r>
  <r>
    <n v="1981"/>
    <s v="CA-2013-112669"/>
    <x v="0"/>
    <x v="167"/>
    <d v="2013-04-15T00:00:00"/>
    <s v="Same Day"/>
    <s v="KT-16465"/>
    <s v="Kean Takahito"/>
    <x v="0"/>
    <s v="United States"/>
    <s v="Glendale"/>
    <x v="16"/>
    <n v="85301"/>
    <x v="1"/>
    <s v="OFF-ST-10001228"/>
    <x v="1"/>
    <x v="4"/>
    <s v="Fellowes Personal Hanging Folder Files, Navy"/>
    <n v="42.975999999999999"/>
    <n v="4"/>
    <n v="0.2"/>
    <n v="4.2976000000000001"/>
  </r>
  <r>
    <n v="1982"/>
    <s v="CA-2012-119592"/>
    <x v="1"/>
    <x v="639"/>
    <d v="2012-12-16T00:00:00"/>
    <s v="Second Class"/>
    <s v="MM-18280"/>
    <s v="Muhammed MacIntyre"/>
    <x v="1"/>
    <s v="United States"/>
    <s v="Columbus"/>
    <x v="32"/>
    <n v="31907"/>
    <x v="0"/>
    <s v="OFF-BI-10004187"/>
    <x v="1"/>
    <x v="8"/>
    <s v="Staples"/>
    <n v="3.76"/>
    <n v="2"/>
    <n v="0"/>
    <n v="1.8048"/>
  </r>
  <r>
    <n v="1983"/>
    <s v="CA-2011-122749"/>
    <x v="2"/>
    <x v="640"/>
    <d v="2011-12-09T00:00:00"/>
    <s v="Standard Class"/>
    <s v="NG-18430"/>
    <s v="Nathan Gelder"/>
    <x v="0"/>
    <s v="United States"/>
    <s v="Oklahoma City"/>
    <x v="26"/>
    <n v="73120"/>
    <x v="2"/>
    <s v="TEC-PH-10003811"/>
    <x v="2"/>
    <x v="7"/>
    <s v="Jabra Supreme Plus Driver EditionÂ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99"/>
  </r>
  <r>
    <n v="1985"/>
    <s v="CA-2011-164721"/>
    <x v="2"/>
    <x v="641"/>
    <d v="2011-11-27T00:00:00"/>
    <s v="Second Class"/>
    <s v="LW-16825"/>
    <s v="Laurel Workman"/>
    <x v="1"/>
    <s v="United States"/>
    <s v="Brentwood"/>
    <x v="1"/>
    <n v="94513"/>
    <x v="1"/>
    <s v="FUR-FU-10001940"/>
    <x v="0"/>
    <x v="5"/>
    <s v="Staples"/>
    <n v="23.88"/>
    <n v="3"/>
    <n v="0"/>
    <n v="10.507199999999999"/>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60000000001"/>
    <n v="4"/>
    <n v="0.4"/>
    <n v="191.99680000000001"/>
  </r>
  <r>
    <n v="1988"/>
    <s v="CA-2012-127509"/>
    <x v="1"/>
    <x v="529"/>
    <d v="2012-11-13T00:00:00"/>
    <s v="Standard Class"/>
    <s v="AS-10090"/>
    <s v="Adam Shillingsburg"/>
    <x v="0"/>
    <s v="United States"/>
    <s v="Springfield"/>
    <x v="25"/>
    <n v="65807"/>
    <x v="2"/>
    <s v="OFF-BI-10002393"/>
    <x v="1"/>
    <x v="8"/>
    <s v="Binder Posts"/>
    <n v="17.22"/>
    <n v="3"/>
    <n v="0"/>
    <n v="7.9211999999999998"/>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99"/>
  </r>
  <r>
    <n v="1993"/>
    <s v="CA-2014-133648"/>
    <x v="3"/>
    <x v="643"/>
    <d v="2014-07-03T00:00:00"/>
    <s v="Standard Class"/>
    <s v="ML-17755"/>
    <s v="Max Ludwig"/>
    <x v="2"/>
    <s v="United States"/>
    <s v="Springfield"/>
    <x v="21"/>
    <n v="97477"/>
    <x v="1"/>
    <s v="OFF-LA-10003923"/>
    <x v="1"/>
    <x v="2"/>
    <s v="Alphabetical Labels for Top Tab Filing"/>
    <n v="71.040000000000006"/>
    <n v="6"/>
    <n v="0.2"/>
    <n v="26.64"/>
  </r>
  <r>
    <n v="1994"/>
    <s v="CA-2014-133648"/>
    <x v="3"/>
    <x v="643"/>
    <d v="2014-07-03T00:00:00"/>
    <s v="Standard Class"/>
    <s v="ML-17755"/>
    <s v="Max Ludwig"/>
    <x v="2"/>
    <s v="United States"/>
    <s v="Springfield"/>
    <x v="21"/>
    <n v="97477"/>
    <x v="1"/>
    <s v="OFF-AR-10002257"/>
    <x v="1"/>
    <x v="6"/>
    <s v="Eldon Spacemaker Box, Quick-Snap Lid, Clear"/>
    <n v="5.3440000000000003"/>
    <n v="2"/>
    <n v="0.2"/>
    <n v="0.73480000000000001"/>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2"/>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98"/>
  </r>
  <r>
    <n v="1998"/>
    <s v="CA-2011-131905"/>
    <x v="2"/>
    <x v="644"/>
    <d v="2011-02-10T00:00:00"/>
    <s v="First Class"/>
    <s v="ND-18460"/>
    <s v="Neil Ducich"/>
    <x v="1"/>
    <s v="United States"/>
    <s v="Chesapeake"/>
    <x v="17"/>
    <n v="23320"/>
    <x v="0"/>
    <s v="OFF-LA-10002787"/>
    <x v="1"/>
    <x v="2"/>
    <s v="Avery 480"/>
    <n v="15"/>
    <n v="4"/>
    <n v="0"/>
    <n v="7.2"/>
  </r>
  <r>
    <n v="1999"/>
    <s v="CA-2011-131905"/>
    <x v="2"/>
    <x v="644"/>
    <d v="2011-02-10T00:00:00"/>
    <s v="First Class"/>
    <s v="ND-18460"/>
    <s v="Neil Ducich"/>
    <x v="1"/>
    <s v="United States"/>
    <s v="Chesapeake"/>
    <x v="17"/>
    <n v="23320"/>
    <x v="0"/>
    <s v="TEC-PH-10003645"/>
    <x v="2"/>
    <x v="7"/>
    <s v="Aastra 57i VoIP phone"/>
    <n v="161.61000000000001"/>
    <n v="1"/>
    <n v="0"/>
    <n v="42.018599999999999"/>
  </r>
  <r>
    <n v="2000"/>
    <s v="CA-2011-131905"/>
    <x v="2"/>
    <x v="644"/>
    <d v="2011-02-10T00:00:00"/>
    <s v="First Class"/>
    <s v="ND-18460"/>
    <s v="Neil Ducich"/>
    <x v="1"/>
    <s v="United States"/>
    <s v="Chesapeake"/>
    <x v="17"/>
    <n v="23320"/>
    <x v="0"/>
    <s v="TEC-PH-10001615"/>
    <x v="2"/>
    <x v="7"/>
    <s v="AT&amp;T CL82213"/>
    <n v="144.94999999999999"/>
    <n v="5"/>
    <n v="0"/>
    <n v="42.035499999999999"/>
  </r>
  <r>
    <n v="2001"/>
    <s v="CA-2014-166128"/>
    <x v="3"/>
    <x v="645"/>
    <d v="2014-04-19T00:00:00"/>
    <s v="Standard Class"/>
    <s v="LW-17215"/>
    <s v="Luke Weiss"/>
    <x v="0"/>
    <s v="United States"/>
    <s v="Pasadena"/>
    <x v="1"/>
    <n v="91104"/>
    <x v="1"/>
    <s v="TEC-AC-10001767"/>
    <x v="2"/>
    <x v="11"/>
    <s v="SanDisk Ultra 64 GB MicroSDHC Class 10 Memory Card"/>
    <n v="199.95"/>
    <n v="5"/>
    <n v="0"/>
    <n v="21.994499999999999"/>
  </r>
  <r>
    <n v="2002"/>
    <s v="CA-2014-166128"/>
    <x v="3"/>
    <x v="645"/>
    <d v="2014-04-19T00:00:00"/>
    <s v="Standard Class"/>
    <s v="LW-17215"/>
    <s v="Luke Weiss"/>
    <x v="0"/>
    <s v="United States"/>
    <s v="Pasadena"/>
    <x v="1"/>
    <n v="91104"/>
    <x v="1"/>
    <s v="OFF-AR-10001221"/>
    <x v="1"/>
    <x v="6"/>
    <s v="Dixon Ticonderoga Erasable Colored Pencil Set, 12-Color"/>
    <n v="41.86"/>
    <n v="7"/>
    <n v="0"/>
    <n v="14.2324"/>
  </r>
  <r>
    <n v="2003"/>
    <s v="CA-2014-163510"/>
    <x v="3"/>
    <x v="53"/>
    <d v="2014-12-29T00:00:00"/>
    <s v="Second Class"/>
    <s v="JW-15955"/>
    <s v="Joni Wasserman"/>
    <x v="0"/>
    <s v="United States"/>
    <s v="Louisville"/>
    <x v="0"/>
    <n v="40214"/>
    <x v="0"/>
    <s v="OFF-ST-10000563"/>
    <x v="1"/>
    <x v="4"/>
    <s v="Fellowes Bankers Box Stor/Drawer Steel Plus"/>
    <n v="95.94"/>
    <n v="3"/>
    <n v="0"/>
    <n v="9.5939999999999994"/>
  </r>
  <r>
    <n v="2004"/>
    <s v="CA-2014-163510"/>
    <x v="3"/>
    <x v="53"/>
    <d v="2014-12-29T00:00:00"/>
    <s v="Second Class"/>
    <s v="JW-15955"/>
    <s v="Joni Wasserman"/>
    <x v="0"/>
    <s v="United States"/>
    <s v="Louisville"/>
    <x v="0"/>
    <n v="40214"/>
    <x v="0"/>
    <s v="FUR-CH-10001146"/>
    <x v="0"/>
    <x v="1"/>
    <s v="Global Value Mid-Back Manager's Chair, Gray"/>
    <n v="304.45"/>
    <n v="5"/>
    <n v="0"/>
    <n v="76.112499999999997"/>
  </r>
  <r>
    <n v="2005"/>
    <s v="US-2014-143028"/>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200000000001"/>
  </r>
  <r>
    <n v="2007"/>
    <s v="CA-2011-111150"/>
    <x v="2"/>
    <x v="520"/>
    <d v="2012-01-04T00:00:00"/>
    <s v="Standard Class"/>
    <s v="RW-19630"/>
    <s v="Rob Williams"/>
    <x v="1"/>
    <s v="United States"/>
    <s v="Columbia"/>
    <x v="25"/>
    <n v="65203"/>
    <x v="2"/>
    <s v="TEC-AC-10000290"/>
    <x v="2"/>
    <x v="11"/>
    <s v="Sabrent 4-Port USB 2.0 Hub"/>
    <n v="47.53"/>
    <n v="7"/>
    <n v="0"/>
    <n v="16.1602"/>
  </r>
  <r>
    <n v="2008"/>
    <s v="CA-2014-165386"/>
    <x v="3"/>
    <x v="646"/>
    <d v="2014-08-05T00:00:00"/>
    <s v="First Class"/>
    <s v="CM-12190"/>
    <s v="Charlotte Melton"/>
    <x v="0"/>
    <s v="United States"/>
    <s v="Chicago"/>
    <x v="10"/>
    <n v="60623"/>
    <x v="2"/>
    <s v="FUR-BO-10003034"/>
    <x v="0"/>
    <x v="0"/>
    <s v="O'Sullivan Elevations Bookcase, Cherry Finish"/>
    <n v="183.37200000000001"/>
    <n v="2"/>
    <n v="0.3"/>
    <n v="-36.674399999999999"/>
  </r>
  <r>
    <n v="2009"/>
    <s v="CA-2011-116407"/>
    <x v="2"/>
    <x v="647"/>
    <d v="2011-11-21T00:00:00"/>
    <s v="Standard Class"/>
    <s v="JF-15190"/>
    <s v="Jamie Frazer"/>
    <x v="0"/>
    <s v="United States"/>
    <s v="Johnson City"/>
    <x v="18"/>
    <n v="37604"/>
    <x v="0"/>
    <s v="OFF-AR-10001315"/>
    <x v="1"/>
    <x v="6"/>
    <s v="Newell 310"/>
    <n v="4.2240000000000002"/>
    <n v="3"/>
    <n v="0.2"/>
    <n v="0.47520000000000001"/>
  </r>
  <r>
    <n v="2010"/>
    <s v="CA-2011-116407"/>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s v="CA-2011-116407"/>
    <x v="2"/>
    <x v="647"/>
    <d v="2011-11-21T00:00:00"/>
    <s v="Standard Class"/>
    <s v="JF-15190"/>
    <s v="Jamie Frazer"/>
    <x v="0"/>
    <s v="United States"/>
    <s v="Johnson City"/>
    <x v="18"/>
    <n v="37604"/>
    <x v="0"/>
    <s v="OFF-PA-10002137"/>
    <x v="1"/>
    <x v="10"/>
    <s v="Southworth 100% RÃ©sumÃ© Paper, 24lb."/>
    <n v="24.896000000000001"/>
    <n v="4"/>
    <n v="0.2"/>
    <n v="7.78"/>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4000000000004"/>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900000000003"/>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3-168354"/>
    <x v="0"/>
    <x v="251"/>
    <d v="2013-09-22T00:00:00"/>
    <s v="First Class"/>
    <s v="RH-19510"/>
    <s v="Rick Huthwaite"/>
    <x v="2"/>
    <s v="United States"/>
    <s v="Providence"/>
    <x v="34"/>
    <n v="2908"/>
    <x v="3"/>
    <s v="OFF-BI-10004826"/>
    <x v="1"/>
    <x v="8"/>
    <s v="JM Magazine Binder"/>
    <n v="49.53"/>
    <n v="3"/>
    <n v="0"/>
    <n v="23.774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
    <n v="5"/>
    <n v="0.2"/>
    <n v="77.713999999999999"/>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s v="CA-2013-113516"/>
    <x v="0"/>
    <x v="162"/>
    <d v="2013-09-11T00:00:00"/>
    <s v="Second Class"/>
    <s v="VM-21685"/>
    <s v="Valerie Mitchum"/>
    <x v="2"/>
    <s v="United States"/>
    <s v="Lancaster"/>
    <x v="1"/>
    <n v="93534"/>
    <x v="1"/>
    <s v="OFF-BI-10001989"/>
    <x v="1"/>
    <x v="8"/>
    <s v="Premium Transparent Presentation Covers by GBC"/>
    <n v="67.135999999999996"/>
    <n v="4"/>
    <n v="0.2"/>
    <n v="23.497599999999998"/>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19999999999995"/>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79999999999994"/>
    <n v="1"/>
    <n v="0.2"/>
    <n v="0.81620000000000004"/>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7000000000003"/>
    <n v="3"/>
    <n v="0"/>
    <n v="51.2943"/>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4000000000004"/>
  </r>
  <r>
    <n v="2039"/>
    <s v="CA-2012-122287"/>
    <x v="1"/>
    <x v="652"/>
    <d v="2012-06-23T00:00:00"/>
    <s v="Standard Class"/>
    <s v="SN-20560"/>
    <s v="Skye Norling"/>
    <x v="2"/>
    <s v="United States"/>
    <s v="Peoria"/>
    <x v="16"/>
    <n v="85345"/>
    <x v="1"/>
    <s v="OFF-PA-10001661"/>
    <x v="1"/>
    <x v="10"/>
    <s v="Xerox 1922"/>
    <n v="11.952"/>
    <n v="3"/>
    <n v="0.2"/>
    <n v="4.3326000000000002"/>
  </r>
  <r>
    <n v="2040"/>
    <s v="CA-2012-122287"/>
    <x v="1"/>
    <x v="652"/>
    <d v="2012-06-23T00:00:00"/>
    <s v="Standard Class"/>
    <s v="SN-20560"/>
    <s v="Skye Norling"/>
    <x v="2"/>
    <s v="United States"/>
    <s v="Peoria"/>
    <x v="16"/>
    <n v="85345"/>
    <x v="1"/>
    <s v="OFF-BI-10004656"/>
    <x v="1"/>
    <x v="8"/>
    <s v="Peel &amp; Stick Add-On Corner Pockets"/>
    <n v="4.5359999999999996"/>
    <n v="7"/>
    <n v="0.7"/>
    <n v="-3.3264"/>
  </r>
  <r>
    <n v="2041"/>
    <s v="CA-2012-122287"/>
    <x v="1"/>
    <x v="652"/>
    <d v="2012-06-23T00:00:00"/>
    <s v="Standard Class"/>
    <s v="SN-20560"/>
    <s v="Skye Norling"/>
    <x v="2"/>
    <s v="United States"/>
    <s v="Peoria"/>
    <x v="16"/>
    <n v="85345"/>
    <x v="1"/>
    <s v="OFF-BI-10003707"/>
    <x v="1"/>
    <x v="8"/>
    <s v="Aluminum Screw Posts"/>
    <n v="9.1560000000000006"/>
    <n v="2"/>
    <n v="0.7"/>
    <n v="-6.1040000000000001"/>
  </r>
  <r>
    <n v="2042"/>
    <s v="CA-2012-122287"/>
    <x v="1"/>
    <x v="652"/>
    <d v="2012-06-23T00:00:00"/>
    <s v="Standard Class"/>
    <s v="SN-20560"/>
    <s v="Skye Norling"/>
    <x v="2"/>
    <s v="United States"/>
    <s v="Peoria"/>
    <x v="16"/>
    <n v="85345"/>
    <x v="1"/>
    <s v="FUR-FU-10004973"/>
    <x v="0"/>
    <x v="5"/>
    <s v="Flat Face Poster Frame"/>
    <n v="75.36"/>
    <n v="5"/>
    <n v="0.2"/>
    <n v="20.724"/>
  </r>
  <r>
    <n v="2043"/>
    <s v="CA-2012-104493"/>
    <x v="1"/>
    <x v="653"/>
    <d v="2012-10-08T00:00:00"/>
    <s v="Standard Class"/>
    <s v="EB-13705"/>
    <s v="Ed Braxton"/>
    <x v="1"/>
    <s v="United States"/>
    <s v="San Diego"/>
    <x v="1"/>
    <n v="92105"/>
    <x v="1"/>
    <s v="OFF-BI-10004817"/>
    <x v="1"/>
    <x v="8"/>
    <s v="GBC Personal VeloBind Strips"/>
    <n v="57.503999999999998"/>
    <n v="6"/>
    <n v="0.2"/>
    <n v="20.1264"/>
  </r>
  <r>
    <n v="2044"/>
    <s v="US-2014-158946"/>
    <x v="3"/>
    <x v="551"/>
    <d v="2014-11-24T00:00:00"/>
    <s v="Standard Class"/>
    <s v="JW-15220"/>
    <s v="Jane Waco"/>
    <x v="1"/>
    <s v="United States"/>
    <s v="Lakewood"/>
    <x v="24"/>
    <n v="44107"/>
    <x v="3"/>
    <s v="OFF-AR-10001860"/>
    <x v="1"/>
    <x v="6"/>
    <s v="BIC Liqua Brite Liner"/>
    <n v="38.863999999999997"/>
    <n v="7"/>
    <n v="0.2"/>
    <n v="7.7728000000000002"/>
  </r>
  <r>
    <n v="2045"/>
    <s v="CA-2011-129168"/>
    <x v="2"/>
    <x v="654"/>
    <d v="2011-08-23T00:00:00"/>
    <s v="Standard Class"/>
    <s v="KB-16585"/>
    <s v="Ken Black"/>
    <x v="1"/>
    <s v="United States"/>
    <s v="Houston"/>
    <x v="5"/>
    <n v="77095"/>
    <x v="2"/>
    <s v="OFF-PA-10001639"/>
    <x v="1"/>
    <x v="10"/>
    <s v="Xerox 203"/>
    <n v="15.552"/>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s v="CA-2013-131835"/>
    <x v="0"/>
    <x v="19"/>
    <d v="2013-07-22T00:00:00"/>
    <s v="Standard Class"/>
    <s v="MC-17590"/>
    <s v="Matt Collister"/>
    <x v="1"/>
    <s v="United States"/>
    <s v="Perth Amboy"/>
    <x v="30"/>
    <n v="8861"/>
    <x v="3"/>
    <s v="TEC-PH-10001760"/>
    <x v="2"/>
    <x v="7"/>
    <s v="Bose SoundLink Bluetooth Speaker"/>
    <n v="597"/>
    <n v="3"/>
    <n v="0"/>
    <n v="280.58999999999997"/>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s v="CA-2012-142237"/>
    <x v="1"/>
    <x v="655"/>
    <d v="2012-07-13T00:00:00"/>
    <s v="First Class"/>
    <s v="CK-12595"/>
    <s v="Clytie Kelty"/>
    <x v="0"/>
    <s v="United States"/>
    <s v="Philadelphia"/>
    <x v="9"/>
    <n v="19134"/>
    <x v="3"/>
    <s v="FUR-FU-10004848"/>
    <x v="0"/>
    <x v="5"/>
    <s v="Howard Miller 13-3/4&quot; Diameter Brushed Chrome Round Wall Clock"/>
    <n v="289.8"/>
    <n v="7"/>
    <n v="0.2"/>
    <n v="36.225000000000001"/>
  </r>
  <r>
    <n v="2050"/>
    <s v="CA-2012-142237"/>
    <x v="1"/>
    <x v="655"/>
    <d v="2012-07-13T00:00:00"/>
    <s v="First Class"/>
    <s v="CK-12595"/>
    <s v="Clytie Kelty"/>
    <x v="0"/>
    <s v="United States"/>
    <s v="Philadelphia"/>
    <x v="9"/>
    <n v="19134"/>
    <x v="3"/>
    <s v="OFF-BI-10004022"/>
    <x v="1"/>
    <x v="8"/>
    <s v="Acco Suede Grain Vinyl Round Ring Binder"/>
    <n v="2.5019999999999998"/>
    <n v="3"/>
    <n v="0.7"/>
    <n v="-2.0015999999999998"/>
  </r>
  <r>
    <n v="2051"/>
    <s v="CA-2012-142237"/>
    <x v="1"/>
    <x v="655"/>
    <d v="2012-07-13T00:00:00"/>
    <s v="First Class"/>
    <s v="CK-12595"/>
    <s v="Clytie Kelty"/>
    <x v="0"/>
    <s v="United States"/>
    <s v="Philadelphia"/>
    <x v="9"/>
    <n v="19134"/>
    <x v="3"/>
    <s v="OFF-BI-10003669"/>
    <x v="1"/>
    <x v="8"/>
    <s v="3M Organizer Strips"/>
    <n v="6.48"/>
    <n v="4"/>
    <n v="0.7"/>
    <n v="-4.7519999999999998"/>
  </r>
  <r>
    <n v="2052"/>
    <s v="CA-2012-142237"/>
    <x v="1"/>
    <x v="655"/>
    <d v="2012-07-13T00:00:00"/>
    <s v="First Class"/>
    <s v="CK-12595"/>
    <s v="Clytie Kelty"/>
    <x v="0"/>
    <s v="United States"/>
    <s v="Philadelphia"/>
    <x v="9"/>
    <n v="19134"/>
    <x v="3"/>
    <s v="FUR-CH-10003833"/>
    <x v="0"/>
    <x v="1"/>
    <s v="Novimex Fabric Task Chair"/>
    <n v="341.488"/>
    <n v="8"/>
    <n v="0.3"/>
    <n v="-73.176000000000002"/>
  </r>
  <r>
    <n v="2053"/>
    <s v="CA-2012-142237"/>
    <x v="1"/>
    <x v="655"/>
    <d v="2012-07-13T00:00:00"/>
    <s v="First Class"/>
    <s v="CK-12595"/>
    <s v="Clytie Kelty"/>
    <x v="0"/>
    <s v="United States"/>
    <s v="Philadelphia"/>
    <x v="9"/>
    <n v="19134"/>
    <x v="3"/>
    <s v="OFF-AR-10003732"/>
    <x v="1"/>
    <x v="6"/>
    <s v="Newell 333"/>
    <n v="11.12"/>
    <n v="5"/>
    <n v="0.2"/>
    <n v="0.83399999999999996"/>
  </r>
  <r>
    <n v="2054"/>
    <s v="CA-2012-142237"/>
    <x v="1"/>
    <x v="655"/>
    <d v="2012-07-13T00:00:00"/>
    <s v="First Class"/>
    <s v="CK-12595"/>
    <s v="Clytie Kelty"/>
    <x v="0"/>
    <s v="United States"/>
    <s v="Philadelphia"/>
    <x v="9"/>
    <n v="19134"/>
    <x v="3"/>
    <s v="FUR-FU-10003142"/>
    <x v="0"/>
    <x v="5"/>
    <s v="Master Big Foot Doorstop, Beige"/>
    <n v="25.344000000000001"/>
    <n v="6"/>
    <n v="0.2"/>
    <n v="3.4847999999999999"/>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
    <n v="5"/>
    <n v="0"/>
    <n v="63.984000000000002"/>
  </r>
  <r>
    <n v="2057"/>
    <s v="CA-2014-120376"/>
    <x v="3"/>
    <x v="66"/>
    <d v="2014-12-26T00:00:00"/>
    <s v="First Class"/>
    <s v="TP-21130"/>
    <s v="Theone Pippenger"/>
    <x v="0"/>
    <s v="United States"/>
    <s v="Detroit"/>
    <x v="12"/>
    <n v="48227"/>
    <x v="2"/>
    <s v="FUR-CH-10002335"/>
    <x v="0"/>
    <x v="1"/>
    <s v="Hon GuestStacker Chair"/>
    <n v="1586.69"/>
    <n v="7"/>
    <n v="0"/>
    <n v="412.5394"/>
  </r>
  <r>
    <n v="2058"/>
    <s v="CA-2014-120376"/>
    <x v="3"/>
    <x v="66"/>
    <d v="2014-12-26T00:00:00"/>
    <s v="First Class"/>
    <s v="TP-21130"/>
    <s v="Theone Pippenger"/>
    <x v="0"/>
    <s v="United States"/>
    <s v="Detroit"/>
    <x v="12"/>
    <n v="48227"/>
    <x v="2"/>
    <s v="TEC-AC-10000844"/>
    <x v="2"/>
    <x v="11"/>
    <s v="LogitechÂ Gaming G510s - Keyboard"/>
    <n v="84.99"/>
    <n v="1"/>
    <n v="0"/>
    <n v="30.596399999999999"/>
  </r>
  <r>
    <n v="2059"/>
    <s v="CA-2014-120376"/>
    <x v="3"/>
    <x v="66"/>
    <d v="2014-12-26T00:00:00"/>
    <s v="First Class"/>
    <s v="TP-21130"/>
    <s v="Theone Pippenger"/>
    <x v="0"/>
    <s v="United States"/>
    <s v="Detroit"/>
    <x v="12"/>
    <n v="48227"/>
    <x v="2"/>
    <s v="FUR-TA-10004534"/>
    <x v="0"/>
    <x v="3"/>
    <s v="Bevis 44 x 96 Conference Tables"/>
    <n v="411.8"/>
    <n v="2"/>
    <n v="0"/>
    <n v="70.006"/>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8"/>
  </r>
  <r>
    <n v="2062"/>
    <s v="CA-2011-106439"/>
    <x v="2"/>
    <x v="656"/>
    <d v="2011-11-04T00:00:00"/>
    <s v="Standard Class"/>
    <s v="GG-14650"/>
    <s v="Greg Guthrie"/>
    <x v="1"/>
    <s v="United States"/>
    <s v="Los Angeles"/>
    <x v="1"/>
    <n v="90049"/>
    <x v="1"/>
    <s v="OFF-BI-10002571"/>
    <x v="1"/>
    <x v="8"/>
    <s v="Avery Framed View Binder, EZD Ring (Locking), Navy, 1 1/2&quot;"/>
    <n v="15.968"/>
    <n v="2"/>
    <n v="0.2"/>
    <n v="5.3891999999999998"/>
  </r>
  <r>
    <n v="2063"/>
    <s v="CA-2011-106439"/>
    <x v="2"/>
    <x v="656"/>
    <d v="2011-11-04T00:00:00"/>
    <s v="Standard Class"/>
    <s v="GG-14650"/>
    <s v="Greg Guthrie"/>
    <x v="1"/>
    <s v="United States"/>
    <s v="Los Angeles"/>
    <x v="1"/>
    <n v="90049"/>
    <x v="1"/>
    <s v="OFF-PA-10000477"/>
    <x v="1"/>
    <x v="10"/>
    <s v="Xerox 1952"/>
    <n v="64.739999999999995"/>
    <n v="13"/>
    <n v="0"/>
    <n v="30.427800000000001"/>
  </r>
  <r>
    <n v="2064"/>
    <s v="CA-2011-106439"/>
    <x v="2"/>
    <x v="656"/>
    <d v="2011-11-04T00:00:00"/>
    <s v="Standard Class"/>
    <s v="GG-14650"/>
    <s v="Greg Guthrie"/>
    <x v="1"/>
    <s v="United States"/>
    <s v="Los Angeles"/>
    <x v="1"/>
    <n v="90049"/>
    <x v="1"/>
    <s v="OFF-BI-10004209"/>
    <x v="1"/>
    <x v="8"/>
    <s v="Fellowes Twister Kit, Gray/Clear, 3/pkg"/>
    <n v="19.295999999999999"/>
    <n v="3"/>
    <n v="0.2"/>
    <n v="6.03"/>
  </r>
  <r>
    <n v="2065"/>
    <s v="CA-2011-106439"/>
    <x v="2"/>
    <x v="656"/>
    <d v="2011-11-04T00:00:00"/>
    <s v="Standard Class"/>
    <s v="GG-14650"/>
    <s v="Greg Guthrie"/>
    <x v="1"/>
    <s v="United States"/>
    <s v="Los Angeles"/>
    <x v="1"/>
    <n v="90049"/>
    <x v="1"/>
    <s v="OFF-ST-10001963"/>
    <x v="1"/>
    <x v="4"/>
    <s v="Tennsco Regal Shelving Units"/>
    <n v="405.64"/>
    <n v="4"/>
    <n v="0"/>
    <n v="12.1692"/>
  </r>
  <r>
    <n v="2066"/>
    <s v="CA-2011-106439"/>
    <x v="2"/>
    <x v="656"/>
    <d v="2011-11-04T00:00:00"/>
    <s v="Standard Class"/>
    <s v="GG-14650"/>
    <s v="Greg Guthrie"/>
    <x v="1"/>
    <s v="United States"/>
    <s v="Los Angeles"/>
    <x v="1"/>
    <n v="90049"/>
    <x v="1"/>
    <s v="FUR-CH-10003833"/>
    <x v="0"/>
    <x v="1"/>
    <s v="Novimex Fabric Task Chair"/>
    <n v="146.352"/>
    <n v="3"/>
    <n v="0.2"/>
    <n v="-9.1470000000000002"/>
  </r>
  <r>
    <n v="2067"/>
    <s v="CA-2011-106439"/>
    <x v="2"/>
    <x v="656"/>
    <d v="2011-11-04T00:00:00"/>
    <s v="Standard Class"/>
    <s v="GG-14650"/>
    <s v="Greg Guthrie"/>
    <x v="1"/>
    <s v="United States"/>
    <s v="Los Angeles"/>
    <x v="1"/>
    <n v="90049"/>
    <x v="1"/>
    <s v="TEC-AC-10004568"/>
    <x v="2"/>
    <x v="11"/>
    <s v="MaxellÂ LTO Ultrium - 800 GB"/>
    <n v="251.91"/>
    <n v="9"/>
    <n v="0"/>
    <n v="47.862900000000003"/>
  </r>
  <r>
    <n v="2068"/>
    <s v="CA-2011-106439"/>
    <x v="2"/>
    <x v="656"/>
    <d v="2011-11-04T00:00:00"/>
    <s v="Standard Class"/>
    <s v="GG-14650"/>
    <s v="Greg Guthrie"/>
    <x v="1"/>
    <s v="United States"/>
    <s v="Los Angeles"/>
    <x v="1"/>
    <n v="90049"/>
    <x v="1"/>
    <s v="OFF-AR-10001419"/>
    <x v="1"/>
    <x v="6"/>
    <s v="Newell 325"/>
    <n v="12.39"/>
    <n v="3"/>
    <n v="0"/>
    <n v="3.7170000000000001"/>
  </r>
  <r>
    <n v="2069"/>
    <s v="CA-2012-133452"/>
    <x v="1"/>
    <x v="657"/>
    <d v="2012-04-19T00:00:00"/>
    <s v="Standard Class"/>
    <s v="ZC-21910"/>
    <s v="Zuschuss Carroll"/>
    <x v="0"/>
    <s v="United States"/>
    <s v="Pomona"/>
    <x v="1"/>
    <n v="91767"/>
    <x v="1"/>
    <s v="TEC-AC-10002800"/>
    <x v="2"/>
    <x v="11"/>
    <s v="Plantronics Audio 478 Stereo USB Headset"/>
    <n v="199.96"/>
    <n v="4"/>
    <n v="0"/>
    <n v="69.986000000000004"/>
  </r>
  <r>
    <n v="2070"/>
    <s v="CA-2012-133452"/>
    <x v="1"/>
    <x v="657"/>
    <d v="2012-04-19T00:00:00"/>
    <s v="Standard Class"/>
    <s v="ZC-21910"/>
    <s v="Zuschuss Carroll"/>
    <x v="0"/>
    <s v="United States"/>
    <s v="Pomona"/>
    <x v="1"/>
    <n v="91767"/>
    <x v="1"/>
    <s v="FUR-TA-10003954"/>
    <x v="0"/>
    <x v="3"/>
    <s v="Hon 94000 Series Round Tables"/>
    <n v="710.83199999999999"/>
    <n v="3"/>
    <n v="0.2"/>
    <n v="-97.739400000000003"/>
  </r>
  <r>
    <n v="2071"/>
    <s v="CA-2013-146521"/>
    <x v="0"/>
    <x v="658"/>
    <d v="2013-07-24T00:00:00"/>
    <s v="Second Class"/>
    <s v="CC-12610"/>
    <s v="Corey Catlett"/>
    <x v="1"/>
    <s v="United States"/>
    <s v="Philadelphia"/>
    <x v="9"/>
    <n v="19134"/>
    <x v="3"/>
    <s v="OFF-BI-10000301"/>
    <x v="1"/>
    <x v="8"/>
    <s v="GBC Instant Report Kit"/>
    <n v="1.9410000000000001"/>
    <n v="1"/>
    <n v="0.7"/>
    <n v="-1.294"/>
  </r>
  <r>
    <n v="2072"/>
    <s v="US-2014-110996"/>
    <x v="3"/>
    <x v="225"/>
    <d v="2014-11-26T00:00:00"/>
    <s v="Standard Class"/>
    <s v="KA-16525"/>
    <s v="Kelly Andreada"/>
    <x v="0"/>
    <s v="United States"/>
    <s v="Ontario"/>
    <x v="1"/>
    <n v="91761"/>
    <x v="1"/>
    <s v="FUR-CH-10003956"/>
    <x v="0"/>
    <x v="1"/>
    <s v="Novimex High-Tech Fabric Mesh Task Chair"/>
    <n v="283.92"/>
    <n v="5"/>
    <n v="0.2"/>
    <n v="-46.137"/>
  </r>
  <r>
    <n v="2073"/>
    <s v="CA-2013-129693"/>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s v="CA-2014-122504"/>
    <x v="3"/>
    <x v="659"/>
    <d v="2014-11-13T00:00:00"/>
    <s v="Second Class"/>
    <s v="DB-13270"/>
    <s v="Deborah Brumfield"/>
    <x v="2"/>
    <s v="United States"/>
    <s v="Brentwood"/>
    <x v="1"/>
    <n v="94513"/>
    <x v="1"/>
    <s v="TEC-AC-10003289"/>
    <x v="2"/>
    <x v="11"/>
    <s v="Anker Ultra-Slim Mini Bluetooth 3.0 Wireless Keyboard"/>
    <n v="59.97"/>
    <n v="3"/>
    <n v="0"/>
    <n v="13.793100000000001"/>
  </r>
  <r>
    <n v="2075"/>
    <s v="CA-2014-122504"/>
    <x v="3"/>
    <x v="659"/>
    <d v="2014-11-13T00:00:00"/>
    <s v="Second Class"/>
    <s v="DB-13270"/>
    <s v="Deborah Brumfield"/>
    <x v="2"/>
    <s v="United States"/>
    <s v="Brentwood"/>
    <x v="1"/>
    <n v="94513"/>
    <x v="1"/>
    <s v="TEC-PH-10002468"/>
    <x v="2"/>
    <x v="7"/>
    <s v="Plantronics CS 50-USB -Â headsetÂ - Convertible, Monaural"/>
    <n v="761.54399999999998"/>
    <n v="7"/>
    <n v="0.2"/>
    <n v="66.635099999999994"/>
  </r>
  <r>
    <n v="2076"/>
    <s v="CA-2011-131051"/>
    <x v="2"/>
    <x v="588"/>
    <d v="2011-12-05T00:00:00"/>
    <s v="Standard Class"/>
    <s v="TR-21325"/>
    <s v="Toby Ritter"/>
    <x v="0"/>
    <s v="United States"/>
    <s v="San Francisco"/>
    <x v="1"/>
    <n v="94122"/>
    <x v="1"/>
    <s v="FUR-FU-10001861"/>
    <x v="0"/>
    <x v="5"/>
    <s v="Floodlight Indoor Halogen Bulbs, 1 Bulb per Pack, 60 Watts"/>
    <n v="58.2"/>
    <n v="3"/>
    <n v="0"/>
    <n v="28.518000000000001"/>
  </r>
  <r>
    <n v="2077"/>
    <s v="CA-2014-140676"/>
    <x v="3"/>
    <x v="510"/>
    <d v="2014-09-16T00:00:00"/>
    <s v="First Class"/>
    <s v="BF-11080"/>
    <s v="Bart Folk"/>
    <x v="0"/>
    <s v="United States"/>
    <s v="Baltimore"/>
    <x v="39"/>
    <n v="21215"/>
    <x v="3"/>
    <s v="OFF-PA-10004082"/>
    <x v="1"/>
    <x v="10"/>
    <s v="Adams Telephone Message Book w/Frequently-Called Numbers Space, 400 Messages per Book"/>
    <n v="39.9"/>
    <n v="5"/>
    <n v="0"/>
    <n v="19.95"/>
  </r>
  <r>
    <n v="2078"/>
    <s v="CA-2014-140676"/>
    <x v="3"/>
    <x v="510"/>
    <d v="2014-09-16T00:00:00"/>
    <s v="First Class"/>
    <s v="BF-11080"/>
    <s v="Bart Folk"/>
    <x v="0"/>
    <s v="United States"/>
    <s v="Baltimore"/>
    <x v="39"/>
    <n v="21215"/>
    <x v="3"/>
    <s v="OFF-AP-10000358"/>
    <x v="1"/>
    <x v="9"/>
    <s v="Fellowes Basic Home/Office Series Surge Protectors"/>
    <n v="90.86"/>
    <n v="7"/>
    <n v="0"/>
    <n v="26.349399999999999"/>
  </r>
  <r>
    <n v="2079"/>
    <s v="CA-2014-140676"/>
    <x v="3"/>
    <x v="510"/>
    <d v="2014-09-16T00:00:00"/>
    <s v="First Class"/>
    <s v="BF-11080"/>
    <s v="Bart Folk"/>
    <x v="0"/>
    <s v="United States"/>
    <s v="Baltimore"/>
    <x v="39"/>
    <n v="21215"/>
    <x v="3"/>
    <s v="OFF-PA-10004243"/>
    <x v="1"/>
    <x v="10"/>
    <s v="Xerox 1939"/>
    <n v="94.85"/>
    <n v="5"/>
    <n v="0"/>
    <n v="45.527999999999999"/>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s v="CA-2012-120103"/>
    <x v="1"/>
    <x v="100"/>
    <d v="2012-12-29T00:00:00"/>
    <s v="Standard Class"/>
    <s v="MS-17365"/>
    <s v="Maribeth Schnelling"/>
    <x v="0"/>
    <s v="United States"/>
    <s v="Phoenix"/>
    <x v="16"/>
    <n v="85023"/>
    <x v="1"/>
    <s v="FUR-FU-10002885"/>
    <x v="0"/>
    <x v="5"/>
    <s v="Magna Visual Magnetic Picture Hangers"/>
    <n v="7.7119999999999997"/>
    <n v="2"/>
    <n v="0.2"/>
    <n v="1.7352000000000001"/>
  </r>
  <r>
    <n v="2083"/>
    <s v="CA-2014-104647"/>
    <x v="3"/>
    <x v="660"/>
    <d v="2014-03-02T00:00:00"/>
    <s v="Standard Class"/>
    <s v="CK-12595"/>
    <s v="Clytie Kelty"/>
    <x v="0"/>
    <s v="United States"/>
    <s v="Los Angeles"/>
    <x v="1"/>
    <n v="90008"/>
    <x v="1"/>
    <s v="OFF-PA-10002870"/>
    <x v="1"/>
    <x v="10"/>
    <s v="Ampad Phone Message Book, Recycled, 400 Message Capacity, 5 Â¾â€ x 11â€"/>
    <n v="37.44"/>
    <n v="6"/>
    <n v="0"/>
    <n v="16.847999999999999"/>
  </r>
  <r>
    <n v="2084"/>
    <s v="CA-2011-110352"/>
    <x v="2"/>
    <x v="533"/>
    <d v="2011-11-29T00:00:00"/>
    <s v="Standard Class"/>
    <s v="ED-13885"/>
    <s v="Emily Ducich"/>
    <x v="2"/>
    <s v="United States"/>
    <s v="Houston"/>
    <x v="5"/>
    <n v="77036"/>
    <x v="2"/>
    <s v="OFF-LA-10003923"/>
    <x v="1"/>
    <x v="2"/>
    <s v="Alphabetical Labels for Top Tab Filing"/>
    <n v="23.68"/>
    <n v="2"/>
    <n v="0.2"/>
    <n v="8.8800000000000008"/>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89999999999998"/>
    <n v="5"/>
    <n v="0"/>
    <n v="38.988"/>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2000000000001"/>
  </r>
  <r>
    <n v="2090"/>
    <s v="CA-2012-139290"/>
    <x v="1"/>
    <x v="662"/>
    <d v="2012-10-30T00:00:00"/>
    <s v="Standard Class"/>
    <s v="MY-17380"/>
    <s v="Maribeth Yedwab"/>
    <x v="1"/>
    <s v="United States"/>
    <s v="Rancho Cucamonga"/>
    <x v="1"/>
    <n v="91730"/>
    <x v="1"/>
    <s v="OFF-LA-10004008"/>
    <x v="1"/>
    <x v="2"/>
    <s v="Avery 507"/>
    <n v="5.76"/>
    <n v="2"/>
    <n v="0"/>
    <n v="2.6496"/>
  </r>
  <r>
    <n v="2091"/>
    <s v="CA-2014-166142"/>
    <x v="3"/>
    <x v="663"/>
    <d v="2014-07-20T00:00:00"/>
    <s v="Standard Class"/>
    <s v="MM-17260"/>
    <s v="Magdelene Morse"/>
    <x v="0"/>
    <s v="United States"/>
    <s v="Wilmington"/>
    <x v="13"/>
    <n v="19805"/>
    <x v="3"/>
    <s v="OFF-BI-10004094"/>
    <x v="1"/>
    <x v="8"/>
    <s v="GBC Standard Plastic Binding Systems Combs"/>
    <n v="26.55"/>
    <n v="3"/>
    <n v="0"/>
    <n v="13.009499999999999"/>
  </r>
  <r>
    <n v="2092"/>
    <s v="CA-2014-166142"/>
    <x v="3"/>
    <x v="663"/>
    <d v="2014-07-20T00:00:00"/>
    <s v="Standard Class"/>
    <s v="MM-17260"/>
    <s v="Magdelene Morse"/>
    <x v="0"/>
    <s v="United States"/>
    <s v="Wilmington"/>
    <x v="13"/>
    <n v="19805"/>
    <x v="3"/>
    <s v="FUR-TA-10004607"/>
    <x v="0"/>
    <x v="3"/>
    <s v="Hon 2111 Invitation Series Straight Table"/>
    <n v="310.44299999999998"/>
    <n v="3"/>
    <n v="0.3"/>
    <n v="-48.783900000000003"/>
  </r>
  <r>
    <n v="2093"/>
    <s v="CA-2011-145926"/>
    <x v="2"/>
    <x v="664"/>
    <d v="2011-11-21T00:00:00"/>
    <s v="Standard Class"/>
    <s v="MP-17470"/>
    <s v="Mark Packer"/>
    <x v="2"/>
    <s v="United States"/>
    <s v="Moorhead"/>
    <x v="11"/>
    <n v="56560"/>
    <x v="2"/>
    <s v="FUR-CH-10004289"/>
    <x v="0"/>
    <x v="1"/>
    <s v="Global Super Steno Chair"/>
    <n v="479.9"/>
    <n v="5"/>
    <n v="0"/>
    <n v="81.582999999999998"/>
  </r>
  <r>
    <n v="2094"/>
    <s v="CA-2012-149678"/>
    <x v="1"/>
    <x v="657"/>
    <d v="2012-04-15T00:00:00"/>
    <s v="Second Class"/>
    <s v="AW-10840"/>
    <s v="Anthony Witt"/>
    <x v="0"/>
    <s v="United States"/>
    <s v="Farmington"/>
    <x v="27"/>
    <n v="87401"/>
    <x v="1"/>
    <s v="OFF-SU-10004498"/>
    <x v="1"/>
    <x v="14"/>
    <s v="Martin-Yale Premier Letter Opener"/>
    <n v="12.88"/>
    <n v="1"/>
    <n v="0"/>
    <n v="0.38640000000000002"/>
  </r>
  <r>
    <n v="2095"/>
    <s v="US-2012-164357"/>
    <x v="1"/>
    <x v="665"/>
    <d v="2012-11-29T00:00:00"/>
    <s v="Standard Class"/>
    <s v="SF-20065"/>
    <s v="Sandra Flanagan"/>
    <x v="0"/>
    <s v="United States"/>
    <s v="Wilmington"/>
    <x v="3"/>
    <n v="28403"/>
    <x v="0"/>
    <s v="OFF-AR-10001177"/>
    <x v="1"/>
    <x v="6"/>
    <s v="Newell 349"/>
    <n v="13.12"/>
    <n v="5"/>
    <n v="0.2"/>
    <n v="1.476"/>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799999999999"/>
  </r>
  <r>
    <n v="2098"/>
    <s v="US-2013-146570"/>
    <x v="0"/>
    <x v="666"/>
    <d v="2013-05-21T00:00:00"/>
    <s v="Standard Class"/>
    <s v="SN-20710"/>
    <s v="Steve Nguyen"/>
    <x v="2"/>
    <s v="United States"/>
    <s v="Jackson"/>
    <x v="35"/>
    <n v="39212"/>
    <x v="0"/>
    <s v="OFF-AR-10003856"/>
    <x v="1"/>
    <x v="6"/>
    <s v="Newell 344"/>
    <n v="8.34"/>
    <n v="3"/>
    <n v="0"/>
    <n v="2.1684000000000001"/>
  </r>
  <r>
    <n v="2099"/>
    <s v="CA-2014-124401"/>
    <x v="3"/>
    <x v="210"/>
    <d v="2014-09-13T00:00:00"/>
    <s v="Standard Class"/>
    <s v="RD-19900"/>
    <s v="Ruben Dartt"/>
    <x v="0"/>
    <s v="United States"/>
    <s v="Portland"/>
    <x v="21"/>
    <n v="97206"/>
    <x v="1"/>
    <s v="OFF-ST-10000649"/>
    <x v="1"/>
    <x v="4"/>
    <s v="Hanging Personal Folder File"/>
    <n v="37.68"/>
    <n v="3"/>
    <n v="0.2"/>
    <n v="2.355"/>
  </r>
  <r>
    <n v="2100"/>
    <s v="CA-2014-124401"/>
    <x v="3"/>
    <x v="210"/>
    <d v="2014-09-13T00:00:00"/>
    <s v="Standard Class"/>
    <s v="RD-19900"/>
    <s v="Ruben Dartt"/>
    <x v="0"/>
    <s v="United States"/>
    <s v="Portland"/>
    <x v="21"/>
    <n v="97206"/>
    <x v="1"/>
    <s v="TEC-AC-10002926"/>
    <x v="2"/>
    <x v="11"/>
    <s v="Logitech Wireless Marathon Mouse M705"/>
    <n v="279.94400000000002"/>
    <n v="7"/>
    <n v="0.2"/>
    <n v="80.483900000000006"/>
  </r>
  <r>
    <n v="2101"/>
    <s v="US-2011-140116"/>
    <x v="2"/>
    <x v="418"/>
    <d v="2011-03-17T00:00:00"/>
    <s v="Standard Class"/>
    <s v="KT-16480"/>
    <s v="Kean Thornton"/>
    <x v="0"/>
    <s v="United States"/>
    <s v="Denver"/>
    <x v="22"/>
    <n v="80219"/>
    <x v="1"/>
    <s v="OFF-ST-10000078"/>
    <x v="1"/>
    <x v="4"/>
    <s v="Tennsco 6- and 18-Compartment Lockers"/>
    <n v="636.40800000000002"/>
    <n v="3"/>
    <n v="0.2"/>
    <n v="-15.9102"/>
  </r>
  <r>
    <n v="2102"/>
    <s v="US-2011-140116"/>
    <x v="2"/>
    <x v="418"/>
    <d v="2011-03-17T00:00:00"/>
    <s v="Standard Class"/>
    <s v="KT-16480"/>
    <s v="Kean Thornton"/>
    <x v="0"/>
    <s v="United States"/>
    <s v="Denver"/>
    <x v="22"/>
    <n v="80219"/>
    <x v="1"/>
    <s v="OFF-AR-10001044"/>
    <x v="1"/>
    <x v="6"/>
    <s v="BOSTON Ranger #55 Pencil Sharpener, Black"/>
    <n v="83.168000000000006"/>
    <n v="4"/>
    <n v="0.2"/>
    <n v="9.3564000000000007"/>
  </r>
  <r>
    <n v="2103"/>
    <s v="CA-2011-123295"/>
    <x v="2"/>
    <x v="667"/>
    <d v="2011-07-18T00:00:00"/>
    <s v="Same Day"/>
    <s v="AH-10120"/>
    <s v="Adrian Hane"/>
    <x v="2"/>
    <s v="United States"/>
    <s v="Tucson"/>
    <x v="16"/>
    <n v="85705"/>
    <x v="1"/>
    <s v="FUR-CH-10002372"/>
    <x v="0"/>
    <x v="1"/>
    <s v="Office Star - Ergonomically Designed Knee Chair"/>
    <n v="259.13600000000002"/>
    <n v="4"/>
    <n v="0.2"/>
    <n v="-25.913599999999999"/>
  </r>
  <r>
    <n v="2104"/>
    <s v="CA-2014-167101"/>
    <x v="3"/>
    <x v="668"/>
    <d v="2014-03-29T00:00:00"/>
    <s v="Second Class"/>
    <s v="BM-11650"/>
    <s v="Brian Moss"/>
    <x v="1"/>
    <s v="United States"/>
    <s v="New York City"/>
    <x v="15"/>
    <n v="10009"/>
    <x v="3"/>
    <s v="OFF-PA-10000357"/>
    <x v="1"/>
    <x v="10"/>
    <s v="Xerox 1888"/>
    <n v="221.92"/>
    <n v="4"/>
    <n v="0"/>
    <n v="106.52160000000001"/>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
    <n v="3"/>
    <n v="0.2"/>
    <n v="5.4432"/>
  </r>
  <r>
    <n v="2107"/>
    <s v="US-2011-152723"/>
    <x v="2"/>
    <x v="467"/>
    <d v="2011-09-26T00:00:00"/>
    <s v="Same Day"/>
    <s v="HG-14965"/>
    <s v="Henry Goldwyn"/>
    <x v="1"/>
    <s v="United States"/>
    <s v="Mesquite"/>
    <x v="5"/>
    <n v="75150"/>
    <x v="2"/>
    <s v="OFF-BI-10003460"/>
    <x v="1"/>
    <x v="8"/>
    <s v="Acco 3-Hole Punch"/>
    <n v="0.876"/>
    <n v="1"/>
    <n v="0.8"/>
    <n v="-1.4016"/>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5"/>
  </r>
  <r>
    <n v="2110"/>
    <s v="CA-2012-164882"/>
    <x v="1"/>
    <x v="89"/>
    <d v="2012-10-31T00:00:00"/>
    <s v="Same Day"/>
    <s v="SG-20080"/>
    <s v="Sandra Glassco"/>
    <x v="0"/>
    <s v="United States"/>
    <s v="Redlands"/>
    <x v="1"/>
    <n v="92374"/>
    <x v="1"/>
    <s v="OFF-AR-10004272"/>
    <x v="1"/>
    <x v="6"/>
    <s v="Newell 308"/>
    <n v="5.04"/>
    <n v="3"/>
    <n v="0"/>
    <n v="1.26"/>
  </r>
  <r>
    <n v="2111"/>
    <s v="CA-2012-164882"/>
    <x v="1"/>
    <x v="89"/>
    <d v="2012-10-31T00:00:00"/>
    <s v="Same Day"/>
    <s v="SG-20080"/>
    <s v="Sandra Glassco"/>
    <x v="0"/>
    <s v="United States"/>
    <s v="Redlands"/>
    <x v="1"/>
    <n v="92374"/>
    <x v="1"/>
    <s v="OFF-FA-10000585"/>
    <x v="1"/>
    <x v="13"/>
    <s v="OIC Bulk Pack Metal Binder Clips"/>
    <n v="17.45"/>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02"/>
  </r>
  <r>
    <n v="2113"/>
    <s v="CA-2012-164882"/>
    <x v="1"/>
    <x v="89"/>
    <d v="2012-10-31T00:00:00"/>
    <s v="Same Day"/>
    <s v="SG-20080"/>
    <s v="Sandra Glassco"/>
    <x v="0"/>
    <s v="United States"/>
    <s v="Redlands"/>
    <x v="1"/>
    <n v="92374"/>
    <x v="1"/>
    <s v="OFF-SU-10004231"/>
    <x v="1"/>
    <x v="14"/>
    <s v="Acme Tagit Stainless Steel Antibacterial Scissors"/>
    <n v="29.7"/>
    <n v="3"/>
    <n v="0"/>
    <n v="8.0190000000000001"/>
  </r>
  <r>
    <n v="2114"/>
    <s v="CA-2012-164882"/>
    <x v="1"/>
    <x v="89"/>
    <d v="2012-10-31T00:00:00"/>
    <s v="Same Day"/>
    <s v="SG-20080"/>
    <s v="Sandra Glassco"/>
    <x v="0"/>
    <s v="United States"/>
    <s v="Redlands"/>
    <x v="1"/>
    <n v="92374"/>
    <x v="1"/>
    <s v="TEC-PH-10001578"/>
    <x v="2"/>
    <x v="7"/>
    <s v="Polycom SoundStation2 EX ConferenceÂ phone"/>
    <n v="1295.8399999999999"/>
    <n v="4"/>
    <n v="0.2"/>
    <n v="145.78200000000001"/>
  </r>
  <r>
    <n v="2115"/>
    <s v="CA-2012-164882"/>
    <x v="1"/>
    <x v="89"/>
    <d v="2012-10-31T00:00:00"/>
    <s v="Same Day"/>
    <s v="SG-20080"/>
    <s v="Sandra Glassco"/>
    <x v="0"/>
    <s v="United States"/>
    <s v="Redlands"/>
    <x v="1"/>
    <n v="92374"/>
    <x v="1"/>
    <s v="OFF-ST-10003638"/>
    <x v="1"/>
    <x v="4"/>
    <s v="Mobile Personal File Cube"/>
    <n v="46.84"/>
    <n v="2"/>
    <n v="0"/>
    <n v="12.646800000000001"/>
  </r>
  <r>
    <n v="2116"/>
    <s v="CA-2012-164882"/>
    <x v="1"/>
    <x v="89"/>
    <d v="2012-10-31T00:00:00"/>
    <s v="Same Day"/>
    <s v="SG-20080"/>
    <s v="Sandra Glassco"/>
    <x v="0"/>
    <s v="United States"/>
    <s v="Redlands"/>
    <x v="1"/>
    <n v="92374"/>
    <x v="1"/>
    <s v="FUR-BO-10002213"/>
    <x v="0"/>
    <x v="0"/>
    <s v="DMI Eclipse Executive Suite Bookcases"/>
    <n v="425.83300000000003"/>
    <n v="1"/>
    <n v="0.15"/>
    <n v="20.039200000000001"/>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9"/>
  </r>
  <r>
    <n v="2121"/>
    <s v="US-2014-168690"/>
    <x v="3"/>
    <x v="363"/>
    <d v="2014-01-14T00:00:00"/>
    <s v="Standard Class"/>
    <s v="TS-21085"/>
    <s v="Thais Sissman"/>
    <x v="0"/>
    <s v="United States"/>
    <s v="Ormond Beach"/>
    <x v="2"/>
    <n v="32174"/>
    <x v="0"/>
    <s v="OFF-BI-10000145"/>
    <x v="1"/>
    <x v="8"/>
    <s v="Zipper Ring Binder Pockets"/>
    <n v="2.8079999999999998"/>
    <n v="3"/>
    <n v="0.7"/>
    <n v="-1.9656"/>
  </r>
  <r>
    <n v="2122"/>
    <s v="CA-2014-158246"/>
    <x v="3"/>
    <x v="45"/>
    <d v="2014-11-12T00:00:00"/>
    <s v="First Class"/>
    <s v="JB-15400"/>
    <s v="Jennifer Braxton"/>
    <x v="1"/>
    <s v="United States"/>
    <s v="Sunnyvale"/>
    <x v="1"/>
    <n v="94086"/>
    <x v="1"/>
    <s v="FUR-CH-10003061"/>
    <x v="0"/>
    <x v="1"/>
    <s v="Global Leather Task Chair, Black"/>
    <n v="215.976"/>
    <n v="3"/>
    <n v="0.2"/>
    <n v="-2.6997"/>
  </r>
  <r>
    <n v="2123"/>
    <s v="CA-2014-167381"/>
    <x v="3"/>
    <x v="585"/>
    <d v="2014-09-25T00:00:00"/>
    <s v="Second Class"/>
    <s v="EH-14005"/>
    <s v="Erica Hernandez"/>
    <x v="2"/>
    <s v="United States"/>
    <s v="Lansing"/>
    <x v="12"/>
    <n v="48911"/>
    <x v="2"/>
    <s v="FUR-BO-10001972"/>
    <x v="0"/>
    <x v="0"/>
    <s v="O'Sullivan 4-Shelf Bookcase in Odessa Pine"/>
    <n v="241.96"/>
    <n v="2"/>
    <n v="0"/>
    <n v="41.133200000000002"/>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
    <n v="5"/>
    <n v="0.2"/>
    <n v="35.329500000000003"/>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7000000000001"/>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97"/>
  </r>
  <r>
    <n v="2129"/>
    <s v="CA-2012-134859"/>
    <x v="1"/>
    <x v="242"/>
    <d v="2012-10-09T00:00:00"/>
    <s v="Standard Class"/>
    <s v="JK-16120"/>
    <s v="Julie Kriz"/>
    <x v="2"/>
    <s v="United States"/>
    <s v="Philadelphia"/>
    <x v="9"/>
    <n v="19134"/>
    <x v="3"/>
    <s v="OFF-PA-10001293"/>
    <x v="1"/>
    <x v="10"/>
    <s v="Xerox 1946"/>
    <n v="20.736000000000001"/>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01"/>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79999999999"/>
  </r>
  <r>
    <n v="2135"/>
    <s v="CA-2012-122210"/>
    <x v="1"/>
    <x v="672"/>
    <d v="2012-12-04T00:00:00"/>
    <s v="Standard Class"/>
    <s v="WB-21850"/>
    <s v="William Brown"/>
    <x v="0"/>
    <s v="United States"/>
    <s v="Philadelphia"/>
    <x v="9"/>
    <n v="19134"/>
    <x v="3"/>
    <s v="OFF-FA-10000053"/>
    <x v="1"/>
    <x v="13"/>
    <s v="Revere Boxed Rubber Bands by Revere"/>
    <n v="10.584"/>
    <n v="7"/>
    <n v="0.2"/>
    <n v="-2.3814000000000002"/>
  </r>
  <r>
    <n v="2136"/>
    <s v="CA-2012-122210"/>
    <x v="1"/>
    <x v="672"/>
    <d v="2012-12-04T00:00:00"/>
    <s v="Standard Class"/>
    <s v="WB-21850"/>
    <s v="William Brown"/>
    <x v="0"/>
    <s v="United States"/>
    <s v="Philadelphia"/>
    <x v="9"/>
    <n v="19134"/>
    <x v="3"/>
    <s v="TEC-PH-10002807"/>
    <x v="2"/>
    <x v="7"/>
    <s v="Motorla HX550 Universal Bluetooth Headset"/>
    <n v="94.92"/>
    <n v="4"/>
    <n v="0.4"/>
    <n v="15.82"/>
  </r>
  <r>
    <n v="2137"/>
    <s v="CA-2012-156377"/>
    <x v="1"/>
    <x v="620"/>
    <d v="2013-01-05T00:00:00"/>
    <s v="Standard Class"/>
    <s v="TB-21625"/>
    <s v="Trudy Brown"/>
    <x v="0"/>
    <s v="United States"/>
    <s v="Grand Prairie"/>
    <x v="5"/>
    <n v="75051"/>
    <x v="2"/>
    <s v="FUR-FU-10002364"/>
    <x v="0"/>
    <x v="5"/>
    <s v="Eldon Expressions Wood Desk Accessories, Oak"/>
    <n v="14.76"/>
    <n v="5"/>
    <n v="0.6"/>
    <n v="-11.439"/>
  </r>
  <r>
    <n v="2138"/>
    <s v="CA-2012-156377"/>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400000000001"/>
    <n v="9"/>
    <n v="0.2"/>
    <n v="50.4711"/>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s v="CA-2013-155481"/>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s v="CA-2013-155481"/>
    <x v="0"/>
    <x v="142"/>
    <d v="2013-09-06T00:00:00"/>
    <s v="Standard Class"/>
    <s v="DK-13225"/>
    <s v="Dean Katz"/>
    <x v="1"/>
    <s v="United States"/>
    <s v="Philadelphia"/>
    <x v="9"/>
    <n v="19140"/>
    <x v="3"/>
    <s v="OFF-FA-10002780"/>
    <x v="1"/>
    <x v="13"/>
    <s v="Staples"/>
    <n v="16.687999999999999"/>
    <n v="7"/>
    <n v="0.2"/>
    <n v="5.4236000000000004"/>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2"/>
  </r>
  <r>
    <n v="2148"/>
    <s v="US-2013-152051"/>
    <x v="0"/>
    <x v="674"/>
    <d v="2013-06-30T00:00:00"/>
    <s v="Standard Class"/>
    <s v="TS-21160"/>
    <s v="Theresa Swint"/>
    <x v="1"/>
    <s v="United States"/>
    <s v="York"/>
    <x v="9"/>
    <n v="17403"/>
    <x v="3"/>
    <s v="OFF-ST-10001713"/>
    <x v="1"/>
    <x v="4"/>
    <s v="Gould Plastics 9-Pocket Panel Bin, 18-3/8w x 5-1/4d x 20-1/2h, Black"/>
    <n v="254.352"/>
    <n v="6"/>
    <n v="0.2"/>
    <n v="-50.870399999999997"/>
  </r>
  <r>
    <n v="2149"/>
    <s v="CA-2011-141607"/>
    <x v="2"/>
    <x v="432"/>
    <d v="2011-12-17T00:00:00"/>
    <s v="Standard Class"/>
    <s v="WB-21850"/>
    <s v="William Brown"/>
    <x v="0"/>
    <s v="United States"/>
    <s v="Concord"/>
    <x v="1"/>
    <n v="94521"/>
    <x v="1"/>
    <s v="FUR-FU-10003975"/>
    <x v="0"/>
    <x v="5"/>
    <s v="Eldon Advantage Chair Mats for Low to Medium Pile Carpets"/>
    <n v="43.31"/>
    <n v="1"/>
    <n v="0"/>
    <n v="4.3310000000000004"/>
  </r>
  <r>
    <n v="2150"/>
    <s v="CA-2014-102771"/>
    <x v="3"/>
    <x v="185"/>
    <d v="2014-04-06T00:00:00"/>
    <s v="Standard Class"/>
    <s v="DO-13435"/>
    <s v="Denny Ordway"/>
    <x v="0"/>
    <s v="United States"/>
    <s v="New York City"/>
    <x v="15"/>
    <n v="10035"/>
    <x v="3"/>
    <s v="TEC-PH-10001536"/>
    <x v="2"/>
    <x v="7"/>
    <s v="Spigen Samsung Galaxy S5 Case Wallet"/>
    <n v="84.95"/>
    <n v="5"/>
    <n v="0"/>
    <n v="22.087"/>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
    <n v="3"/>
    <n v="0"/>
    <n v="7.0217999999999998"/>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6"/>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4000000000001"/>
  </r>
  <r>
    <n v="2159"/>
    <s v="CA-2014-148166"/>
    <x v="3"/>
    <x v="208"/>
    <d v="2014-10-27T00:00:00"/>
    <s v="Standard Class"/>
    <s v="NK-18490"/>
    <s v="Neil Knudson"/>
    <x v="2"/>
    <s v="United States"/>
    <s v="Deltona"/>
    <x v="2"/>
    <n v="32725"/>
    <x v="0"/>
    <s v="OFF-AR-10004956"/>
    <x v="1"/>
    <x v="6"/>
    <s v="Newell 33"/>
    <n v="17.856000000000002"/>
    <n v="4"/>
    <n v="0.2"/>
    <n v="2.0087999999999999"/>
  </r>
  <r>
    <n v="2160"/>
    <s v="CA-2013-159737"/>
    <x v="0"/>
    <x v="323"/>
    <d v="2013-09-10T00:00:00"/>
    <s v="Standard Class"/>
    <s v="CS-11950"/>
    <s v="Carlos Soltero"/>
    <x v="0"/>
    <s v="United States"/>
    <s v="Chicago"/>
    <x v="10"/>
    <n v="60610"/>
    <x v="2"/>
    <s v="OFF-BI-10004236"/>
    <x v="1"/>
    <x v="8"/>
    <s v="XtraLife ClearVue Slant-D Ring Binder, White, 3&quot;"/>
    <n v="8.8079999999999998"/>
    <n v="3"/>
    <n v="0.8"/>
    <n v="-14.973599999999999"/>
  </r>
  <r>
    <n v="2161"/>
    <s v="CA-2013-141019"/>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2"/>
  </r>
  <r>
    <n v="2163"/>
    <s v="CA-2014-166296"/>
    <x v="3"/>
    <x v="677"/>
    <d v="2014-03-20T00:00:00"/>
    <s v="Standard Class"/>
    <s v="KF-16285"/>
    <s v="Karen Ferguson"/>
    <x v="2"/>
    <s v="United States"/>
    <s v="Manteca"/>
    <x v="1"/>
    <n v="95336"/>
    <x v="1"/>
    <s v="OFF-PA-10004359"/>
    <x v="1"/>
    <x v="10"/>
    <s v="Multicolor Computer Printout Paper"/>
    <n v="314.55"/>
    <n v="3"/>
    <n v="0"/>
    <n v="150.98400000000001"/>
  </r>
  <r>
    <n v="2164"/>
    <s v="CA-2013-154018"/>
    <x v="0"/>
    <x v="63"/>
    <d v="2013-10-20T00:00:00"/>
    <s v="Standard Class"/>
    <s v="HA-14920"/>
    <s v="Helen Andreada"/>
    <x v="0"/>
    <s v="United States"/>
    <s v="Laredo"/>
    <x v="5"/>
    <n v="78041"/>
    <x v="2"/>
    <s v="TEC-AC-10002402"/>
    <x v="2"/>
    <x v="11"/>
    <s v="Razer Kraken PRO Over Ear PC and Music Headset"/>
    <n v="191.976"/>
    <n v="3"/>
    <n v="0.2"/>
    <n v="23.997"/>
  </r>
  <r>
    <n v="2165"/>
    <s v="CA-2013-154018"/>
    <x v="0"/>
    <x v="63"/>
    <d v="2013-10-20T00:00:00"/>
    <s v="Standard Class"/>
    <s v="HA-14920"/>
    <s v="Helen Andreada"/>
    <x v="0"/>
    <s v="United States"/>
    <s v="Laredo"/>
    <x v="5"/>
    <n v="78041"/>
    <x v="2"/>
    <s v="OFF-PA-10000551"/>
    <x v="1"/>
    <x v="10"/>
    <s v="Array Memo Cubes"/>
    <n v="8.2880000000000003"/>
    <n v="2"/>
    <n v="0.2"/>
    <n v="3.0044"/>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3999999999999"/>
  </r>
  <r>
    <n v="2168"/>
    <s v="CA-2013-154018"/>
    <x v="0"/>
    <x v="63"/>
    <d v="2013-10-20T00:00:00"/>
    <s v="Standard Class"/>
    <s v="HA-14920"/>
    <s v="Helen Andreada"/>
    <x v="0"/>
    <s v="United States"/>
    <s v="Laredo"/>
    <x v="5"/>
    <n v="78041"/>
    <x v="2"/>
    <s v="OFF-BI-10004140"/>
    <x v="1"/>
    <x v="8"/>
    <s v="Avery Non-Stick Binders"/>
    <n v="6.2859999999999996"/>
    <n v="7"/>
    <n v="0.8"/>
    <n v="-11.000500000000001"/>
  </r>
  <r>
    <n v="2169"/>
    <s v="CA-2014-117870"/>
    <x v="3"/>
    <x v="678"/>
    <d v="2014-01-31T00:00:00"/>
    <s v="Second Class"/>
    <s v="JH-15820"/>
    <s v="John Huston"/>
    <x v="0"/>
    <s v="United States"/>
    <s v="Kent"/>
    <x v="24"/>
    <n v="44240"/>
    <x v="3"/>
    <s v="OFF-AR-10004078"/>
    <x v="1"/>
    <x v="6"/>
    <s v="Newell 312"/>
    <n v="14.016"/>
    <n v="3"/>
    <n v="0.2"/>
    <n v="1.752"/>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69999999999999"/>
  </r>
  <r>
    <n v="2171"/>
    <s v="CA-2014-117870"/>
    <x v="3"/>
    <x v="678"/>
    <d v="2014-01-31T00:00:00"/>
    <s v="Second Class"/>
    <s v="JH-15820"/>
    <s v="John Huston"/>
    <x v="0"/>
    <s v="United States"/>
    <s v="Kent"/>
    <x v="24"/>
    <n v="44240"/>
    <x v="3"/>
    <s v="TEC-PH-10003931"/>
    <x v="2"/>
    <x v="7"/>
    <s v="JBL Micro Wireless Portable Bluetooth Speaker"/>
    <n v="107.982"/>
    <n v="3"/>
    <n v="0.4"/>
    <n v="-26.9955"/>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003"/>
  </r>
  <r>
    <n v="2173"/>
    <s v="CA-2011-152296"/>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s v="CA-2013-112025"/>
    <x v="0"/>
    <x v="679"/>
    <d v="2013-08-05T00:00:00"/>
    <s v="Standard Class"/>
    <s v="LS-16975"/>
    <s v="Lindsay Shagiari"/>
    <x v="2"/>
    <s v="United States"/>
    <s v="Houston"/>
    <x v="5"/>
    <n v="77070"/>
    <x v="2"/>
    <s v="OFF-BI-10002353"/>
    <x v="1"/>
    <x v="8"/>
    <s v="GBC VeloBind Cover Sets"/>
    <n v="9.2639999999999993"/>
    <n v="3"/>
    <n v="0.8"/>
    <n v="-13.896000000000001"/>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600000000001"/>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3-128818"/>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s v="CA-2013-128818"/>
    <x v="0"/>
    <x v="681"/>
    <d v="2013-05-12T00:00:00"/>
    <s v="Standard Class"/>
    <s v="CJ-12010"/>
    <s v="Caroline Jumper"/>
    <x v="0"/>
    <s v="United States"/>
    <s v="New York City"/>
    <x v="15"/>
    <n v="10009"/>
    <x v="3"/>
    <s v="OFF-LA-10003923"/>
    <x v="1"/>
    <x v="2"/>
    <s v="Alphabetical Labels for Top Tab Filing"/>
    <n v="44.4"/>
    <n v="3"/>
    <n v="0"/>
    <n v="22.2"/>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5"/>
  </r>
  <r>
    <n v="2184"/>
    <s v="CA-2013-128818"/>
    <x v="0"/>
    <x v="681"/>
    <d v="2013-05-12T00:00:00"/>
    <s v="Standard Class"/>
    <s v="CJ-12010"/>
    <s v="Caroline Jumper"/>
    <x v="0"/>
    <s v="United States"/>
    <s v="New York City"/>
    <x v="15"/>
    <n v="10009"/>
    <x v="3"/>
    <s v="TEC-AC-10001767"/>
    <x v="2"/>
    <x v="11"/>
    <s v="SanDisk Ultra 64 GB MicroSDHC Class 10 Memory Card"/>
    <n v="199.95"/>
    <n v="5"/>
    <n v="0"/>
    <n v="21.994499999999999"/>
  </r>
  <r>
    <n v="2185"/>
    <s v="CA-2013-128818"/>
    <x v="0"/>
    <x v="681"/>
    <d v="2013-05-12T00:00:00"/>
    <s v="Standard Class"/>
    <s v="CJ-12010"/>
    <s v="Caroline Jumper"/>
    <x v="0"/>
    <s v="United States"/>
    <s v="New York City"/>
    <x v="15"/>
    <n v="10009"/>
    <x v="3"/>
    <s v="FUR-FU-10001940"/>
    <x v="0"/>
    <x v="5"/>
    <s v="Staples"/>
    <n v="63.68"/>
    <n v="8"/>
    <n v="0"/>
    <n v="28.019200000000001"/>
  </r>
  <r>
    <n v="2186"/>
    <s v="CA-2014-124576"/>
    <x v="3"/>
    <x v="378"/>
    <d v="2014-08-05T00:00:00"/>
    <s v="Second Class"/>
    <s v="HK-14890"/>
    <s v="Heather Kirkland"/>
    <x v="1"/>
    <s v="United States"/>
    <s v="Salinas"/>
    <x v="1"/>
    <n v="93905"/>
    <x v="1"/>
    <s v="OFF-BI-10002735"/>
    <x v="1"/>
    <x v="8"/>
    <s v="GBC Prestige Therm-A-Bind Covers"/>
    <n v="54.896000000000001"/>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
    <n v="9"/>
    <n v="0"/>
    <n v="378.16739999999999"/>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4000000000003"/>
  </r>
  <r>
    <n v="2195"/>
    <s v="CA-2013-128412"/>
    <x v="0"/>
    <x v="107"/>
    <d v="2013-12-18T00:00:00"/>
    <s v="Standard Class"/>
    <s v="AP-10915"/>
    <s v="Arthur Prichep"/>
    <x v="0"/>
    <s v="United States"/>
    <s v="Seattle"/>
    <x v="4"/>
    <n v="98105"/>
    <x v="1"/>
    <s v="OFF-AP-10000252"/>
    <x v="1"/>
    <x v="9"/>
    <s v="Harmony HEPA Quiet Air Purifiers"/>
    <n v="35.1"/>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95"/>
  </r>
  <r>
    <n v="2197"/>
    <s v="CA-2013-136483"/>
    <x v="0"/>
    <x v="49"/>
    <d v="2013-12-07T00:00:00"/>
    <s v="Standard Class"/>
    <s v="AG-10390"/>
    <s v="Allen Goldenen"/>
    <x v="0"/>
    <s v="United States"/>
    <s v="Knoxville"/>
    <x v="18"/>
    <n v="37918"/>
    <x v="0"/>
    <s v="OFF-AR-10000940"/>
    <x v="1"/>
    <x v="6"/>
    <s v="Newell 343"/>
    <n v="4.7039999999999997"/>
    <n v="2"/>
    <n v="0.2"/>
    <n v="0.41160000000000002"/>
  </r>
  <r>
    <n v="2198"/>
    <s v="CA-2011-163013"/>
    <x v="2"/>
    <x v="683"/>
    <d v="2011-12-04T00:00:00"/>
    <s v="Standard Class"/>
    <s v="BF-11080"/>
    <s v="Bart Folk"/>
    <x v="0"/>
    <s v="United States"/>
    <s v="Montgomery"/>
    <x v="19"/>
    <n v="36116"/>
    <x v="0"/>
    <s v="OFF-AR-10001954"/>
    <x v="1"/>
    <x v="6"/>
    <s v="Newell 331"/>
    <n v="14.67"/>
    <n v="3"/>
    <n v="0"/>
    <n v="3.9609000000000001"/>
  </r>
  <r>
    <n v="2199"/>
    <s v="CA-2012-135363"/>
    <x v="1"/>
    <x v="262"/>
    <d v="2012-04-02T00:00:00"/>
    <s v="Standard Class"/>
    <s v="CK-12205"/>
    <s v="Chloris Kastensmidt"/>
    <x v="0"/>
    <s v="United States"/>
    <s v="Philadelphia"/>
    <x v="9"/>
    <n v="19120"/>
    <x v="3"/>
    <s v="OFF-PA-10003177"/>
    <x v="1"/>
    <x v="10"/>
    <s v="Xerox 1999"/>
    <n v="15.552"/>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
    <n v="6"/>
    <n v="0"/>
    <n v="9.1020000000000003"/>
  </r>
  <r>
    <n v="2202"/>
    <s v="US-2011-165659"/>
    <x v="2"/>
    <x v="106"/>
    <d v="2011-06-06T00:00:00"/>
    <s v="Standard Class"/>
    <s v="LT-17110"/>
    <s v="Liz Thompson"/>
    <x v="0"/>
    <s v="United States"/>
    <s v="Little Rock"/>
    <x v="36"/>
    <n v="72209"/>
    <x v="0"/>
    <s v="TEC-PH-10002563"/>
    <x v="2"/>
    <x v="7"/>
    <s v="Adtran 1202752G1"/>
    <n v="881.93"/>
    <n v="7"/>
    <n v="0"/>
    <n v="229.30179999999999"/>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50000000000003"/>
  </r>
  <r>
    <n v="2207"/>
    <s v="US-2011-103905"/>
    <x v="2"/>
    <x v="686"/>
    <d v="2011-07-20T00:00:00"/>
    <s v="Standard Class"/>
    <s v="AW-10930"/>
    <s v="Arthur Wiediger"/>
    <x v="2"/>
    <s v="United States"/>
    <s v="Aurora"/>
    <x v="10"/>
    <n v="60505"/>
    <x v="2"/>
    <s v="OFF-BI-10001098"/>
    <x v="1"/>
    <x v="8"/>
    <s v="Acco D-Ring Binder w/DublLock"/>
    <n v="29.931999999999999"/>
    <n v="7"/>
    <n v="0.8"/>
    <n v="-46.394599999999997"/>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40000000001"/>
  </r>
  <r>
    <n v="2211"/>
    <s v="CA-2011-125556"/>
    <x v="2"/>
    <x v="687"/>
    <d v="2011-11-16T00:00:00"/>
    <s v="Second Class"/>
    <s v="ML-17410"/>
    <s v="Maris LaWare"/>
    <x v="0"/>
    <s v="United States"/>
    <s v="Fairfield"/>
    <x v="29"/>
    <n v="6824"/>
    <x v="3"/>
    <s v="OFF-BI-10003460"/>
    <x v="1"/>
    <x v="8"/>
    <s v="Acco 3-Hole Punch"/>
    <n v="43.8"/>
    <n v="10"/>
    <n v="0"/>
    <n v="21.024000000000001"/>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
    <n v="1"/>
    <n v="0.2"/>
    <n v="0.504"/>
  </r>
  <r>
    <n v="2215"/>
    <s v="CA-2014-129378"/>
    <x v="3"/>
    <x v="172"/>
    <d v="2014-10-03T00:00:00"/>
    <s v="First Class"/>
    <s v="NS-18505"/>
    <s v="Neola Schneider"/>
    <x v="0"/>
    <s v="United States"/>
    <s v="San Jose"/>
    <x v="1"/>
    <n v="95123"/>
    <x v="1"/>
    <s v="OFF-BI-10001922"/>
    <x v="1"/>
    <x v="8"/>
    <s v="Storex Dura Pro Binders"/>
    <n v="61.776000000000003"/>
    <n v="13"/>
    <n v="0.2"/>
    <n v="20.849399999999999"/>
  </r>
  <r>
    <n v="2216"/>
    <s v="CA-2014-129378"/>
    <x v="3"/>
    <x v="172"/>
    <d v="2014-10-03T00:00:00"/>
    <s v="First Class"/>
    <s v="NS-18505"/>
    <s v="Neola Schneider"/>
    <x v="0"/>
    <s v="United States"/>
    <s v="San Jose"/>
    <x v="1"/>
    <n v="95123"/>
    <x v="1"/>
    <s v="OFF-AP-10000576"/>
    <x v="1"/>
    <x v="9"/>
    <s v="Belkin 325VA UPS Surge Protector, 6'"/>
    <n v="241.96"/>
    <n v="2"/>
    <n v="0"/>
    <n v="60.49"/>
  </r>
  <r>
    <n v="2217"/>
    <s v="CA-2014-129378"/>
    <x v="3"/>
    <x v="172"/>
    <d v="2014-10-03T00:00:00"/>
    <s v="First Class"/>
    <s v="NS-18505"/>
    <s v="Neola Schneider"/>
    <x v="0"/>
    <s v="United States"/>
    <s v="San Jose"/>
    <x v="1"/>
    <n v="95123"/>
    <x v="1"/>
    <s v="FUR-CH-10000553"/>
    <x v="0"/>
    <x v="1"/>
    <s v="Metal Folding Chairs, Beige, 4/Carton"/>
    <n v="108.608"/>
    <n v="4"/>
    <n v="0.2"/>
    <n v="9.5031999999999996"/>
  </r>
  <r>
    <n v="2218"/>
    <s v="CA-2011-151953"/>
    <x v="2"/>
    <x v="59"/>
    <d v="2011-09-25T00:00:00"/>
    <s v="Standard Class"/>
    <s v="DB-13555"/>
    <s v="Dorothy Badders"/>
    <x v="1"/>
    <s v="United States"/>
    <s v="Jacksonville"/>
    <x v="2"/>
    <n v="32216"/>
    <x v="0"/>
    <s v="OFF-AR-10003469"/>
    <x v="1"/>
    <x v="6"/>
    <s v="Nontoxic Chalk"/>
    <n v="2.8159999999999998"/>
    <n v="2"/>
    <n v="0.2"/>
    <n v="0.98560000000000003"/>
  </r>
  <r>
    <n v="2219"/>
    <s v="CA-2014-130841"/>
    <x v="3"/>
    <x v="688"/>
    <d v="2014-08-02T00:00:00"/>
    <s v="Standard Class"/>
    <s v="MH-17620"/>
    <s v="Matt Hagelstein"/>
    <x v="1"/>
    <s v="United States"/>
    <s v="San Francisco"/>
    <x v="1"/>
    <n v="94110"/>
    <x v="1"/>
    <s v="OFF-BI-10000145"/>
    <x v="1"/>
    <x v="8"/>
    <s v="Zipper Ring Binder Pockets"/>
    <n v="9.984"/>
    <n v="4"/>
    <n v="0.2"/>
    <n v="3.6192000000000002"/>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5999999999999"/>
    <n v="4"/>
    <n v="0.2"/>
    <n v="100.24"/>
  </r>
  <r>
    <n v="2222"/>
    <s v="CA-2012-131884"/>
    <x v="1"/>
    <x v="401"/>
    <d v="2012-12-06T00:00:00"/>
    <s v="Same Day"/>
    <s v="DK-13375"/>
    <s v="Dennis Kane"/>
    <x v="0"/>
    <s v="United States"/>
    <s v="Marion"/>
    <x v="24"/>
    <n v="43302"/>
    <x v="3"/>
    <s v="TEC-PH-10001578"/>
    <x v="2"/>
    <x v="7"/>
    <s v="Polycom SoundStation2 EX ConferenceÂ phone"/>
    <n v="485.94"/>
    <n v="2"/>
    <n v="0.4"/>
    <n v="-89.088999999999999"/>
  </r>
  <r>
    <n v="2223"/>
    <s v="CA-2012-131884"/>
    <x v="1"/>
    <x v="401"/>
    <d v="2012-12-06T00:00:00"/>
    <s v="Same Day"/>
    <s v="DK-13375"/>
    <s v="Dennis Kane"/>
    <x v="0"/>
    <s v="United States"/>
    <s v="Marion"/>
    <x v="24"/>
    <n v="43302"/>
    <x v="3"/>
    <s v="OFF-AR-10004078"/>
    <x v="1"/>
    <x v="6"/>
    <s v="Newell 312"/>
    <n v="37.375999999999998"/>
    <n v="8"/>
    <n v="0.2"/>
    <n v="4.6719999999999997"/>
  </r>
  <r>
    <n v="2224"/>
    <s v="CA-2012-131884"/>
    <x v="1"/>
    <x v="401"/>
    <d v="2012-12-06T00:00:00"/>
    <s v="Same Day"/>
    <s v="DK-13375"/>
    <s v="Dennis Kane"/>
    <x v="0"/>
    <s v="United States"/>
    <s v="Marion"/>
    <x v="24"/>
    <n v="43302"/>
    <x v="3"/>
    <s v="FUR-CH-10004860"/>
    <x v="0"/>
    <x v="1"/>
    <s v="Global Low Back Tilter Chair"/>
    <n v="70.686000000000007"/>
    <n v="1"/>
    <n v="0.3"/>
    <n v="-24.235199999999999"/>
  </r>
  <r>
    <n v="2225"/>
    <s v="CA-2014-121909"/>
    <x v="3"/>
    <x v="689"/>
    <d v="2014-08-06T00:00:00"/>
    <s v="Standard Class"/>
    <s v="EA-14035"/>
    <s v="Erin Ashbrook"/>
    <x v="1"/>
    <s v="United States"/>
    <s v="Philadelphia"/>
    <x v="9"/>
    <n v="19134"/>
    <x v="3"/>
    <s v="OFF-PA-10003790"/>
    <x v="1"/>
    <x v="10"/>
    <s v="Xerox 1991"/>
    <n v="54.816000000000003"/>
    <n v="3"/>
    <n v="0.2"/>
    <n v="17.815200000000001"/>
  </r>
  <r>
    <n v="2226"/>
    <s v="CA-2013-106383"/>
    <x v="0"/>
    <x v="690"/>
    <d v="2013-03-22T00:00:00"/>
    <s v="Second Class"/>
    <s v="BT-11440"/>
    <s v="Bobby Trafton"/>
    <x v="0"/>
    <s v="United States"/>
    <s v="Littleton"/>
    <x v="22"/>
    <n v="80122"/>
    <x v="1"/>
    <s v="FUR-BO-10002202"/>
    <x v="0"/>
    <x v="0"/>
    <s v="Atlantic Metals Mobile 2-Shelf Bookcases, Custom Colors"/>
    <n v="72.293999999999997"/>
    <n v="1"/>
    <n v="0.7"/>
    <n v="-98.8018"/>
  </r>
  <r>
    <n v="2227"/>
    <s v="CA-2014-130771"/>
    <x v="3"/>
    <x v="570"/>
    <d v="2014-08-04T00:00:00"/>
    <s v="Standard Class"/>
    <s v="LA-16780"/>
    <s v="Laura Armstrong"/>
    <x v="1"/>
    <s v="United States"/>
    <s v="Austin"/>
    <x v="5"/>
    <n v="78745"/>
    <x v="2"/>
    <s v="OFF-FA-10003059"/>
    <x v="1"/>
    <x v="13"/>
    <s v="Assorted Color Push Pins"/>
    <n v="2.8959999999999999"/>
    <n v="2"/>
    <n v="0.2"/>
    <n v="0.47060000000000002"/>
  </r>
  <r>
    <n v="2228"/>
    <s v="CA-2014-130771"/>
    <x v="3"/>
    <x v="570"/>
    <d v="2014-08-04T00:00:00"/>
    <s v="Standard Class"/>
    <s v="LA-16780"/>
    <s v="Laura Armstrong"/>
    <x v="1"/>
    <s v="United States"/>
    <s v="Austin"/>
    <x v="5"/>
    <n v="78745"/>
    <x v="2"/>
    <s v="TEC-PH-10002496"/>
    <x v="2"/>
    <x v="7"/>
    <s v="Cisco SPA301"/>
    <n v="124.792"/>
    <n v="1"/>
    <n v="0.2"/>
    <n v="15.599"/>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s v="CA-2011-128055"/>
    <x v="2"/>
    <x v="691"/>
    <d v="2011-04-05T00:00:00"/>
    <s v="Standard Class"/>
    <s v="AA-10315"/>
    <s v="Alex Avila"/>
    <x v="0"/>
    <s v="United States"/>
    <s v="San Francisco"/>
    <x v="1"/>
    <n v="94122"/>
    <x v="1"/>
    <s v="OFF-BI-10004390"/>
    <x v="1"/>
    <x v="8"/>
    <s v="GBC DocuBind 200 Manual Binding Machine"/>
    <n v="673.56799999999998"/>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7"/>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9"/>
  </r>
  <r>
    <n v="2234"/>
    <s v="CA-2012-123232"/>
    <x v="1"/>
    <x v="639"/>
    <d v="2012-12-16T00:00:00"/>
    <s v="Second Class"/>
    <s v="DJ-13630"/>
    <s v="Doug Jacobs"/>
    <x v="0"/>
    <s v="United States"/>
    <s v="Portland"/>
    <x v="21"/>
    <n v="97206"/>
    <x v="1"/>
    <s v="TEC-PH-10001051"/>
    <x v="2"/>
    <x v="7"/>
    <s v="HTC One"/>
    <n v="319.96800000000002"/>
    <n v="4"/>
    <n v="0.2"/>
    <n v="35.996400000000001"/>
  </r>
  <r>
    <n v="2235"/>
    <s v="CA-2014-104066"/>
    <x v="3"/>
    <x v="256"/>
    <d v="2014-12-11T00:00:00"/>
    <s v="Standard Class"/>
    <s v="QJ-19255"/>
    <s v="Quincy Jones"/>
    <x v="1"/>
    <s v="United States"/>
    <s v="Burlington"/>
    <x v="42"/>
    <n v="5408"/>
    <x v="3"/>
    <s v="TEC-AC-10001013"/>
    <x v="2"/>
    <x v="11"/>
    <s v="Logitech ClearChat Comfort/USB Headset H390"/>
    <n v="205.03"/>
    <n v="7"/>
    <n v="0"/>
    <n v="67.659899999999993"/>
  </r>
  <r>
    <n v="2236"/>
    <s v="CA-2012-145849"/>
    <x v="1"/>
    <x v="426"/>
    <d v="2012-09-17T00:00:00"/>
    <s v="Second Class"/>
    <s v="CT-11995"/>
    <s v="Carol Triggs"/>
    <x v="0"/>
    <s v="United States"/>
    <s v="Indianapolis"/>
    <x v="14"/>
    <n v="46203"/>
    <x v="2"/>
    <s v="OFF-ST-10000025"/>
    <x v="1"/>
    <x v="4"/>
    <s v="Fellowes Stor/Drawer Steel Plus Storage Drawers"/>
    <n v="190.86"/>
    <n v="2"/>
    <n v="0"/>
    <n v="11.451599999999999"/>
  </r>
  <r>
    <n v="2237"/>
    <s v="CA-2012-145849"/>
    <x v="1"/>
    <x v="426"/>
    <d v="2012-09-17T00:00:00"/>
    <s v="Second Class"/>
    <s v="CT-11995"/>
    <s v="Carol Triggs"/>
    <x v="0"/>
    <s v="United States"/>
    <s v="Indianapolis"/>
    <x v="14"/>
    <n v="46203"/>
    <x v="2"/>
    <s v="OFF-AR-10000817"/>
    <x v="1"/>
    <x v="6"/>
    <s v="Manco Dry-Lighter Erasable Highlighter"/>
    <n v="24.32"/>
    <n v="8"/>
    <n v="0"/>
    <n v="8.2688000000000006"/>
  </r>
  <r>
    <n v="2238"/>
    <s v="CA-2013-122322"/>
    <x v="0"/>
    <x v="692"/>
    <d v="2013-07-22T00:00:00"/>
    <s v="Standard Class"/>
    <s v="RH-19510"/>
    <s v="Rick Huthwaite"/>
    <x v="2"/>
    <s v="United States"/>
    <s v="Provo"/>
    <x v="7"/>
    <n v="84604"/>
    <x v="1"/>
    <s v="OFF-SU-10000952"/>
    <x v="1"/>
    <x v="14"/>
    <s v="Fiskars Home &amp; Office Scissors"/>
    <n v="44.4"/>
    <n v="5"/>
    <n v="0"/>
    <n v="12.432"/>
  </r>
  <r>
    <n v="2239"/>
    <s v="CA-2014-166849"/>
    <x v="3"/>
    <x v="693"/>
    <d v="2014-04-27T00:00:00"/>
    <s v="Standard Class"/>
    <s v="SJ-20125"/>
    <s v="Sanjit Jacobs"/>
    <x v="2"/>
    <s v="United States"/>
    <s v="Chicago"/>
    <x v="10"/>
    <n v="60610"/>
    <x v="2"/>
    <s v="FUR-FU-10004597"/>
    <x v="0"/>
    <x v="5"/>
    <s v="Eldon Cleatmat Chair Mats for Medium Pile Carpets"/>
    <n v="44.4"/>
    <n v="2"/>
    <n v="0.6"/>
    <n v="-52.1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6"/>
  </r>
  <r>
    <n v="2242"/>
    <s v="US-2013-126893"/>
    <x v="0"/>
    <x v="491"/>
    <d v="2013-12-02T00:00:00"/>
    <s v="Standard Class"/>
    <s v="CT-11995"/>
    <s v="Carol Triggs"/>
    <x v="0"/>
    <s v="United States"/>
    <s v="Philadelphia"/>
    <x v="9"/>
    <n v="19134"/>
    <x v="3"/>
    <s v="TEC-PH-10004165"/>
    <x v="2"/>
    <x v="7"/>
    <s v="Mitel MiVoice 5330e IP Phone"/>
    <n v="494.98200000000003"/>
    <n v="3"/>
    <n v="0.4"/>
    <n v="-115.4958"/>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6"/>
  </r>
  <r>
    <n v="2245"/>
    <s v="CA-2014-103380"/>
    <x v="3"/>
    <x v="610"/>
    <d v="2014-11-26T00:00:00"/>
    <s v="Standard Class"/>
    <s v="BF-11005"/>
    <s v="Barry Franz"/>
    <x v="2"/>
    <s v="United States"/>
    <s v="Pasadena"/>
    <x v="1"/>
    <n v="91104"/>
    <x v="1"/>
    <s v="OFF-FA-10004248"/>
    <x v="1"/>
    <x v="13"/>
    <s v="Advantus T-Pin Paper Clips"/>
    <n v="9.02"/>
    <n v="2"/>
    <n v="0"/>
    <n v="3.5177999999999998"/>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
    <n v="3"/>
    <n v="0.2"/>
    <n v="49.498199999999997"/>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8"/>
  </r>
  <r>
    <n v="2255"/>
    <s v="CA-2012-169201"/>
    <x v="1"/>
    <x v="694"/>
    <d v="2012-10-01T00:00:00"/>
    <s v="First Class"/>
    <s v="HG-14965"/>
    <s v="Henry Goldwyn"/>
    <x v="1"/>
    <s v="United States"/>
    <s v="San Francisco"/>
    <x v="1"/>
    <n v="94110"/>
    <x v="1"/>
    <s v="OFF-AP-10002082"/>
    <x v="1"/>
    <x v="9"/>
    <s v="Holmes HEPA Air Purifier"/>
    <n v="43.56"/>
    <n v="2"/>
    <n v="0"/>
    <n v="15.246"/>
  </r>
  <r>
    <n v="2256"/>
    <s v="CA-2013-164091"/>
    <x v="0"/>
    <x v="42"/>
    <d v="2013-09-23T00:00:00"/>
    <s v="Standard Class"/>
    <s v="LA-16780"/>
    <s v="Laura Armstrong"/>
    <x v="1"/>
    <s v="United States"/>
    <s v="Bangor"/>
    <x v="43"/>
    <n v="4401"/>
    <x v="3"/>
    <s v="TEC-PH-10001944"/>
    <x v="2"/>
    <x v="7"/>
    <s v="Wi-Ex zBoost YX540 Cellular Phone Signal Booster"/>
    <n v="437.85"/>
    <n v="3"/>
    <n v="0"/>
    <n v="131.35499999999999"/>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94"/>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7"/>
    <n v="3"/>
    <n v="0"/>
    <n v="66.954599999999999"/>
  </r>
  <r>
    <n v="2262"/>
    <s v="US-2012-137960"/>
    <x v="1"/>
    <x v="217"/>
    <d v="2012-12-18T00:00:00"/>
    <s v="Same Day"/>
    <s v="MW-18220"/>
    <s v="Mitch Webber"/>
    <x v="0"/>
    <s v="United States"/>
    <s v="New York City"/>
    <x v="15"/>
    <n v="10035"/>
    <x v="3"/>
    <s v="TEC-AC-10002253"/>
    <x v="2"/>
    <x v="11"/>
    <s v="Imation Bio 8GB USBÂ Flash Drive ImationÂ Corp"/>
    <n v="166.24"/>
    <n v="1"/>
    <n v="0"/>
    <n v="24.936"/>
  </r>
  <r>
    <n v="2263"/>
    <s v="CA-2014-122994"/>
    <x v="3"/>
    <x v="695"/>
    <d v="2014-02-10T00:00:00"/>
    <s v="First Class"/>
    <s v="MV-17485"/>
    <s v="Mark Van Huff"/>
    <x v="0"/>
    <s v="United States"/>
    <s v="Arlington"/>
    <x v="17"/>
    <n v="22204"/>
    <x v="0"/>
    <s v="FUR-BO-10004015"/>
    <x v="0"/>
    <x v="0"/>
    <s v="Bush Andora Bookcase, Maple/Graphite Gray Finish"/>
    <n v="359.97"/>
    <n v="3"/>
    <n v="0"/>
    <n v="79.193399999999997"/>
  </r>
  <r>
    <n v="2264"/>
    <s v="CA-2013-131065"/>
    <x v="0"/>
    <x v="696"/>
    <d v="2013-11-17T00:00:00"/>
    <s v="Second Class"/>
    <s v="AA-10375"/>
    <s v="Allen Armold"/>
    <x v="0"/>
    <s v="United States"/>
    <s v="Atlanta"/>
    <x v="32"/>
    <n v="30318"/>
    <x v="0"/>
    <s v="TEC-AC-10004145"/>
    <x v="2"/>
    <x v="11"/>
    <s v="Logitech diNovo Edge Keyboard"/>
    <n v="499.98"/>
    <n v="2"/>
    <n v="0"/>
    <n v="114.9954"/>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
    <n v="2"/>
    <n v="0.2"/>
    <n v="2.6892"/>
  </r>
  <r>
    <n v="2268"/>
    <s v="CA-2014-137470"/>
    <x v="3"/>
    <x v="697"/>
    <d v="2014-09-18T00:00:00"/>
    <s v="Same Day"/>
    <s v="TP-21415"/>
    <s v="Tom Prescott"/>
    <x v="0"/>
    <s v="United States"/>
    <s v="Seattle"/>
    <x v="4"/>
    <n v="98115"/>
    <x v="1"/>
    <s v="OFF-PA-10002001"/>
    <x v="1"/>
    <x v="10"/>
    <s v="Xerox 1984"/>
    <n v="12.96"/>
    <n v="2"/>
    <n v="0"/>
    <n v="6.3503999999999996"/>
  </r>
  <r>
    <n v="2269"/>
    <s v="CA-2014-105480"/>
    <x v="3"/>
    <x v="698"/>
    <d v="2014-12-27T00:00:00"/>
    <s v="Standard Class"/>
    <s v="DK-13225"/>
    <s v="Dean Katz"/>
    <x v="1"/>
    <s v="United States"/>
    <s v="Rochester"/>
    <x v="15"/>
    <n v="14609"/>
    <x v="3"/>
    <s v="OFF-PA-10002787"/>
    <x v="1"/>
    <x v="10"/>
    <s v="Xerox 227"/>
    <n v="6.48"/>
    <n v="1"/>
    <n v="0"/>
    <n v="3.1103999999999998"/>
  </r>
  <r>
    <n v="2270"/>
    <s v="CA-2014-105480"/>
    <x v="3"/>
    <x v="698"/>
    <d v="2014-12-27T00:00:00"/>
    <s v="Standard Class"/>
    <s v="DK-13225"/>
    <s v="Dean Katz"/>
    <x v="1"/>
    <s v="United States"/>
    <s v="Rochester"/>
    <x v="15"/>
    <n v="14609"/>
    <x v="3"/>
    <s v="OFF-BI-10003291"/>
    <x v="1"/>
    <x v="8"/>
    <s v="Wilson Jones Leather-Like Binders with DublLock Round Rings"/>
    <n v="6.984"/>
    <n v="1"/>
    <n v="0.2"/>
    <n v="2.3571"/>
  </r>
  <r>
    <n v="2271"/>
    <s v="CA-2014-164917"/>
    <x v="3"/>
    <x v="574"/>
    <d v="2014-12-08T00:00:00"/>
    <s v="Standard Class"/>
    <s v="MK-17905"/>
    <s v="Michael Kennedy"/>
    <x v="1"/>
    <s v="United States"/>
    <s v="Miami"/>
    <x v="2"/>
    <n v="33180"/>
    <x v="0"/>
    <s v="OFF-AR-10004344"/>
    <x v="1"/>
    <x v="6"/>
    <s v="Bulldog Vacuum Base Pencil Sharpener"/>
    <n v="47.96"/>
    <n v="5"/>
    <n v="0.2"/>
    <n v="4.1965000000000003"/>
  </r>
  <r>
    <n v="2272"/>
    <s v="CA-2012-102036"/>
    <x v="1"/>
    <x v="481"/>
    <d v="2012-09-27T00:00:00"/>
    <s v="Standard Class"/>
    <s v="CS-12130"/>
    <s v="Chad Sievert"/>
    <x v="0"/>
    <s v="United States"/>
    <s v="Seattle"/>
    <x v="4"/>
    <n v="98105"/>
    <x v="1"/>
    <s v="OFF-ST-10003123"/>
    <x v="1"/>
    <x v="4"/>
    <s v="Fellowes Bases and Tops For Staxonsteel/High-Stak Systems"/>
    <n v="199.74"/>
    <n v="6"/>
    <n v="0"/>
    <n v="47.937600000000003"/>
  </r>
  <r>
    <n v="2273"/>
    <s v="CA-2012-142944"/>
    <x v="1"/>
    <x v="699"/>
    <d v="2012-03-11T00:00:00"/>
    <s v="Standard Class"/>
    <s v="JL-15850"/>
    <s v="John Lucas"/>
    <x v="0"/>
    <s v="United States"/>
    <s v="San Francisco"/>
    <x v="1"/>
    <n v="94122"/>
    <x v="1"/>
    <s v="FUR-FU-10000308"/>
    <x v="0"/>
    <x v="5"/>
    <s v="Deflect-o Glass Clear Studded Chair Mats"/>
    <n v="435.26"/>
    <n v="7"/>
    <n v="0"/>
    <n v="95.757199999999997"/>
  </r>
  <r>
    <n v="2274"/>
    <s v="CA-2012-142944"/>
    <x v="1"/>
    <x v="699"/>
    <d v="2012-03-11T00:00:00"/>
    <s v="Standard Class"/>
    <s v="JL-15850"/>
    <s v="John Lucas"/>
    <x v="0"/>
    <s v="United States"/>
    <s v="San Francisco"/>
    <x v="1"/>
    <n v="94122"/>
    <x v="1"/>
    <s v="TEC-CO-10003763"/>
    <x v="2"/>
    <x v="16"/>
    <s v="Canon PC1060 Personal Laser Copier"/>
    <n v="1119.9839999999999"/>
    <n v="2"/>
    <n v="0.2"/>
    <n v="377.99459999999999"/>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999"/>
  </r>
  <r>
    <n v="2276"/>
    <s v="CA-2011-157882"/>
    <x v="2"/>
    <x v="462"/>
    <d v="2011-10-08T00:00:00"/>
    <s v="Second Class"/>
    <s v="AR-10405"/>
    <s v="Allen Rosenblatt"/>
    <x v="1"/>
    <s v="United States"/>
    <s v="Los Angeles"/>
    <x v="1"/>
    <n v="90036"/>
    <x v="1"/>
    <s v="FUR-CH-10002774"/>
    <x v="0"/>
    <x v="1"/>
    <s v="Global Deluxe Stacking Chair, Gray"/>
    <n v="122.352"/>
    <n v="3"/>
    <n v="0.2"/>
    <n v="13.7646"/>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1"/>
  </r>
  <r>
    <n v="2279"/>
    <s v="CA-2011-104283"/>
    <x v="2"/>
    <x v="700"/>
    <d v="2011-07-01T00:00:00"/>
    <s v="Standard Class"/>
    <s v="LM-17065"/>
    <s v="Liz MacKendrick"/>
    <x v="0"/>
    <s v="United States"/>
    <s v="Southaven"/>
    <x v="35"/>
    <n v="38671"/>
    <x v="0"/>
    <s v="TEC-AC-10000109"/>
    <x v="2"/>
    <x v="11"/>
    <s v="Sony Micro Vault Click 16 GB USB 2.0 Flash Drive"/>
    <n v="223.96"/>
    <n v="4"/>
    <n v="0"/>
    <n v="53.750399999999999"/>
  </r>
  <r>
    <n v="2280"/>
    <s v="CA-2014-142622"/>
    <x v="3"/>
    <x v="505"/>
    <d v="2014-11-03T00:00:00"/>
    <s v="First Class"/>
    <s v="JK-15625"/>
    <s v="Jim Karlsson"/>
    <x v="0"/>
    <s v="United States"/>
    <s v="Seattle"/>
    <x v="4"/>
    <n v="98115"/>
    <x v="1"/>
    <s v="FUR-CH-10003833"/>
    <x v="0"/>
    <x v="1"/>
    <s v="Novimex Fabric Task Chair"/>
    <n v="97.567999999999998"/>
    <n v="2"/>
    <n v="0.2"/>
    <n v="-6.0979999999999999"/>
  </r>
  <r>
    <n v="2281"/>
    <s v="CA-2014-142622"/>
    <x v="3"/>
    <x v="505"/>
    <d v="2014-11-03T00:00:00"/>
    <s v="First Class"/>
    <s v="JK-15625"/>
    <s v="Jim Karlsson"/>
    <x v="0"/>
    <s v="United States"/>
    <s v="Seattle"/>
    <x v="4"/>
    <n v="98115"/>
    <x v="1"/>
    <s v="FUR-CH-10004289"/>
    <x v="0"/>
    <x v="1"/>
    <s v="Global Super Steno Chair"/>
    <n v="614.27200000000005"/>
    <n v="8"/>
    <n v="0.2"/>
    <n v="-23.0352"/>
  </r>
  <r>
    <n v="2282"/>
    <s v="CA-2014-142622"/>
    <x v="3"/>
    <x v="505"/>
    <d v="2014-11-03T00:00:00"/>
    <s v="First Class"/>
    <s v="JK-15625"/>
    <s v="Jim Karlsson"/>
    <x v="0"/>
    <s v="United States"/>
    <s v="Seattle"/>
    <x v="4"/>
    <n v="98115"/>
    <x v="1"/>
    <s v="FUR-BO-10004467"/>
    <x v="0"/>
    <x v="0"/>
    <s v="Bestar Classic Bookcase"/>
    <n v="199.98"/>
    <n v="2"/>
    <n v="0"/>
    <n v="37.996200000000002"/>
  </r>
  <r>
    <n v="2283"/>
    <s v="CA-2013-132143"/>
    <x v="0"/>
    <x v="323"/>
    <d v="2013-09-06T00:00:00"/>
    <s v="First Class"/>
    <s v="FM-14215"/>
    <s v="Filia McAdams"/>
    <x v="1"/>
    <s v="United States"/>
    <s v="Middletown"/>
    <x v="29"/>
    <n v="6457"/>
    <x v="3"/>
    <s v="OFF-PA-10002713"/>
    <x v="1"/>
    <x v="10"/>
    <s v="Adams Phone Message Book, 200 Message Capacity, 8 1/16â€ x 11â€"/>
    <n v="48.16"/>
    <n v="7"/>
    <n v="0"/>
    <n v="22.153600000000001"/>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2-153108"/>
    <x v="1"/>
    <x v="616"/>
    <d v="2012-03-09T00:00:00"/>
    <s v="Standard Class"/>
    <s v="SF-20200"/>
    <s v="Sarah Foster"/>
    <x v="0"/>
    <s v="United States"/>
    <s v="New Castle"/>
    <x v="14"/>
    <n v="47362"/>
    <x v="2"/>
    <s v="OFF-AP-10002222"/>
    <x v="1"/>
    <x v="9"/>
    <s v="Staples"/>
    <n v="60.69"/>
    <n v="7"/>
    <n v="0"/>
    <n v="16.386299999999999"/>
  </r>
  <r>
    <n v="2286"/>
    <s v="CA-2013-112676"/>
    <x v="0"/>
    <x v="465"/>
    <d v="2013-05-09T00:00:00"/>
    <s v="First Class"/>
    <s v="PJ-18835"/>
    <s v="Patrick Jones"/>
    <x v="1"/>
    <s v="United States"/>
    <s v="Murfreesboro"/>
    <x v="18"/>
    <n v="37130"/>
    <x v="0"/>
    <s v="OFF-PA-10003971"/>
    <x v="1"/>
    <x v="10"/>
    <s v="Xerox 1965"/>
    <n v="14.35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
    <n v="5"/>
    <n v="0.2"/>
    <n v="1.3109999999999999"/>
  </r>
  <r>
    <n v="2289"/>
    <s v="CA-2014-143343"/>
    <x v="3"/>
    <x v="193"/>
    <d v="2014-06-14T00:00:00"/>
    <s v="First Class"/>
    <s v="BW-11200"/>
    <s v="Ben Wallace"/>
    <x v="0"/>
    <s v="United States"/>
    <s v="Los Angeles"/>
    <x v="1"/>
    <n v="90032"/>
    <x v="1"/>
    <s v="OFF-AR-10002375"/>
    <x v="1"/>
    <x v="6"/>
    <s v="Newell 351"/>
    <n v="16.399999999999999"/>
    <n v="5"/>
    <n v="0"/>
    <n v="4.7560000000000002"/>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7000000000003"/>
    <n v="3"/>
    <n v="0"/>
    <n v="77.751900000000006"/>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7999999999997"/>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8"/>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5"/>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Â Office TelephoneÂ - Titanium"/>
    <n v="503.96"/>
    <n v="4"/>
    <n v="0"/>
    <n v="125.99"/>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8"/>
  </r>
  <r>
    <n v="2306"/>
    <s v="CA-2013-115574"/>
    <x v="0"/>
    <x v="443"/>
    <d v="2013-12-25T00:00:00"/>
    <s v="First Class"/>
    <s v="BP-11185"/>
    <s v="Ben Peterman"/>
    <x v="1"/>
    <s v="United States"/>
    <s v="Chicago"/>
    <x v="10"/>
    <n v="60623"/>
    <x v="2"/>
    <s v="FUR-BO-10003441"/>
    <x v="0"/>
    <x v="0"/>
    <s v="Bush Westfield Collection Bookcases, Fully Assembled"/>
    <n v="141.37200000000001"/>
    <n v="2"/>
    <n v="0.3"/>
    <n v="-14.1372"/>
  </r>
  <r>
    <n v="2307"/>
    <s v="CA-2012-160794"/>
    <x v="1"/>
    <x v="705"/>
    <d v="2012-08-08T00:00:00"/>
    <s v="First Class"/>
    <s v="MS-17980"/>
    <s v="Michael Stewart"/>
    <x v="1"/>
    <s v="United States"/>
    <s v="Houston"/>
    <x v="5"/>
    <n v="77041"/>
    <x v="2"/>
    <s v="OFF-PA-10004156"/>
    <x v="1"/>
    <x v="10"/>
    <s v="Xerox 188"/>
    <n v="27.216000000000001"/>
    <n v="3"/>
    <n v="0.2"/>
    <n v="9.8658000000000001"/>
  </r>
  <r>
    <n v="2308"/>
    <s v="CA-2014-116225"/>
    <x v="3"/>
    <x v="60"/>
    <d v="2014-11-10T00:00:00"/>
    <s v="Standard Class"/>
    <s v="SV-20935"/>
    <s v="Susan Vittorini"/>
    <x v="0"/>
    <s v="United States"/>
    <s v="New York City"/>
    <x v="15"/>
    <n v="10009"/>
    <x v="3"/>
    <s v="TEC-AC-10001432"/>
    <x v="2"/>
    <x v="11"/>
    <s v="Enermax Aurora Lite Keyboard"/>
    <n v="390.75"/>
    <n v="5"/>
    <n v="0"/>
    <n v="171.93"/>
  </r>
  <r>
    <n v="2309"/>
    <s v="US-2014-120418"/>
    <x v="3"/>
    <x v="532"/>
    <d v="2014-06-13T00:00:00"/>
    <s v="First Class"/>
    <s v="BC-11125"/>
    <s v="Becky Castell"/>
    <x v="2"/>
    <s v="United States"/>
    <s v="Peoria"/>
    <x v="16"/>
    <n v="85345"/>
    <x v="1"/>
    <s v="FUR-CH-10001394"/>
    <x v="0"/>
    <x v="1"/>
    <s v="Global Leather Executive Chair"/>
    <n v="280.79199999999997"/>
    <n v="1"/>
    <n v="0.2"/>
    <n v="35.098999999999997"/>
  </r>
  <r>
    <n v="2310"/>
    <s v="US-2014-120418"/>
    <x v="3"/>
    <x v="532"/>
    <d v="2014-06-13T00:00:00"/>
    <s v="First Class"/>
    <s v="BC-11125"/>
    <s v="Becky Castell"/>
    <x v="2"/>
    <s v="United States"/>
    <s v="Peoria"/>
    <x v="16"/>
    <n v="85345"/>
    <x v="1"/>
    <s v="OFF-ST-10002370"/>
    <x v="1"/>
    <x v="4"/>
    <s v="Sortfiler Multipurpose Personal File Organizer, Black"/>
    <n v="68.447999999999993"/>
    <n v="4"/>
    <n v="0.2"/>
    <n v="7.7004000000000001"/>
  </r>
  <r>
    <n v="2311"/>
    <s v="US-2014-120418"/>
    <x v="3"/>
    <x v="532"/>
    <d v="2014-06-13T00:00:00"/>
    <s v="First Class"/>
    <s v="BC-11125"/>
    <s v="Becky Castell"/>
    <x v="2"/>
    <s v="United States"/>
    <s v="Peoria"/>
    <x v="16"/>
    <n v="85345"/>
    <x v="1"/>
    <s v="OFF-AR-10002956"/>
    <x v="1"/>
    <x v="6"/>
    <s v="Boston 16801 Nautilus Battery Pencil Sharpener"/>
    <n v="88.04"/>
    <n v="5"/>
    <n v="0.2"/>
    <n v="6.6029999999999998"/>
  </r>
  <r>
    <n v="2312"/>
    <s v="US-2014-120418"/>
    <x v="3"/>
    <x v="532"/>
    <d v="2014-06-13T00:00:00"/>
    <s v="First Class"/>
    <s v="BC-11125"/>
    <s v="Becky Castell"/>
    <x v="2"/>
    <s v="United States"/>
    <s v="Peoria"/>
    <x v="16"/>
    <n v="85345"/>
    <x v="1"/>
    <s v="OFF-AR-10001955"/>
    <x v="1"/>
    <x v="6"/>
    <s v="Newell 319"/>
    <n v="15.872"/>
    <n v="1"/>
    <n v="0.2"/>
    <n v="1.984"/>
  </r>
  <r>
    <n v="2313"/>
    <s v="US-2014-120418"/>
    <x v="3"/>
    <x v="532"/>
    <d v="2014-06-13T00:00:00"/>
    <s v="First Class"/>
    <s v="BC-11125"/>
    <s v="Becky Castell"/>
    <x v="2"/>
    <s v="United States"/>
    <s v="Peoria"/>
    <x v="16"/>
    <n v="85345"/>
    <x v="1"/>
    <s v="OFF-ST-10001809"/>
    <x v="1"/>
    <x v="4"/>
    <s v="Fellowes Officeware Wire Shelving"/>
    <n v="215.59200000000001"/>
    <n v="3"/>
    <n v="0.2"/>
    <n v="-48.508200000000002"/>
  </r>
  <r>
    <n v="2314"/>
    <s v="CA-2014-122035"/>
    <x v="3"/>
    <x v="228"/>
    <d v="2014-07-26T00:00:00"/>
    <s v="Standard Class"/>
    <s v="EM-13825"/>
    <s v="Elizabeth Moffitt"/>
    <x v="1"/>
    <s v="United States"/>
    <s v="Sioux Falls"/>
    <x v="44"/>
    <n v="57103"/>
    <x v="2"/>
    <s v="OFF-LA-10004093"/>
    <x v="1"/>
    <x v="2"/>
    <s v="Avery 486"/>
    <n v="14.62"/>
    <n v="2"/>
    <n v="0"/>
    <n v="6.8714000000000004"/>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9"/>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
  </r>
  <r>
    <n v="2320"/>
    <s v="CA-2012-117828"/>
    <x v="1"/>
    <x v="706"/>
    <d v="2012-12-26T00:00:00"/>
    <s v="First Class"/>
    <s v="BD-11500"/>
    <s v="Bradley Drucker"/>
    <x v="0"/>
    <s v="United States"/>
    <s v="Richmond"/>
    <x v="17"/>
    <n v="23223"/>
    <x v="0"/>
    <s v="OFF-AP-10001563"/>
    <x v="1"/>
    <x v="9"/>
    <s v="Belkin Premiere Surge Master II 8-outlet surge protector"/>
    <n v="194.32"/>
    <n v="4"/>
    <n v="0"/>
    <n v="56.352800000000002"/>
  </r>
  <r>
    <n v="2321"/>
    <s v="CA-2014-165491"/>
    <x v="3"/>
    <x v="177"/>
    <d v="2014-03-25T00:00:00"/>
    <s v="Standard Class"/>
    <s v="HW-14935"/>
    <s v="Helen Wasserman"/>
    <x v="1"/>
    <s v="United States"/>
    <s v="Seattle"/>
    <x v="4"/>
    <n v="98115"/>
    <x v="1"/>
    <s v="TEC-AC-10000358"/>
    <x v="2"/>
    <x v="11"/>
    <s v="ImationÂ SecureÂ DriveÂ + Hardware Encrypted USBÂ flash driveÂ - 16 GB"/>
    <n v="265.93"/>
    <n v="7"/>
    <n v="0"/>
    <n v="63.8232"/>
  </r>
  <r>
    <n v="2322"/>
    <s v="CA-2012-109470"/>
    <x v="1"/>
    <x v="620"/>
    <d v="2013-01-03T00:00:00"/>
    <s v="Second Class"/>
    <s v="KC-16255"/>
    <s v="Karen Carlisle"/>
    <x v="1"/>
    <s v="United States"/>
    <s v="Henderson"/>
    <x v="0"/>
    <n v="42420"/>
    <x v="0"/>
    <s v="OFF-BI-10004492"/>
    <x v="1"/>
    <x v="8"/>
    <s v="Tuf-Vin Binders"/>
    <n v="94.74"/>
    <n v="3"/>
    <n v="0"/>
    <n v="44.527799999999999"/>
  </r>
  <r>
    <n v="2323"/>
    <s v="CA-2012-109470"/>
    <x v="1"/>
    <x v="620"/>
    <d v="2013-01-03T00:00:00"/>
    <s v="Second Class"/>
    <s v="KC-16255"/>
    <s v="Karen Carlisle"/>
    <x v="1"/>
    <s v="United States"/>
    <s v="Henderson"/>
    <x v="0"/>
    <n v="42420"/>
    <x v="0"/>
    <s v="OFF-BI-10001072"/>
    <x v="1"/>
    <x v="8"/>
    <s v="GBC Clear Cover, 8-1/2 x 11, unpunched, 25 covers per pack"/>
    <n v="60.64"/>
    <n v="4"/>
    <n v="0"/>
    <n v="27.894400000000001"/>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8"/>
    <n v="12"/>
    <n v="0"/>
    <n v="167.80799999999999"/>
  </r>
  <r>
    <n v="2326"/>
    <s v="CA-2012-105102"/>
    <x v="1"/>
    <x v="426"/>
    <d v="2012-09-19T00:00:00"/>
    <s v="Second Class"/>
    <s v="BM-11575"/>
    <s v="Brendan Murry"/>
    <x v="1"/>
    <s v="United States"/>
    <s v="New York City"/>
    <x v="15"/>
    <n v="10035"/>
    <x v="3"/>
    <s v="OFF-BI-10002082"/>
    <x v="1"/>
    <x v="8"/>
    <s v="GBC Twin Loop Wire Binding Elements"/>
    <n v="79.872"/>
    <n v="3"/>
    <n v="0.2"/>
    <n v="29.952000000000002"/>
  </r>
  <r>
    <n v="2327"/>
    <s v="CA-2012-105102"/>
    <x v="1"/>
    <x v="426"/>
    <d v="2012-09-19T00:00:00"/>
    <s v="Second Class"/>
    <s v="BM-11575"/>
    <s v="Brendan Murry"/>
    <x v="1"/>
    <s v="United States"/>
    <s v="New York City"/>
    <x v="15"/>
    <n v="10035"/>
    <x v="3"/>
    <s v="FUR-BO-10004709"/>
    <x v="0"/>
    <x v="0"/>
    <s v="Bush Westfield Collection Bookcases, Medium Cherry Finish"/>
    <n v="46.384"/>
    <n v="1"/>
    <n v="0.2"/>
    <n v="1.1596"/>
  </r>
  <r>
    <n v="2328"/>
    <s v="CA-2012-105102"/>
    <x v="1"/>
    <x v="426"/>
    <d v="2012-09-19T00:00:00"/>
    <s v="Second Class"/>
    <s v="BM-11575"/>
    <s v="Brendan Murry"/>
    <x v="1"/>
    <s v="United States"/>
    <s v="New York City"/>
    <x v="15"/>
    <n v="10035"/>
    <x v="3"/>
    <s v="OFF-PA-10002365"/>
    <x v="1"/>
    <x v="10"/>
    <s v="Xerox 1967"/>
    <n v="12.96"/>
    <n v="2"/>
    <n v="0"/>
    <n v="6.2207999999999997"/>
  </r>
  <r>
    <n v="2329"/>
    <s v="CA-2014-138422"/>
    <x v="3"/>
    <x v="397"/>
    <d v="2014-09-27T00:00:00"/>
    <s v="First Class"/>
    <s v="KN-16705"/>
    <s v="Kristina Nunn"/>
    <x v="2"/>
    <s v="United States"/>
    <s v="Fort Collins"/>
    <x v="22"/>
    <n v="80525"/>
    <x v="1"/>
    <s v="OFF-EN-10004147"/>
    <x v="1"/>
    <x v="12"/>
    <s v="Wausau Papers Astrobrights Colored Envelopes"/>
    <n v="14.35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1999999999996"/>
  </r>
  <r>
    <n v="2331"/>
    <s v="CA-2013-155187"/>
    <x v="0"/>
    <x v="446"/>
    <d v="2013-09-27T00:00:00"/>
    <s v="Second Class"/>
    <s v="LA-16780"/>
    <s v="Laura Armstrong"/>
    <x v="1"/>
    <s v="United States"/>
    <s v="Los Angeles"/>
    <x v="1"/>
    <n v="90004"/>
    <x v="1"/>
    <s v="OFF-ST-10000642"/>
    <x v="1"/>
    <x v="4"/>
    <s v="Tennsco Lockers, Gray"/>
    <n v="41.96"/>
    <n v="2"/>
    <n v="0"/>
    <n v="2.9371999999999998"/>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1999999999998"/>
  </r>
  <r>
    <n v="2335"/>
    <s v="CA-2011-140886"/>
    <x v="2"/>
    <x v="587"/>
    <d v="2011-10-04T00:00:00"/>
    <s v="Standard Class"/>
    <s v="KW-16570"/>
    <s v="Kelly Williams"/>
    <x v="0"/>
    <s v="United States"/>
    <s v="Clarksville"/>
    <x v="18"/>
    <n v="37042"/>
    <x v="0"/>
    <s v="OFF-AP-10000696"/>
    <x v="1"/>
    <x v="9"/>
    <s v="Holmes Odor Grabber"/>
    <n v="69.215999999999994"/>
    <n v="6"/>
    <n v="0.2"/>
    <n v="11.2476"/>
  </r>
  <r>
    <n v="2336"/>
    <s v="CA-2014-152695"/>
    <x v="3"/>
    <x v="389"/>
    <d v="2014-12-11T00:00:00"/>
    <s v="Same Day"/>
    <s v="CC-12220"/>
    <s v="Chris Cortes"/>
    <x v="0"/>
    <s v="United States"/>
    <s v="Fairfield"/>
    <x v="29"/>
    <n v="6824"/>
    <x v="3"/>
    <s v="OFF-EN-10004030"/>
    <x v="1"/>
    <x v="12"/>
    <s v="Convenience Packs of Business Envelopes"/>
    <n v="10.86"/>
    <n v="3"/>
    <n v="0"/>
    <n v="5.1041999999999996"/>
  </r>
  <r>
    <n v="2337"/>
    <s v="CA-2014-152695"/>
    <x v="3"/>
    <x v="389"/>
    <d v="2014-12-11T00:00:00"/>
    <s v="Same Day"/>
    <s v="CC-12220"/>
    <s v="Chris Cortes"/>
    <x v="0"/>
    <s v="United States"/>
    <s v="Fairfield"/>
    <x v="29"/>
    <n v="6824"/>
    <x v="3"/>
    <s v="OFF-AP-10000026"/>
    <x v="1"/>
    <x v="9"/>
    <s v="Tripp Lite Isotel 6 Outlet Surge Protector with Fax/Modem Protection"/>
    <n v="426.79"/>
    <n v="7"/>
    <n v="0"/>
    <n v="123.76909999999999"/>
  </r>
  <r>
    <n v="2338"/>
    <s v="CA-2011-110639"/>
    <x v="2"/>
    <x v="709"/>
    <d v="2011-08-23T00:00:00"/>
    <s v="Same Day"/>
    <s v="RH-19495"/>
    <s v="Rick Hansen"/>
    <x v="0"/>
    <s v="United States"/>
    <s v="New York City"/>
    <x v="15"/>
    <n v="10009"/>
    <x v="3"/>
    <s v="OFF-PA-10003936"/>
    <x v="1"/>
    <x v="10"/>
    <s v="Xerox 1994"/>
    <n v="25.92"/>
    <n v="4"/>
    <n v="0"/>
    <n v="12.441599999999999"/>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2"/>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Â SecureÂ DriveÂ + Hardware Encrypted USBÂ flash driveÂ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200000000001"/>
    <n v="3"/>
    <n v="0.2"/>
    <n v="-29.343599999999999"/>
  </r>
  <r>
    <n v="2345"/>
    <s v="CA-2013-119025"/>
    <x v="0"/>
    <x v="712"/>
    <d v="2013-02-28T00:00:00"/>
    <s v="Standard Class"/>
    <s v="PV-18985"/>
    <s v="Paul Van Hugh"/>
    <x v="2"/>
    <s v="United States"/>
    <s v="Milwaukee"/>
    <x v="6"/>
    <n v="53209"/>
    <x v="2"/>
    <s v="OFF-AP-10001205"/>
    <x v="1"/>
    <x v="9"/>
    <s v="Belkin 5 Outlet SurgeMaster Power Centers"/>
    <n v="490.32"/>
    <n v="9"/>
    <n v="0"/>
    <n v="137.28960000000001"/>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s v="CA-2013-159373"/>
    <x v="0"/>
    <x v="69"/>
    <d v="2013-03-19T00:00:00"/>
    <s v="Standard Class"/>
    <s v="LT-17110"/>
    <s v="Liz Thompson"/>
    <x v="0"/>
    <s v="United States"/>
    <s v="San Antonio"/>
    <x v="5"/>
    <n v="78207"/>
    <x v="2"/>
    <s v="OFF-BI-10004141"/>
    <x v="1"/>
    <x v="8"/>
    <s v="Insertable Tab Indexes For Data Binders"/>
    <n v="1.272"/>
    <n v="2"/>
    <n v="0.8"/>
    <n v="-2.1623999999999999"/>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39999999999991"/>
    <n v="6"/>
    <n v="0.2"/>
    <n v="3.1583999999999999"/>
  </r>
  <r>
    <n v="2350"/>
    <s v="CA-2014-109701"/>
    <x v="3"/>
    <x v="574"/>
    <d v="2014-12-04T00:00:00"/>
    <s v="Same Day"/>
    <s v="AM-10360"/>
    <s v="Alice McCarthy"/>
    <x v="1"/>
    <s v="United States"/>
    <s v="Los Angeles"/>
    <x v="1"/>
    <n v="90032"/>
    <x v="1"/>
    <s v="OFF-BI-10000632"/>
    <x v="1"/>
    <x v="8"/>
    <s v="Satellite Sectional Post Binders"/>
    <n v="69.456000000000003"/>
    <n v="2"/>
    <n v="0.2"/>
    <n v="22.5732"/>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299999999999"/>
  </r>
  <r>
    <n v="2357"/>
    <s v="CA-2012-111514"/>
    <x v="1"/>
    <x v="284"/>
    <d v="2012-09-02T00:00:00"/>
    <s v="First Class"/>
    <s v="SC-20260"/>
    <s v="Scott Cohen"/>
    <x v="1"/>
    <s v="United States"/>
    <s v="San Francisco"/>
    <x v="1"/>
    <n v="94122"/>
    <x v="1"/>
    <s v="TEC-MA-10000597"/>
    <x v="2"/>
    <x v="15"/>
    <s v="Lexmark S315 Color Inkjet Printer"/>
    <n v="239.976"/>
    <n v="3"/>
    <n v="0.2"/>
    <n v="80.991900000000001"/>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99"/>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Ã¶sisch"/>
    <x v="0"/>
    <s v="United States"/>
    <s v="Columbus"/>
    <x v="24"/>
    <n v="43229"/>
    <x v="3"/>
    <s v="OFF-BI-10001553"/>
    <x v="1"/>
    <x v="8"/>
    <s v="SpineVue Locking Slant-D Ring Binders by Cardinal"/>
    <n v="13.71"/>
    <n v="5"/>
    <n v="0.7"/>
    <n v="-10.054"/>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2"/>
    <n v="1"/>
    <n v="0.2"/>
    <n v="-18.1068"/>
  </r>
  <r>
    <n v="2368"/>
    <s v="CA-2014-123659"/>
    <x v="3"/>
    <x v="516"/>
    <d v="2014-02-14T00:00:00"/>
    <s v="First Class"/>
    <s v="MN-17935"/>
    <s v="Michael Nguyen"/>
    <x v="0"/>
    <s v="United States"/>
    <s v="Clinton"/>
    <x v="39"/>
    <n v="20735"/>
    <x v="3"/>
    <s v="OFF-PA-10002464"/>
    <x v="1"/>
    <x v="10"/>
    <s v="HP Office Recycled Paper (20Lb. and 87 Bright)"/>
    <n v="23.12"/>
    <n v="4"/>
    <n v="0"/>
    <n v="11.328799999999999"/>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3-129469"/>
    <x v="0"/>
    <x v="713"/>
    <d v="2013-09-28T00:00:00"/>
    <s v="Standard Class"/>
    <s v="KL-16555"/>
    <s v="Kelly Lampkin"/>
    <x v="1"/>
    <s v="United States"/>
    <s v="Fairfield"/>
    <x v="24"/>
    <n v="45014"/>
    <x v="3"/>
    <s v="OFF-AR-10000315"/>
    <x v="1"/>
    <x v="6"/>
    <s v="Dixon Ticonderoga Maple Cedar Pencil, #2"/>
    <n v="4.9119999999999999"/>
    <n v="2"/>
    <n v="0.2"/>
    <n v="0.307"/>
  </r>
  <r>
    <n v="2371"/>
    <s v="CA-2014-155152"/>
    <x v="3"/>
    <x v="437"/>
    <d v="2014-07-10T00:00:00"/>
    <s v="Second Class"/>
    <s v="MP-17965"/>
    <s v="Michael Paige"/>
    <x v="1"/>
    <s v="United States"/>
    <s v="Warwick"/>
    <x v="34"/>
    <n v="2886"/>
    <x v="3"/>
    <s v="TEC-AC-10004353"/>
    <x v="2"/>
    <x v="11"/>
    <s v="Hypercom P1300 Pinpad"/>
    <n v="252"/>
    <n v="4"/>
    <n v="0"/>
    <n v="93.24"/>
  </r>
  <r>
    <n v="2372"/>
    <s v="CA-2013-159940"/>
    <x v="0"/>
    <x v="274"/>
    <d v="2013-07-12T00:00:00"/>
    <s v="Second Class"/>
    <s v="BF-11020"/>
    <s v="Barry FranzÃ¶sisch"/>
    <x v="1"/>
    <s v="United States"/>
    <s v="Aurora"/>
    <x v="10"/>
    <n v="60505"/>
    <x v="2"/>
    <s v="FUR-FU-10004973"/>
    <x v="0"/>
    <x v="5"/>
    <s v="Flat Face Poster Frame"/>
    <n v="60.287999999999997"/>
    <n v="8"/>
    <n v="0.6"/>
    <n v="-27.1296"/>
  </r>
  <r>
    <n v="2373"/>
    <s v="CA-2013-159940"/>
    <x v="0"/>
    <x v="274"/>
    <d v="2013-07-12T00:00:00"/>
    <s v="Second Class"/>
    <s v="BF-11020"/>
    <s v="Barry FranzÃ¶sisch"/>
    <x v="1"/>
    <s v="United States"/>
    <s v="Aurora"/>
    <x v="10"/>
    <n v="60505"/>
    <x v="2"/>
    <s v="OFF-FA-10000936"/>
    <x v="1"/>
    <x v="13"/>
    <s v="Acco Hot Clips Clips to Go"/>
    <n v="2.6320000000000001"/>
    <n v="1"/>
    <n v="0.2"/>
    <n v="0.82250000000000001"/>
  </r>
  <r>
    <n v="2374"/>
    <s v="CA-2013-159940"/>
    <x v="0"/>
    <x v="274"/>
    <d v="2013-07-12T00:00:00"/>
    <s v="Second Class"/>
    <s v="BF-11020"/>
    <s v="Barry FranzÃ¶sisch"/>
    <x v="1"/>
    <s v="United States"/>
    <s v="Aurora"/>
    <x v="10"/>
    <n v="60505"/>
    <x v="2"/>
    <s v="OFF-PA-10001609"/>
    <x v="1"/>
    <x v="10"/>
    <s v="Tops Wirebound Message Log Books"/>
    <n v="23.687999999999999"/>
    <n v="9"/>
    <n v="0.2"/>
    <n v="7.6985999999999999"/>
  </r>
  <r>
    <n v="2375"/>
    <s v="CA-2013-159940"/>
    <x v="0"/>
    <x v="274"/>
    <d v="2013-07-12T00:00:00"/>
    <s v="Second Class"/>
    <s v="BF-11020"/>
    <s v="Barry FranzÃ¶sisch"/>
    <x v="1"/>
    <s v="United States"/>
    <s v="Aurora"/>
    <x v="10"/>
    <n v="60505"/>
    <x v="2"/>
    <s v="FUR-CH-10000785"/>
    <x v="0"/>
    <x v="1"/>
    <s v="Global Ergonomic Managers Chair"/>
    <n v="253.37200000000001"/>
    <n v="2"/>
    <n v="0.3"/>
    <n v="-14.478400000000001"/>
  </r>
  <r>
    <n v="2376"/>
    <s v="CA-2014-119669"/>
    <x v="3"/>
    <x v="714"/>
    <d v="2014-01-31T00:00:00"/>
    <s v="Standard Class"/>
    <s v="TP-21130"/>
    <s v="Theone Pippenger"/>
    <x v="0"/>
    <s v="United States"/>
    <s v="Smyrna"/>
    <x v="32"/>
    <n v="30080"/>
    <x v="0"/>
    <s v="OFF-FA-10000053"/>
    <x v="1"/>
    <x v="13"/>
    <s v="Revere Boxed Rubber Bands by Revere"/>
    <n v="5.67"/>
    <n v="3"/>
    <n v="0"/>
    <n v="0.1134"/>
  </r>
  <r>
    <n v="2377"/>
    <s v="US-2011-164616"/>
    <x v="2"/>
    <x v="710"/>
    <d v="2011-08-21T00:00:00"/>
    <s v="Second Class"/>
    <s v="MS-17770"/>
    <s v="Maxwell Schwartz"/>
    <x v="0"/>
    <s v="United States"/>
    <s v="Columbus"/>
    <x v="24"/>
    <n v="43229"/>
    <x v="3"/>
    <s v="OFF-BI-10001718"/>
    <x v="1"/>
    <x v="8"/>
    <s v="GBC DocuBind P50 Personal Binding Machine"/>
    <n v="76.775999999999996"/>
    <n v="4"/>
    <n v="0.7"/>
    <n v="-58.861600000000003"/>
  </r>
  <r>
    <n v="2378"/>
    <s v="US-2011-164616"/>
    <x v="2"/>
    <x v="710"/>
    <d v="2011-08-21T00:00:00"/>
    <s v="Second Class"/>
    <s v="MS-17770"/>
    <s v="Maxwell Schwartz"/>
    <x v="0"/>
    <s v="United States"/>
    <s v="Columbus"/>
    <x v="24"/>
    <n v="43229"/>
    <x v="3"/>
    <s v="OFF-SU-10004768"/>
    <x v="1"/>
    <x v="14"/>
    <s v="Acme Kleencut Forged Steel Scissors"/>
    <n v="9.1839999999999993"/>
    <n v="2"/>
    <n v="0.2"/>
    <n v="1.1479999999999999"/>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
  </r>
  <r>
    <n v="2381"/>
    <s v="CA-2013-118052"/>
    <x v="0"/>
    <x v="715"/>
    <d v="2013-05-11T00:00:00"/>
    <s v="Standard Class"/>
    <s v="BE-11455"/>
    <s v="Brad Eason"/>
    <x v="2"/>
    <s v="United States"/>
    <s v="Lorain"/>
    <x v="24"/>
    <n v="44052"/>
    <x v="3"/>
    <s v="OFF-PA-10002581"/>
    <x v="1"/>
    <x v="10"/>
    <s v="Xerox 1951"/>
    <n v="49.567999999999998"/>
    <n v="2"/>
    <n v="0.2"/>
    <n v="15.49"/>
  </r>
  <r>
    <n v="2382"/>
    <s v="CA-2013-118052"/>
    <x v="0"/>
    <x v="715"/>
    <d v="2013-05-11T00:00:00"/>
    <s v="Standard Class"/>
    <s v="BE-11455"/>
    <s v="Brad Eason"/>
    <x v="2"/>
    <s v="United States"/>
    <s v="Lorain"/>
    <x v="24"/>
    <n v="44052"/>
    <x v="3"/>
    <s v="FUR-FU-10004848"/>
    <x v="0"/>
    <x v="5"/>
    <s v="DAX Solid Wood Frames"/>
    <n v="54.712000000000003"/>
    <n v="7"/>
    <n v="0.2"/>
    <n v="11.626300000000001"/>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
    <n v="4"/>
    <n v="0.2"/>
    <n v="62.747999999999998"/>
  </r>
  <r>
    <n v="2386"/>
    <s v="US-2014-117534"/>
    <x v="3"/>
    <x v="613"/>
    <d v="2014-03-27T00:00:00"/>
    <s v="First Class"/>
    <s v="CV-12295"/>
    <s v="Christina VanderZanden"/>
    <x v="0"/>
    <s v="United States"/>
    <s v="Fresno"/>
    <x v="1"/>
    <n v="93727"/>
    <x v="1"/>
    <s v="TEC-PH-10000141"/>
    <x v="2"/>
    <x v="7"/>
    <s v="Clearsounds A400"/>
    <n v="211.16800000000001"/>
    <n v="4"/>
    <n v="0.2"/>
    <n v="15.8376"/>
  </r>
  <r>
    <n v="2387"/>
    <s v="US-2014-117534"/>
    <x v="3"/>
    <x v="613"/>
    <d v="2014-03-27T00:00:00"/>
    <s v="First Class"/>
    <s v="CV-12295"/>
    <s v="Christina VanderZanden"/>
    <x v="0"/>
    <s v="United States"/>
    <s v="Fresno"/>
    <x v="1"/>
    <n v="93727"/>
    <x v="1"/>
    <s v="TEC-CO-10000971"/>
    <x v="2"/>
    <x v="16"/>
    <s v="Hewlett Packard 310 Color Digital Copier"/>
    <n v="479.98399999999998"/>
    <n v="2"/>
    <n v="0.2"/>
    <n v="59.997999999999998"/>
  </r>
  <r>
    <n v="2388"/>
    <s v="CA-2012-145065"/>
    <x v="1"/>
    <x v="295"/>
    <d v="2012-12-15T00:00:00"/>
    <s v="First Class"/>
    <s v="DK-13375"/>
    <s v="Dennis Kane"/>
    <x v="0"/>
    <s v="United States"/>
    <s v="San Diego"/>
    <x v="1"/>
    <n v="92105"/>
    <x v="1"/>
    <s v="OFF-FA-10001229"/>
    <x v="1"/>
    <x v="13"/>
    <s v="Staples"/>
    <n v="7.86"/>
    <n v="2"/>
    <n v="0"/>
    <n v="3.6156000000000001"/>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3999999999998"/>
  </r>
  <r>
    <n v="2391"/>
    <s v="US-2012-127040"/>
    <x v="1"/>
    <x v="401"/>
    <d v="2012-12-10T00:00:00"/>
    <s v="Standard Class"/>
    <s v="SG-20605"/>
    <s v="Speros Goranitis"/>
    <x v="0"/>
    <s v="United States"/>
    <s v="New York City"/>
    <x v="15"/>
    <n v="10009"/>
    <x v="3"/>
    <s v="OFF-PA-10001184"/>
    <x v="1"/>
    <x v="10"/>
    <s v="Xerox 1903"/>
    <n v="41.86"/>
    <n v="7"/>
    <n v="0"/>
    <n v="20.511399999999998"/>
  </r>
  <r>
    <n v="2392"/>
    <s v="US-2012-127040"/>
    <x v="1"/>
    <x v="401"/>
    <d v="2012-12-10T00:00:00"/>
    <s v="Standard Class"/>
    <s v="SG-20605"/>
    <s v="Speros Goranitis"/>
    <x v="0"/>
    <s v="United States"/>
    <s v="New York City"/>
    <x v="15"/>
    <n v="10009"/>
    <x v="3"/>
    <s v="TEC-AC-10002637"/>
    <x v="2"/>
    <x v="11"/>
    <s v="LogitechÂ VX Revolution Cordless Laser Mouse for Notebooks (Black)"/>
    <n v="1619.91"/>
    <n v="9"/>
    <n v="0"/>
    <n v="97.194599999999994"/>
  </r>
  <r>
    <n v="2393"/>
    <s v="US-2012-127040"/>
    <x v="1"/>
    <x v="401"/>
    <d v="2012-12-10T00:00:00"/>
    <s v="Standard Class"/>
    <s v="SG-20605"/>
    <s v="Speros Goranitis"/>
    <x v="0"/>
    <s v="United States"/>
    <s v="New York City"/>
    <x v="15"/>
    <n v="10009"/>
    <x v="3"/>
    <s v="FUR-FU-10002878"/>
    <x v="0"/>
    <x v="5"/>
    <s v="Seth Thomas 14&quot; Day/Date Wall Clock"/>
    <n v="113.92"/>
    <n v="4"/>
    <n v="0"/>
    <n v="42.150399999999998"/>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Â Clip USBÂ flash driveÂ - 8 GB"/>
    <n v="37.6"/>
    <n v="2"/>
    <n v="0"/>
    <n v="2.2559999999999998"/>
  </r>
  <r>
    <n v="2396"/>
    <s v="CA-2012-137897"/>
    <x v="1"/>
    <x v="717"/>
    <d v="2012-11-19T00:00:00"/>
    <s v="Standard Class"/>
    <s v="PJ-18835"/>
    <s v="Patrick Jones"/>
    <x v="1"/>
    <s v="United States"/>
    <s v="New York City"/>
    <x v="15"/>
    <n v="10035"/>
    <x v="3"/>
    <s v="TEC-AC-10001267"/>
    <x v="2"/>
    <x v="11"/>
    <s v="ImationÂ 32GB Pocket Pro USB 3.0Â Flash DriveÂ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8000000000002"/>
  </r>
  <r>
    <n v="2400"/>
    <s v="CA-2014-147361"/>
    <x v="3"/>
    <x v="428"/>
    <d v="2014-09-16T00:00:00"/>
    <s v="Standard Class"/>
    <s v="SB-20290"/>
    <s v="Sean Braxton"/>
    <x v="1"/>
    <s v="United States"/>
    <s v="Florence"/>
    <x v="20"/>
    <n v="29501"/>
    <x v="0"/>
    <s v="OFF-ST-10001809"/>
    <x v="1"/>
    <x v="4"/>
    <s v="Fellowes Officeware Wire Shelving"/>
    <n v="628.80999999999995"/>
    <n v="7"/>
    <n v="0"/>
    <n v="12.5762"/>
  </r>
  <r>
    <n v="2401"/>
    <s v="CA-2014-147361"/>
    <x v="3"/>
    <x v="428"/>
    <d v="2014-09-16T00:00:00"/>
    <s v="Standard Class"/>
    <s v="SB-20290"/>
    <s v="Sean Braxton"/>
    <x v="1"/>
    <s v="United States"/>
    <s v="Florence"/>
    <x v="20"/>
    <n v="29501"/>
    <x v="0"/>
    <s v="OFF-ST-10002214"/>
    <x v="1"/>
    <x v="4"/>
    <s v="X-Rack File for Hanging Folders"/>
    <n v="56.45"/>
    <n v="5"/>
    <n v="0"/>
    <n v="14.677"/>
  </r>
  <r>
    <n v="2402"/>
    <s v="CA-2014-145877"/>
    <x v="3"/>
    <x v="719"/>
    <d v="2014-04-05T00:00:00"/>
    <s v="Second Class"/>
    <s v="AS-10090"/>
    <s v="Adam Shillingsburg"/>
    <x v="0"/>
    <s v="United States"/>
    <s v="Springfield"/>
    <x v="25"/>
    <n v="65807"/>
    <x v="2"/>
    <s v="OFF-ST-10000649"/>
    <x v="1"/>
    <x v="4"/>
    <s v="Hanging Personal Folder File"/>
    <n v="94.2"/>
    <n v="6"/>
    <n v="0"/>
    <n v="23.55"/>
  </r>
  <r>
    <n v="2403"/>
    <s v="CA-2014-145877"/>
    <x v="3"/>
    <x v="719"/>
    <d v="2014-04-05T00:00:00"/>
    <s v="Second Class"/>
    <s v="AS-10090"/>
    <s v="Adam Shillingsburg"/>
    <x v="0"/>
    <s v="United States"/>
    <s v="Springfield"/>
    <x v="25"/>
    <n v="65807"/>
    <x v="2"/>
    <s v="OFF-EN-10001990"/>
    <x v="1"/>
    <x v="12"/>
    <s v="Staples"/>
    <n v="28.4"/>
    <n v="5"/>
    <n v="0"/>
    <n v="13.348000000000001"/>
  </r>
  <r>
    <n v="2404"/>
    <s v="US-2013-110170"/>
    <x v="0"/>
    <x v="720"/>
    <d v="2013-10-04T00:00:00"/>
    <s v="Standard Class"/>
    <s v="HM-14860"/>
    <s v="Harry Marie"/>
    <x v="1"/>
    <s v="United States"/>
    <s v="Huntsville"/>
    <x v="5"/>
    <n v="77340"/>
    <x v="2"/>
    <s v="FUR-BO-10000780"/>
    <x v="0"/>
    <x v="0"/>
    <s v="O'Sullivan Plantations 2-Door Library in Landvery Oak"/>
    <n v="956.66480000000001"/>
    <n v="7"/>
    <n v="0.32"/>
    <n v="-225.0976"/>
  </r>
  <r>
    <n v="2405"/>
    <s v="CA-2014-108574"/>
    <x v="3"/>
    <x v="566"/>
    <d v="2014-10-12T00:00:00"/>
    <s v="Standard Class"/>
    <s v="MG-18145"/>
    <s v="Mike Gockenbach"/>
    <x v="0"/>
    <s v="United States"/>
    <s v="Los Angeles"/>
    <x v="1"/>
    <n v="90045"/>
    <x v="1"/>
    <s v="TEC-AC-10002049"/>
    <x v="2"/>
    <x v="11"/>
    <s v="Logitech G19 Programmable Gaming Keyboard"/>
    <n v="1115.9100000000001"/>
    <n v="9"/>
    <n v="0"/>
    <n v="200.8638"/>
  </r>
  <r>
    <n v="2406"/>
    <s v="CA-2014-108574"/>
    <x v="3"/>
    <x v="566"/>
    <d v="2014-10-12T00:00:00"/>
    <s v="Standard Class"/>
    <s v="MG-18145"/>
    <s v="Mike Gockenbach"/>
    <x v="0"/>
    <s v="United States"/>
    <s v="Los Angeles"/>
    <x v="1"/>
    <n v="90045"/>
    <x v="1"/>
    <s v="TEC-PH-10003555"/>
    <x v="2"/>
    <x v="7"/>
    <s v="Motorola HK250 Universal Bluetooth Headset"/>
    <n v="128.744"/>
    <n v="7"/>
    <n v="0.2"/>
    <n v="-28.967400000000001"/>
  </r>
  <r>
    <n v="2407"/>
    <s v="CA-2014-108574"/>
    <x v="3"/>
    <x v="566"/>
    <d v="2014-10-12T00:00:00"/>
    <s v="Standard Class"/>
    <s v="MG-18145"/>
    <s v="Mike Gockenbach"/>
    <x v="0"/>
    <s v="United States"/>
    <s v="Los Angeles"/>
    <x v="1"/>
    <n v="90045"/>
    <x v="1"/>
    <s v="TEC-PH-10000702"/>
    <x v="2"/>
    <x v="7"/>
    <s v="Square Credit Card Reader, 4 1/2&quot; x 4 1/2&quot; x 1&quot;, White"/>
    <n v="79.92"/>
    <n v="10"/>
    <n v="0.2"/>
    <n v="26.972999999999999"/>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4-155985"/>
    <x v="3"/>
    <x v="721"/>
    <d v="2014-03-26T00:00:00"/>
    <s v="First Class"/>
    <s v="BE-11335"/>
    <s v="Bill Eplett"/>
    <x v="2"/>
    <s v="United States"/>
    <s v="San Francisco"/>
    <x v="1"/>
    <n v="94122"/>
    <x v="1"/>
    <s v="FUR-FU-10000758"/>
    <x v="0"/>
    <x v="5"/>
    <s v="DAX Natural Wood-Tone Poster Frame"/>
    <n v="211.84"/>
    <n v="8"/>
    <n v="0"/>
    <n v="76.2624"/>
  </r>
  <r>
    <n v="2411"/>
    <s v="CA-2011-162684"/>
    <x v="2"/>
    <x v="601"/>
    <d v="2011-08-06T00:00:00"/>
    <s v="Standard Class"/>
    <s v="AS-10630"/>
    <s v="Ann Steele"/>
    <x v="2"/>
    <s v="United States"/>
    <s v="Philadelphia"/>
    <x v="9"/>
    <n v="19120"/>
    <x v="3"/>
    <s v="OFF-FA-10000992"/>
    <x v="1"/>
    <x v="13"/>
    <s v="Acco Clips to Go Binder Clips, 24 Clips in Two Sizes"/>
    <n v="5.68"/>
    <n v="2"/>
    <n v="0.2"/>
    <n v="1.917"/>
  </r>
  <r>
    <n v="2412"/>
    <s v="CA-2012-142041"/>
    <x v="1"/>
    <x v="722"/>
    <d v="2012-06-09T00:00:00"/>
    <s v="Second Class"/>
    <s v="EM-13810"/>
    <s v="Eleni McCrary"/>
    <x v="1"/>
    <s v="United States"/>
    <s v="Los Angeles"/>
    <x v="1"/>
    <n v="90036"/>
    <x v="1"/>
    <s v="OFF-BI-10004187"/>
    <x v="1"/>
    <x v="8"/>
    <s v="Staples"/>
    <n v="7.52"/>
    <n v="5"/>
    <n v="0.2"/>
    <n v="2.6320000000000001"/>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399999999996"/>
    <n v="3"/>
    <n v="0.2"/>
    <n v="31.453199999999999"/>
  </r>
  <r>
    <n v="2415"/>
    <s v="CA-2013-156300"/>
    <x v="0"/>
    <x v="723"/>
    <d v="2014-01-03T00:00:00"/>
    <s v="Standard Class"/>
    <s v="TB-21595"/>
    <s v="Troy Blackwell"/>
    <x v="0"/>
    <s v="United States"/>
    <s v="Milwaukee"/>
    <x v="6"/>
    <n v="53209"/>
    <x v="2"/>
    <s v="FUR-CH-10001714"/>
    <x v="0"/>
    <x v="1"/>
    <s v="Global Leather &amp; Oak Executive Chair, Burgundy"/>
    <n v="754.45"/>
    <n v="5"/>
    <n v="0"/>
    <n v="60.356000000000002"/>
  </r>
  <r>
    <n v="2416"/>
    <s v="CA-2012-146087"/>
    <x v="1"/>
    <x v="380"/>
    <d v="2012-07-11T00:00:00"/>
    <s v="Standard Class"/>
    <s v="PP-18955"/>
    <s v="Paul Prost"/>
    <x v="2"/>
    <s v="United States"/>
    <s v="Holyoke"/>
    <x v="31"/>
    <n v="1040"/>
    <x v="3"/>
    <s v="FUR-BO-10002824"/>
    <x v="0"/>
    <x v="0"/>
    <s v="Bush Mission Pointe Library"/>
    <n v="301.95999999999998"/>
    <n v="2"/>
    <n v="0"/>
    <n v="60.392000000000003"/>
  </r>
  <r>
    <n v="2417"/>
    <s v="CA-2014-168655"/>
    <x v="3"/>
    <x v="386"/>
    <d v="2014-10-19T00:00:00"/>
    <s v="Standard Class"/>
    <s v="ML-18040"/>
    <s v="Michelle Lonsdale"/>
    <x v="1"/>
    <s v="United States"/>
    <s v="Albuquerque"/>
    <x v="27"/>
    <n v="87105"/>
    <x v="1"/>
    <s v="TEC-AC-10002842"/>
    <x v="2"/>
    <x v="11"/>
    <s v="WD My Passport Ultra 2TB Portable External Hard Drive"/>
    <n v="595"/>
    <n v="5"/>
    <n v="0"/>
    <n v="95.2"/>
  </r>
  <r>
    <n v="2418"/>
    <s v="CA-2014-168655"/>
    <x v="3"/>
    <x v="386"/>
    <d v="2014-10-19T00:00:00"/>
    <s v="Standard Class"/>
    <s v="ML-18040"/>
    <s v="Michelle Lonsdale"/>
    <x v="1"/>
    <s v="United States"/>
    <s v="Albuquerque"/>
    <x v="27"/>
    <n v="87105"/>
    <x v="1"/>
    <s v="OFF-BI-10002082"/>
    <x v="1"/>
    <x v="8"/>
    <s v="GBC Twin Loop Wire Binding Elements"/>
    <n v="79.872"/>
    <n v="3"/>
    <n v="0.2"/>
    <n v="29.952000000000002"/>
  </r>
  <r>
    <n v="2419"/>
    <s v="CA-2013-107202"/>
    <x v="0"/>
    <x v="206"/>
    <d v="2013-05-29T00:00:00"/>
    <s v="Standard Class"/>
    <s v="LC-16930"/>
    <s v="Linda Cazamias"/>
    <x v="1"/>
    <s v="United States"/>
    <s v="Sparks"/>
    <x v="33"/>
    <n v="89431"/>
    <x v="1"/>
    <s v="TEC-MA-10000112"/>
    <x v="2"/>
    <x v="15"/>
    <s v="Panasonic KX MB2061 Multifunction Printer"/>
    <n v="2396.4"/>
    <n v="10"/>
    <n v="0.2"/>
    <n v="179.7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â€ x 11â€"/>
    <n v="9.6639999999999997"/>
    <n v="2"/>
    <n v="0.2"/>
    <n v="3.2616000000000001"/>
  </r>
  <r>
    <n v="2424"/>
    <s v="US-2014-147669"/>
    <x v="3"/>
    <x v="53"/>
    <d v="2014-12-31T00:00:00"/>
    <s v="Standard Class"/>
    <s v="SV-20935"/>
    <s v="Susan Vittorini"/>
    <x v="0"/>
    <s v="United States"/>
    <s v="Fairfield"/>
    <x v="24"/>
    <n v="45014"/>
    <x v="3"/>
    <s v="TEC-AC-10002473"/>
    <x v="2"/>
    <x v="11"/>
    <s v="Maxell 4.7GB DVD-R"/>
    <n v="158.928"/>
    <n v="7"/>
    <n v="0.2"/>
    <n v="41.718600000000002"/>
  </r>
  <r>
    <n v="2425"/>
    <s v="US-2014-147669"/>
    <x v="3"/>
    <x v="53"/>
    <d v="2014-12-31T00:00:00"/>
    <s v="Standard Class"/>
    <s v="SV-20935"/>
    <s v="Susan Vittorini"/>
    <x v="0"/>
    <s v="United States"/>
    <s v="Fairfield"/>
    <x v="24"/>
    <n v="45014"/>
    <x v="3"/>
    <s v="OFF-BI-10000632"/>
    <x v="1"/>
    <x v="8"/>
    <s v="Satellite Sectional Post Binders"/>
    <n v="13.023"/>
    <n v="1"/>
    <n v="0.7"/>
    <n v="-10.4184"/>
  </r>
  <r>
    <n v="2426"/>
    <s v="US-2014-147669"/>
    <x v="3"/>
    <x v="53"/>
    <d v="2014-12-31T00:00:00"/>
    <s v="Standard Class"/>
    <s v="SV-20935"/>
    <s v="Susan Vittorini"/>
    <x v="0"/>
    <s v="United States"/>
    <s v="Fairfield"/>
    <x v="24"/>
    <n v="45014"/>
    <x v="3"/>
    <s v="FUR-TA-10002645"/>
    <x v="0"/>
    <x v="3"/>
    <s v="Hon Rectangular Conference Tables"/>
    <n v="273.06"/>
    <n v="2"/>
    <n v="0.4"/>
    <n v="-104.673"/>
  </r>
  <r>
    <n v="2427"/>
    <s v="US-2014-147669"/>
    <x v="3"/>
    <x v="53"/>
    <d v="2014-12-31T00:00:00"/>
    <s v="Standard Class"/>
    <s v="SV-20935"/>
    <s v="Susan Vittorini"/>
    <x v="0"/>
    <s v="United States"/>
    <s v="Fairfield"/>
    <x v="24"/>
    <n v="45014"/>
    <x v="3"/>
    <s v="OFF-FA-10002975"/>
    <x v="1"/>
    <x v="13"/>
    <s v="Staples"/>
    <n v="39.311999999999998"/>
    <n v="13"/>
    <n v="0.2"/>
    <n v="12.776400000000001"/>
  </r>
  <r>
    <n v="2428"/>
    <s v="CA-2013-169922"/>
    <x v="0"/>
    <x v="725"/>
    <d v="2013-06-18T00:00:00"/>
    <s v="Standard Class"/>
    <s v="MZ-17515"/>
    <s v="Mary Zewe"/>
    <x v="1"/>
    <s v="United States"/>
    <s v="Arlington"/>
    <x v="5"/>
    <n v="76017"/>
    <x v="2"/>
    <s v="OFF-BI-10003784"/>
    <x v="1"/>
    <x v="8"/>
    <s v="Computer Printout Index Tabs"/>
    <n v="1.3440000000000001"/>
    <n v="4"/>
    <n v="0.8"/>
    <n v="-2.1503999999999999"/>
  </r>
  <r>
    <n v="2429"/>
    <s v="CA-2013-169922"/>
    <x v="0"/>
    <x v="725"/>
    <d v="2013-06-18T00:00:00"/>
    <s v="Standard Class"/>
    <s v="MZ-17515"/>
    <s v="Mary Zewe"/>
    <x v="1"/>
    <s v="United States"/>
    <s v="Arlington"/>
    <x v="5"/>
    <n v="76017"/>
    <x v="2"/>
    <s v="OFF-BI-10001617"/>
    <x v="1"/>
    <x v="8"/>
    <s v="GBC Wire Binding Combs"/>
    <n v="8.2720000000000002"/>
    <n v="4"/>
    <n v="0.8"/>
    <n v="-13.6488"/>
  </r>
  <r>
    <n v="2430"/>
    <s v="CA-2013-169922"/>
    <x v="0"/>
    <x v="725"/>
    <d v="2013-06-18T00:00:00"/>
    <s v="Standard Class"/>
    <s v="MZ-17515"/>
    <s v="Mary Zewe"/>
    <x v="1"/>
    <s v="United States"/>
    <s v="Arlington"/>
    <x v="5"/>
    <n v="76017"/>
    <x v="2"/>
    <s v="FUR-FU-10004415"/>
    <x v="0"/>
    <x v="5"/>
    <s v="Stacking Tray, Side-Loading, Legal, Smoke"/>
    <n v="12.544"/>
    <n v="7"/>
    <n v="0.6"/>
    <n v="-9.0944000000000003"/>
  </r>
  <r>
    <n v="2431"/>
    <s v="CA-2014-100748"/>
    <x v="3"/>
    <x v="726"/>
    <d v="2014-05-21T00:00:00"/>
    <s v="Standard Class"/>
    <s v="RB-19795"/>
    <s v="Ross Baird"/>
    <x v="2"/>
    <s v="United States"/>
    <s v="San Francisco"/>
    <x v="1"/>
    <n v="94110"/>
    <x v="1"/>
    <s v="OFF-LA-10000240"/>
    <x v="1"/>
    <x v="2"/>
    <s v="Self-Adhesive Address Labels for Typewriters by Universal"/>
    <n v="58.48"/>
    <n v="8"/>
    <n v="0"/>
    <n v="27.485600000000002"/>
  </r>
  <r>
    <n v="2432"/>
    <s v="CA-2014-129805"/>
    <x v="3"/>
    <x v="116"/>
    <d v="2015-01-03T00:00:00"/>
    <s v="Standard Class"/>
    <s v="HM-14860"/>
    <s v="Harry Marie"/>
    <x v="1"/>
    <s v="United States"/>
    <s v="Seattle"/>
    <x v="4"/>
    <n v="98103"/>
    <x v="1"/>
    <s v="FUR-FU-10001935"/>
    <x v="0"/>
    <x v="5"/>
    <s v="3M Hangers With Command Adhesive"/>
    <n v="7.4"/>
    <n v="2"/>
    <n v="0"/>
    <n v="3.0339999999999998"/>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8000000000002"/>
    <n v="4"/>
    <n v="0.2"/>
    <n v="4.0776000000000003"/>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400000000004"/>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39999999999999"/>
    <n v="2"/>
    <n v="0.2"/>
    <n v="2.1736"/>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6"/>
    <n v="2"/>
    <n v="0.3"/>
    <n v="-19.918399999999998"/>
  </r>
  <r>
    <n v="2443"/>
    <s v="CA-2013-146934"/>
    <x v="0"/>
    <x v="730"/>
    <d v="2013-05-28T00:00:00"/>
    <s v="Standard Class"/>
    <s v="AF-10870"/>
    <s v="Art Ferguson"/>
    <x v="0"/>
    <s v="United States"/>
    <s v="Passaic"/>
    <x v="30"/>
    <n v="7055"/>
    <x v="3"/>
    <s v="OFF-AP-10003217"/>
    <x v="1"/>
    <x v="9"/>
    <s v="Eureka Sanitaire  Commercial Upright"/>
    <n v="662.84"/>
    <n v="4"/>
    <n v="0"/>
    <n v="172.33840000000001"/>
  </r>
  <r>
    <n v="2444"/>
    <s v="CA-2013-146934"/>
    <x v="0"/>
    <x v="730"/>
    <d v="2013-05-28T00:00:00"/>
    <s v="Standard Class"/>
    <s v="AF-10870"/>
    <s v="Art Ferguson"/>
    <x v="0"/>
    <s v="United States"/>
    <s v="Passaic"/>
    <x v="30"/>
    <n v="7055"/>
    <x v="3"/>
    <s v="TEC-AC-10002399"/>
    <x v="2"/>
    <x v="11"/>
    <s v="SanDisk Cruzer 32 GB USB Flash Drive"/>
    <n v="95.1"/>
    <n v="5"/>
    <n v="0"/>
    <n v="30.431999999999999"/>
  </r>
  <r>
    <n v="2445"/>
    <s v="CA-2013-146934"/>
    <x v="0"/>
    <x v="730"/>
    <d v="2013-05-28T00:00:00"/>
    <s v="Standard Class"/>
    <s v="AF-10870"/>
    <s v="Art Ferguson"/>
    <x v="0"/>
    <s v="United States"/>
    <s v="Passaic"/>
    <x v="30"/>
    <n v="7055"/>
    <x v="3"/>
    <s v="OFF-EN-10002973"/>
    <x v="1"/>
    <x v="12"/>
    <s v="Ampad #10 Peel &amp; Seel Holiday Envelopes"/>
    <n v="26.88"/>
    <n v="6"/>
    <n v="0"/>
    <n v="12.9024"/>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1"/>
  </r>
  <r>
    <n v="2449"/>
    <s v="CA-2012-128027"/>
    <x v="1"/>
    <x v="471"/>
    <d v="2012-09-17T00:00:00"/>
    <s v="Second Class"/>
    <s v="CM-12385"/>
    <s v="Christopher Martinez"/>
    <x v="0"/>
    <s v="United States"/>
    <s v="North Charleston"/>
    <x v="20"/>
    <n v="29406"/>
    <x v="0"/>
    <s v="OFF-ST-10001809"/>
    <x v="1"/>
    <x v="4"/>
    <s v="Fellowes Officeware Wire Shelving"/>
    <n v="269.49"/>
    <n v="3"/>
    <n v="0"/>
    <n v="5.3898000000000001"/>
  </r>
  <r>
    <n v="2450"/>
    <s v="CA-2013-140207"/>
    <x v="0"/>
    <x v="732"/>
    <d v="2013-11-11T00:00:00"/>
    <s v="Standard Class"/>
    <s v="CS-12400"/>
    <s v="Christopher Schild"/>
    <x v="2"/>
    <s v="United States"/>
    <s v="San Jose"/>
    <x v="1"/>
    <n v="95123"/>
    <x v="1"/>
    <s v="OFF-BI-10003963"/>
    <x v="1"/>
    <x v="8"/>
    <s v="Cardinal Holdit Data Disk Pockets"/>
    <n v="29.12"/>
    <n v="5"/>
    <n v="0.2"/>
    <n v="9.8279999999999994"/>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7"/>
    <n v="6"/>
    <n v="0"/>
    <n v="31.122"/>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9"/>
  </r>
  <r>
    <n v="2456"/>
    <s v="CA-2014-140949"/>
    <x v="3"/>
    <x v="294"/>
    <d v="2014-03-23T00:00:00"/>
    <s v="Second Class"/>
    <s v="DB-13405"/>
    <s v="Denny Blanton"/>
    <x v="0"/>
    <s v="United States"/>
    <s v="New York City"/>
    <x v="15"/>
    <n v="10011"/>
    <x v="3"/>
    <s v="OFF-ST-10000344"/>
    <x v="1"/>
    <x v="4"/>
    <s v="Neat Ideas Personal Hanging Folder Files, Black"/>
    <n v="107.44"/>
    <n v="8"/>
    <n v="0"/>
    <n v="27.9344"/>
  </r>
  <r>
    <n v="2457"/>
    <s v="CA-2014-140949"/>
    <x v="3"/>
    <x v="294"/>
    <d v="2014-03-23T00:00:00"/>
    <s v="Second Class"/>
    <s v="DB-13405"/>
    <s v="Denny Blanton"/>
    <x v="0"/>
    <s v="United States"/>
    <s v="New York City"/>
    <x v="15"/>
    <n v="10011"/>
    <x v="3"/>
    <s v="OFF-LA-10004093"/>
    <x v="1"/>
    <x v="2"/>
    <s v="Avery 486"/>
    <n v="7.31"/>
    <n v="1"/>
    <n v="0"/>
    <n v="3.4357000000000002"/>
  </r>
  <r>
    <n v="2458"/>
    <s v="CA-2014-140949"/>
    <x v="3"/>
    <x v="294"/>
    <d v="2014-03-23T00:00:00"/>
    <s v="Second Class"/>
    <s v="DB-13405"/>
    <s v="Denny Blanton"/>
    <x v="0"/>
    <s v="United States"/>
    <s v="New York City"/>
    <x v="15"/>
    <n v="10011"/>
    <x v="3"/>
    <s v="OFF-AR-10001683"/>
    <x v="1"/>
    <x v="6"/>
    <s v="Lumber Crayons"/>
    <n v="59.1"/>
    <n v="6"/>
    <n v="0"/>
    <n v="22.457999999999998"/>
  </r>
  <r>
    <n v="2459"/>
    <s v="CA-2014-140949"/>
    <x v="3"/>
    <x v="294"/>
    <d v="2014-03-23T00:00:00"/>
    <s v="Second Class"/>
    <s v="DB-13405"/>
    <s v="Denny Blanton"/>
    <x v="0"/>
    <s v="United States"/>
    <s v="New York City"/>
    <x v="15"/>
    <n v="10011"/>
    <x v="3"/>
    <s v="OFF-ST-10003455"/>
    <x v="1"/>
    <x v="4"/>
    <s v="Tenex File Box, Personal Filing Tote with Lid, Black"/>
    <n v="46.53"/>
    <n v="3"/>
    <n v="0"/>
    <n v="12.097799999999999"/>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200000000001"/>
  </r>
  <r>
    <n v="2463"/>
    <s v="CA-2014-148691"/>
    <x v="3"/>
    <x v="734"/>
    <d v="2014-12-10T00:00:00"/>
    <s v="Standard Class"/>
    <s v="CS-12460"/>
    <s v="Chuck Sachs"/>
    <x v="0"/>
    <s v="United States"/>
    <s v="New York City"/>
    <x v="15"/>
    <n v="10009"/>
    <x v="3"/>
    <s v="OFF-BI-10001524"/>
    <x v="1"/>
    <x v="8"/>
    <s v="GBC Premium Transparent Covers with Diagonal Lined Pattern"/>
    <n v="83.92"/>
    <n v="5"/>
    <n v="0.2"/>
    <n v="29.372"/>
  </r>
  <r>
    <n v="2464"/>
    <s v="CA-2014-148691"/>
    <x v="3"/>
    <x v="734"/>
    <d v="2014-12-10T00:00:00"/>
    <s v="Standard Class"/>
    <s v="CS-12460"/>
    <s v="Chuck Sachs"/>
    <x v="0"/>
    <s v="United States"/>
    <s v="New York City"/>
    <x v="15"/>
    <n v="10009"/>
    <x v="3"/>
    <s v="OFF-BI-10001553"/>
    <x v="1"/>
    <x v="8"/>
    <s v="SpineVue Locking Slant-D Ring Binders by Cardinal"/>
    <n v="14.624000000000001"/>
    <n v="2"/>
    <n v="0.2"/>
    <n v="5.1184000000000003"/>
  </r>
  <r>
    <n v="2465"/>
    <s v="CA-2014-148691"/>
    <x v="3"/>
    <x v="734"/>
    <d v="2014-12-10T00:00:00"/>
    <s v="Standard Class"/>
    <s v="CS-12460"/>
    <s v="Chuck Sachs"/>
    <x v="0"/>
    <s v="United States"/>
    <s v="New York City"/>
    <x v="15"/>
    <n v="10009"/>
    <x v="3"/>
    <s v="TEC-PH-10000576"/>
    <x v="2"/>
    <x v="7"/>
    <s v="AT&amp;T 1080 Corded phone"/>
    <n v="136.99"/>
    <n v="1"/>
    <n v="0"/>
    <n v="36.987299999999998"/>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9"/>
  </r>
  <r>
    <n v="2468"/>
    <s v="CA-2014-128755"/>
    <x v="3"/>
    <x v="464"/>
    <d v="2014-05-09T00:00:00"/>
    <s v="Standard Class"/>
    <s v="MK-18160"/>
    <s v="Mike Kennedy"/>
    <x v="0"/>
    <s v="United States"/>
    <s v="Newport News"/>
    <x v="17"/>
    <n v="23602"/>
    <x v="0"/>
    <s v="OFF-ST-10003306"/>
    <x v="1"/>
    <x v="4"/>
    <s v="Letter Size Cart"/>
    <n v="571.44000000000005"/>
    <n v="4"/>
    <n v="0"/>
    <n v="165.7176"/>
  </r>
  <r>
    <n v="2469"/>
    <s v="CA-2014-128755"/>
    <x v="3"/>
    <x v="464"/>
    <d v="2014-05-09T00:00:00"/>
    <s v="Standard Class"/>
    <s v="MK-18160"/>
    <s v="Mike Kennedy"/>
    <x v="0"/>
    <s v="United States"/>
    <s v="Newport News"/>
    <x v="17"/>
    <n v="23602"/>
    <x v="0"/>
    <s v="OFF-PA-10004983"/>
    <x v="1"/>
    <x v="10"/>
    <s v="Xerox 23"/>
    <n v="32.4"/>
    <n v="5"/>
    <n v="0"/>
    <n v="15.552"/>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01"/>
  </r>
  <r>
    <n v="2472"/>
    <s v="US-2013-135923"/>
    <x v="0"/>
    <x v="115"/>
    <d v="2013-01-28T00:00:00"/>
    <s v="Standard Class"/>
    <s v="CM-11935"/>
    <s v="Carlos Meador"/>
    <x v="0"/>
    <s v="United States"/>
    <s v="Fayetteville"/>
    <x v="3"/>
    <n v="28314"/>
    <x v="0"/>
    <s v="FUR-BO-10002213"/>
    <x v="0"/>
    <x v="0"/>
    <s v="Sauder Forest Hills Library, Woodland Oak Finish"/>
    <n v="451.13600000000002"/>
    <n v="4"/>
    <n v="0.2"/>
    <n v="-67.670400000000001"/>
  </r>
  <r>
    <n v="2473"/>
    <s v="US-2013-135923"/>
    <x v="0"/>
    <x v="115"/>
    <d v="2013-01-28T00:00:00"/>
    <s v="Standard Class"/>
    <s v="CM-11935"/>
    <s v="Carlos Meador"/>
    <x v="0"/>
    <s v="United States"/>
    <s v="Fayetteville"/>
    <x v="3"/>
    <n v="28314"/>
    <x v="0"/>
    <s v="OFF-AP-10000692"/>
    <x v="1"/>
    <x v="9"/>
    <s v="Fellowes Mighty 8 Compact Surge Protector"/>
    <n v="64.864000000000004"/>
    <n v="4"/>
    <n v="0.2"/>
    <n v="6.4863999999999997"/>
  </r>
  <r>
    <n v="2474"/>
    <s v="CA-2013-114972"/>
    <x v="0"/>
    <x v="54"/>
    <d v="2013-11-07T00:00:00"/>
    <s v="First Class"/>
    <s v="PF-19225"/>
    <s v="Phillip Flathmann"/>
    <x v="0"/>
    <s v="United States"/>
    <s v="Los Angeles"/>
    <x v="1"/>
    <n v="90032"/>
    <x v="1"/>
    <s v="FUR-CH-10001190"/>
    <x v="0"/>
    <x v="1"/>
    <s v="Global Deluxe High-Back Office Chair in Storm"/>
    <n v="217.584"/>
    <n v="2"/>
    <n v="0.2"/>
    <n v="-29.9178"/>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700000000001"/>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
  </r>
  <r>
    <n v="2480"/>
    <s v="CA-2014-141992"/>
    <x v="3"/>
    <x v="249"/>
    <d v="2014-06-26T00:00:00"/>
    <s v="Standard Class"/>
    <s v="FO-14305"/>
    <s v="Frank Olsen"/>
    <x v="0"/>
    <s v="United States"/>
    <s v="Dallas"/>
    <x v="5"/>
    <n v="75220"/>
    <x v="2"/>
    <s v="OFF-SU-10002557"/>
    <x v="1"/>
    <x v="14"/>
    <s v="Fiskars Spring-Action Scissors"/>
    <n v="11.183999999999999"/>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600000000001"/>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s v="CA-2014-126067"/>
    <x v="3"/>
    <x v="735"/>
    <d v="2014-09-04T00:00:00"/>
    <s v="Standard Class"/>
    <s v="KN-16705"/>
    <s v="Kristina Nunn"/>
    <x v="2"/>
    <s v="United States"/>
    <s v="Seattle"/>
    <x v="4"/>
    <n v="98105"/>
    <x v="1"/>
    <s v="OFF-BI-10001658"/>
    <x v="1"/>
    <x v="8"/>
    <s v="GBC Standard Therm-A-Bind Covers"/>
    <n v="99.68"/>
    <n v="5"/>
    <n v="0.2"/>
    <n v="32.396000000000001"/>
  </r>
  <r>
    <n v="2486"/>
    <s v="CA-2014-126067"/>
    <x v="3"/>
    <x v="735"/>
    <d v="2014-09-04T00:00:00"/>
    <s v="Standard Class"/>
    <s v="KN-16705"/>
    <s v="Kristina Nunn"/>
    <x v="2"/>
    <s v="United States"/>
    <s v="Seattle"/>
    <x v="4"/>
    <n v="98105"/>
    <x v="1"/>
    <s v="OFF-AR-10003856"/>
    <x v="1"/>
    <x v="6"/>
    <s v="Newell 344"/>
    <n v="5.56"/>
    <n v="2"/>
    <n v="0"/>
    <n v="1.4456"/>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1"/>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7"/>
  </r>
  <r>
    <n v="2493"/>
    <s v="CA-2011-144624"/>
    <x v="2"/>
    <x v="84"/>
    <d v="2011-11-23T00:00:00"/>
    <s v="Standard Class"/>
    <s v="JM-15865"/>
    <s v="John Murray"/>
    <x v="0"/>
    <s v="United States"/>
    <s v="Jamestown"/>
    <x v="15"/>
    <n v="14701"/>
    <x v="3"/>
    <s v="TEC-PH-10002885"/>
    <x v="2"/>
    <x v="7"/>
    <s v="Apple iPhone 5"/>
    <n v="4548.8100000000004"/>
    <n v="7"/>
    <n v="0"/>
    <n v="1228.1786999999999"/>
  </r>
  <r>
    <n v="2494"/>
    <s v="CA-2013-146206"/>
    <x v="0"/>
    <x v="545"/>
    <d v="2013-09-15T00:00:00"/>
    <s v="Second Class"/>
    <s v="KT-16480"/>
    <s v="Kean Thornton"/>
    <x v="0"/>
    <s v="United States"/>
    <s v="Houston"/>
    <x v="5"/>
    <n v="77095"/>
    <x v="2"/>
    <s v="FUR-TA-10004086"/>
    <x v="0"/>
    <x v="3"/>
    <s v="KI Adjustable-Height Table"/>
    <n v="300.93"/>
    <n v="5"/>
    <n v="0.3"/>
    <n v="-34.392000000000003"/>
  </r>
  <r>
    <n v="2495"/>
    <s v="CA-2013-146206"/>
    <x v="0"/>
    <x v="545"/>
    <d v="2013-09-15T00:00:00"/>
    <s v="Second Class"/>
    <s v="KT-16480"/>
    <s v="Kean Thornton"/>
    <x v="0"/>
    <s v="United States"/>
    <s v="Houston"/>
    <x v="5"/>
    <n v="77095"/>
    <x v="2"/>
    <s v="TEC-PH-10000895"/>
    <x v="2"/>
    <x v="7"/>
    <s v="Polycom VVX 310 VoIP phone"/>
    <n v="719.96"/>
    <n v="5"/>
    <n v="0.2"/>
    <n v="53.997"/>
  </r>
  <r>
    <n v="2496"/>
    <s v="CA-2011-136644"/>
    <x v="2"/>
    <x v="737"/>
    <d v="2011-06-22T00:00:00"/>
    <s v="Standard Class"/>
    <s v="SC-20575"/>
    <s v="Sonia Cooley"/>
    <x v="0"/>
    <s v="United States"/>
    <s v="Mishawaka"/>
    <x v="14"/>
    <n v="46544"/>
    <x v="2"/>
    <s v="FUR-CH-10000225"/>
    <x v="0"/>
    <x v="1"/>
    <s v="Global Geo Office Task Chair, Gray"/>
    <n v="647.84"/>
    <n v="8"/>
    <n v="0"/>
    <n v="32.392000000000003"/>
  </r>
  <r>
    <n v="2497"/>
    <s v="CA-2012-122371"/>
    <x v="1"/>
    <x v="120"/>
    <d v="2012-10-01T00:00:00"/>
    <s v="Standard Class"/>
    <s v="BS-11800"/>
    <s v="Bryan Spruell"/>
    <x v="2"/>
    <s v="United States"/>
    <s v="San Diego"/>
    <x v="1"/>
    <n v="92037"/>
    <x v="1"/>
    <s v="OFF-ST-10002370"/>
    <x v="1"/>
    <x v="4"/>
    <s v="Sortfiler Multipurpose Personal File Organizer, Black"/>
    <n v="64.17"/>
    <n v="3"/>
    <n v="0"/>
    <n v="18.609300000000001"/>
  </r>
  <r>
    <n v="2498"/>
    <s v="CA-2012-122371"/>
    <x v="1"/>
    <x v="120"/>
    <d v="2012-10-01T00:00:00"/>
    <s v="Standard Class"/>
    <s v="BS-11800"/>
    <s v="Bryan Spruell"/>
    <x v="2"/>
    <s v="United States"/>
    <s v="San Diego"/>
    <x v="1"/>
    <n v="92037"/>
    <x v="1"/>
    <s v="OFF-EN-10000056"/>
    <x v="1"/>
    <x v="12"/>
    <s v="Cameo Buff Policy Envelopes"/>
    <n v="124.46"/>
    <n v="2"/>
    <n v="0"/>
    <n v="58.496200000000002"/>
  </r>
  <r>
    <n v="2499"/>
    <s v="CA-2013-126935"/>
    <x v="0"/>
    <x v="288"/>
    <d v="2013-05-25T00:00:00"/>
    <s v="Standard Class"/>
    <s v="BT-11395"/>
    <s v="Bill Tyler"/>
    <x v="1"/>
    <s v="United States"/>
    <s v="San Francisco"/>
    <x v="1"/>
    <n v="94109"/>
    <x v="1"/>
    <s v="OFF-BI-10004817"/>
    <x v="1"/>
    <x v="8"/>
    <s v="GBC Personal VeloBind Strips"/>
    <n v="9.5839999999999996"/>
    <n v="1"/>
    <n v="0.2"/>
    <n v="3.3544"/>
  </r>
  <r>
    <n v="2500"/>
    <s v="US-2014-133781"/>
    <x v="3"/>
    <x v="738"/>
    <d v="2014-06-24T00:00:00"/>
    <s v="First Class"/>
    <s v="DC-12850"/>
    <s v="Dan Campbell"/>
    <x v="0"/>
    <s v="United States"/>
    <s v="Miami"/>
    <x v="2"/>
    <n v="33178"/>
    <x v="0"/>
    <s v="OFF-EN-10004483"/>
    <x v="1"/>
    <x v="12"/>
    <s v="#10 White Business Envelopes,4 1/8 x 9 1/2"/>
    <n v="37.607999999999997"/>
    <n v="3"/>
    <n v="0.2"/>
    <n v="12.6927"/>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8"/>
    <n v="4"/>
    <n v="0.8"/>
    <n v="-3.5712000000000002"/>
  </r>
  <r>
    <n v="2503"/>
    <s v="CA-2014-131618"/>
    <x v="3"/>
    <x v="46"/>
    <d v="2014-06-21T00:00:00"/>
    <s v="First Class"/>
    <s v="LS-17200"/>
    <s v="Luke Schmidt"/>
    <x v="1"/>
    <s v="United States"/>
    <s v="Skokie"/>
    <x v="10"/>
    <n v="60076"/>
    <x v="2"/>
    <s v="OFF-BI-10001294"/>
    <x v="1"/>
    <x v="8"/>
    <s v="Fellowes Binding Cases"/>
    <n v="9.36"/>
    <n v="4"/>
    <n v="0.8"/>
    <n v="-16.38"/>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1"/>
  </r>
  <r>
    <n v="2506"/>
    <s v="CA-2011-143917"/>
    <x v="2"/>
    <x v="739"/>
    <d v="2011-07-27T00:00:00"/>
    <s v="Second Class"/>
    <s v="KL-16645"/>
    <s v="Ken Lonsdale"/>
    <x v="0"/>
    <s v="United States"/>
    <s v="San Francisco"/>
    <x v="1"/>
    <n v="94122"/>
    <x v="1"/>
    <s v="OFF-SU-10000151"/>
    <x v="1"/>
    <x v="14"/>
    <s v="High Speed Automatic Electric Letter Opener"/>
    <n v="8187.65"/>
    <n v="5"/>
    <n v="0"/>
    <n v="327.50599999999997"/>
  </r>
  <r>
    <n v="2507"/>
    <s v="CA-2011-143917"/>
    <x v="2"/>
    <x v="739"/>
    <d v="2011-07-27T00:00:00"/>
    <s v="Second Class"/>
    <s v="KL-16645"/>
    <s v="Ken Lonsdale"/>
    <x v="0"/>
    <s v="United States"/>
    <s v="San Francisco"/>
    <x v="1"/>
    <n v="94122"/>
    <x v="1"/>
    <s v="FUR-FU-10004351"/>
    <x v="0"/>
    <x v="5"/>
    <s v="Staples"/>
    <n v="77.92"/>
    <n v="8"/>
    <n v="0"/>
    <n v="34.284799999999997"/>
  </r>
  <r>
    <n v="2508"/>
    <s v="CA-2012-120397"/>
    <x v="1"/>
    <x v="740"/>
    <d v="2012-07-02T00:00:00"/>
    <s v="Same Day"/>
    <s v="RB-19435"/>
    <s v="Richard Bierner"/>
    <x v="0"/>
    <s v="United States"/>
    <s v="Houston"/>
    <x v="5"/>
    <n v="77070"/>
    <x v="2"/>
    <s v="OFF-AP-10001293"/>
    <x v="1"/>
    <x v="9"/>
    <s v="Belkin 8 Outlet Surge Protector"/>
    <n v="32.783999999999999"/>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2"/>
  </r>
  <r>
    <n v="2510"/>
    <s v="CA-2014-163902"/>
    <x v="3"/>
    <x v="580"/>
    <d v="2014-03-09T00:00:00"/>
    <s v="Standard Class"/>
    <s v="MY-17380"/>
    <s v="Maribeth Yedwab"/>
    <x v="1"/>
    <s v="United States"/>
    <s v="Los Angeles"/>
    <x v="1"/>
    <n v="90045"/>
    <x v="1"/>
    <s v="TEC-AC-10000580"/>
    <x v="2"/>
    <x v="11"/>
    <s v="Logitech G13 Programmable Gameboard with LCD Display"/>
    <n v="479.94"/>
    <n v="6"/>
    <n v="0"/>
    <n v="52.793399999999998"/>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
    <n v="5"/>
    <n v="0.7"/>
    <n v="-33.484000000000002"/>
  </r>
  <r>
    <n v="2514"/>
    <s v="CA-2013-124506"/>
    <x v="0"/>
    <x v="583"/>
    <d v="2013-11-18T00:00:00"/>
    <s v="Standard Class"/>
    <s v="BB-11545"/>
    <s v="Brenda Bowman"/>
    <x v="1"/>
    <s v="United States"/>
    <s v="Chicago"/>
    <x v="10"/>
    <n v="60623"/>
    <x v="2"/>
    <s v="TEC-AC-10003280"/>
    <x v="2"/>
    <x v="11"/>
    <s v="Belkin F8E887 USB Wired Ergonomic Keyboard"/>
    <n v="95.968000000000004"/>
    <n v="4"/>
    <n v="0.2"/>
    <n v="1.1996"/>
  </r>
  <r>
    <n v="2515"/>
    <s v="CA-2013-124506"/>
    <x v="0"/>
    <x v="583"/>
    <d v="2013-11-18T00:00:00"/>
    <s v="Standard Class"/>
    <s v="BB-11545"/>
    <s v="Brenda Bowman"/>
    <x v="1"/>
    <s v="United States"/>
    <s v="Chicago"/>
    <x v="10"/>
    <n v="60623"/>
    <x v="2"/>
    <s v="FUR-CH-10004540"/>
    <x v="0"/>
    <x v="1"/>
    <s v="Global Chrome Stack Chair"/>
    <n v="47.991999999999997"/>
    <n v="2"/>
    <n v="0.3"/>
    <n v="-2.0568"/>
  </r>
  <r>
    <n v="2516"/>
    <s v="CA-2011-106572"/>
    <x v="2"/>
    <x v="742"/>
    <d v="2011-09-10T00:00:00"/>
    <s v="Standard Class"/>
    <s v="NP-18700"/>
    <s v="Nora Preis"/>
    <x v="0"/>
    <s v="United States"/>
    <s v="Bowling Green"/>
    <x v="24"/>
    <n v="43402"/>
    <x v="3"/>
    <s v="OFF-ST-10000585"/>
    <x v="1"/>
    <x v="4"/>
    <s v="Economy Rollaway Files"/>
    <n v="264.32"/>
    <n v="2"/>
    <n v="0.2"/>
    <n v="19.824000000000002"/>
  </r>
  <r>
    <n v="2517"/>
    <s v="CA-2011-128888"/>
    <x v="2"/>
    <x v="647"/>
    <d v="2011-11-22T00:00:00"/>
    <s v="Standard Class"/>
    <s v="PB-19105"/>
    <s v="Peter BÃ¼hler"/>
    <x v="0"/>
    <s v="United States"/>
    <s v="Houston"/>
    <x v="5"/>
    <n v="77095"/>
    <x v="2"/>
    <s v="OFF-EN-10003001"/>
    <x v="1"/>
    <x v="12"/>
    <s v="Ames Color-File Green Diamond Border X-ray Mailers"/>
    <n v="604.65599999999995"/>
    <n v="9"/>
    <n v="0.2"/>
    <n v="204.07140000000001"/>
  </r>
  <r>
    <n v="2518"/>
    <s v="CA-2014-123134"/>
    <x v="3"/>
    <x v="743"/>
    <d v="2014-05-08T00:00:00"/>
    <s v="Standard Class"/>
    <s v="DW-13585"/>
    <s v="Dorothy Wardle"/>
    <x v="1"/>
    <s v="United States"/>
    <s v="Westfield"/>
    <x v="30"/>
    <n v="7090"/>
    <x v="3"/>
    <s v="FUR-FU-10003975"/>
    <x v="0"/>
    <x v="5"/>
    <s v="Eldon Advantage Chair Mats for Low to Medium Pile Carpets"/>
    <n v="129.93"/>
    <n v="3"/>
    <n v="0"/>
    <n v="12.993"/>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9"/>
    <n v="3"/>
    <n v="0"/>
    <n v="251.89109999999999"/>
  </r>
  <r>
    <n v="2522"/>
    <s v="CA-2013-124352"/>
    <x v="0"/>
    <x v="680"/>
    <d v="2013-10-22T00:00:00"/>
    <s v="Standard Class"/>
    <s v="CD-12790"/>
    <s v="Cynthia Delaney"/>
    <x v="2"/>
    <s v="United States"/>
    <s v="Oklahoma City"/>
    <x v="26"/>
    <n v="73120"/>
    <x v="2"/>
    <s v="OFF-PA-10003177"/>
    <x v="1"/>
    <x v="10"/>
    <s v="Xerox 1999"/>
    <n v="12.96"/>
    <n v="2"/>
    <n v="0"/>
    <n v="6.2207999999999997"/>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6"/>
  </r>
  <r>
    <n v="2525"/>
    <s v="CA-2012-124541"/>
    <x v="1"/>
    <x v="744"/>
    <d v="2012-04-10T00:00:00"/>
    <s v="Standard Class"/>
    <s v="TT-21220"/>
    <s v="Thomas Thornton"/>
    <x v="0"/>
    <s v="United States"/>
    <s v="Houston"/>
    <x v="5"/>
    <n v="77041"/>
    <x v="2"/>
    <s v="OFF-AR-10004078"/>
    <x v="1"/>
    <x v="6"/>
    <s v="Newell 312"/>
    <n v="42.048000000000002"/>
    <n v="9"/>
    <n v="0.2"/>
    <n v="5.2560000000000002"/>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9"/>
    <n v="3"/>
    <n v="0.8"/>
    <n v="-12.074999999999999"/>
  </r>
  <r>
    <n v="2528"/>
    <s v="CA-2012-124541"/>
    <x v="1"/>
    <x v="744"/>
    <d v="2012-04-10T00:00:00"/>
    <s v="Standard Class"/>
    <s v="TT-21220"/>
    <s v="Thomas Thornton"/>
    <x v="0"/>
    <s v="United States"/>
    <s v="Houston"/>
    <x v="5"/>
    <n v="77041"/>
    <x v="2"/>
    <s v="OFF-BI-10004209"/>
    <x v="1"/>
    <x v="8"/>
    <s v="Fellowes Twister Kit, Gray/Clear, 3/pkg"/>
    <n v="9.6479999999999997"/>
    <n v="6"/>
    <n v="0.8"/>
    <n v="-16.884"/>
  </r>
  <r>
    <n v="2529"/>
    <s v="CA-2012-124541"/>
    <x v="1"/>
    <x v="744"/>
    <d v="2012-04-10T00:00:00"/>
    <s v="Standard Class"/>
    <s v="TT-21220"/>
    <s v="Thomas Thornton"/>
    <x v="0"/>
    <s v="United States"/>
    <s v="Houston"/>
    <x v="5"/>
    <n v="77041"/>
    <x v="2"/>
    <s v="OFF-PA-10001526"/>
    <x v="1"/>
    <x v="10"/>
    <s v="Xerox 1949"/>
    <n v="7.968"/>
    <n v="2"/>
    <n v="0.2"/>
    <n v="2.8883999999999999"/>
  </r>
  <r>
    <n v="2530"/>
    <s v="CA-2011-108707"/>
    <x v="2"/>
    <x v="745"/>
    <d v="2011-10-29T00:00:00"/>
    <s v="Standard Class"/>
    <s v="DB-12910"/>
    <s v="Daniel Byrd"/>
    <x v="2"/>
    <s v="United States"/>
    <s v="Fort Lauderdale"/>
    <x v="2"/>
    <n v="33311"/>
    <x v="0"/>
    <s v="OFF-PA-10000788"/>
    <x v="1"/>
    <x v="10"/>
    <s v="Xerox 210"/>
    <n v="10.368"/>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2000000000004"/>
  </r>
  <r>
    <n v="2534"/>
    <s v="CA-2011-111500"/>
    <x v="2"/>
    <x v="654"/>
    <d v="2011-08-21T00:00:00"/>
    <s v="Standard Class"/>
    <s v="DJ-13510"/>
    <s v="Don Jones"/>
    <x v="1"/>
    <s v="United States"/>
    <s v="Little Rock"/>
    <x v="36"/>
    <n v="72209"/>
    <x v="0"/>
    <s v="TEC-AC-10000844"/>
    <x v="2"/>
    <x v="11"/>
    <s v="LogitechÂ Gaming G510s - Keyboard"/>
    <n v="339.96"/>
    <n v="4"/>
    <n v="0"/>
    <n v="122.3856"/>
  </r>
  <r>
    <n v="2535"/>
    <s v="US-2014-117723"/>
    <x v="3"/>
    <x v="733"/>
    <d v="2014-08-19T00:00:00"/>
    <s v="Second Class"/>
    <s v="DL-13495"/>
    <s v="Dionis Lloyd"/>
    <x v="1"/>
    <s v="United States"/>
    <s v="Philadelphia"/>
    <x v="9"/>
    <n v="19120"/>
    <x v="3"/>
    <s v="OFF-ST-10004459"/>
    <x v="1"/>
    <x v="4"/>
    <s v="Tennsco Single-Tier Lockers"/>
    <n v="1801.6320000000001"/>
    <n v="6"/>
    <n v="0.2"/>
    <n v="-337.80599999999998"/>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7"/>
    <n v="1"/>
    <n v="0.4"/>
    <n v="-36.253"/>
  </r>
  <r>
    <n v="2540"/>
    <s v="CA-2012-113404"/>
    <x v="1"/>
    <x v="747"/>
    <d v="2012-07-16T00:00:00"/>
    <s v="Same Day"/>
    <s v="EM-13810"/>
    <s v="Eleni McCrary"/>
    <x v="1"/>
    <s v="United States"/>
    <s v="San Francisco"/>
    <x v="1"/>
    <n v="94122"/>
    <x v="1"/>
    <s v="FUR-CH-10003312"/>
    <x v="0"/>
    <x v="1"/>
    <s v="Hon 2090 â€œPillow Softâ€ Series Mid Back Swivel/Tilt Chairs"/>
    <n v="1348.704"/>
    <n v="6"/>
    <n v="0.2"/>
    <n v="-219.1644"/>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01"/>
  </r>
  <r>
    <n v="2544"/>
    <s v="US-2013-114174"/>
    <x v="0"/>
    <x v="162"/>
    <d v="2013-09-15T00:00:00"/>
    <s v="Standard Class"/>
    <s v="AP-10720"/>
    <s v="Anne Pryor"/>
    <x v="2"/>
    <s v="United States"/>
    <s v="Malden"/>
    <x v="31"/>
    <n v="2148"/>
    <x v="3"/>
    <s v="FUR-BO-10003450"/>
    <x v="0"/>
    <x v="0"/>
    <s v="Bush Westfield Collection Bookcases, Dark Cherry Finish"/>
    <n v="173.94"/>
    <n v="3"/>
    <n v="0"/>
    <n v="13.915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01"/>
  </r>
  <r>
    <n v="2547"/>
    <s v="CA-2014-108070"/>
    <x v="3"/>
    <x v="513"/>
    <d v="2014-04-21T00:00:00"/>
    <s v="Standard Class"/>
    <s v="JE-15745"/>
    <s v="Joel Eaton"/>
    <x v="0"/>
    <s v="United States"/>
    <s v="San Jose"/>
    <x v="1"/>
    <n v="95123"/>
    <x v="1"/>
    <s v="FUR-BO-10001337"/>
    <x v="0"/>
    <x v="0"/>
    <s v="O'Sullivan Living Dimensions 2-Shelf Bookcases"/>
    <n v="102.833"/>
    <n v="1"/>
    <n v="0.15"/>
    <n v="-6.0490000000000004"/>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99"/>
  </r>
  <r>
    <n v="2550"/>
    <s v="US-2012-128090"/>
    <x v="1"/>
    <x v="748"/>
    <d v="2012-08-22T00:00:00"/>
    <s v="Standard Class"/>
    <s v="JM-15865"/>
    <s v="John Murray"/>
    <x v="0"/>
    <s v="United States"/>
    <s v="Phoenix"/>
    <x v="16"/>
    <n v="85023"/>
    <x v="1"/>
    <s v="OFF-PA-10001878"/>
    <x v="1"/>
    <x v="10"/>
    <s v="Xerox 1891"/>
    <n v="313.024"/>
    <n v="8"/>
    <n v="0.2"/>
    <n v="105.6456"/>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8"/>
    <n v="6"/>
    <n v="0"/>
    <n v="213.68879999999999"/>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599999999999"/>
  </r>
  <r>
    <n v="2555"/>
    <s v="CA-2013-118626"/>
    <x v="0"/>
    <x v="243"/>
    <d v="2013-08-21T00:00:00"/>
    <s v="Standard Class"/>
    <s v="JC-15775"/>
    <s v="John Castell"/>
    <x v="0"/>
    <s v="United States"/>
    <s v="Tallahassee"/>
    <x v="2"/>
    <n v="32303"/>
    <x v="0"/>
    <s v="TEC-PH-10000369"/>
    <x v="2"/>
    <x v="7"/>
    <s v="HTC One Mini"/>
    <n v="705.54399999999998"/>
    <n v="7"/>
    <n v="0.2"/>
    <n v="70.554400000000001"/>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
  </r>
  <r>
    <n v="2558"/>
    <s v="US-2012-112508"/>
    <x v="1"/>
    <x v="539"/>
    <d v="2012-03-30T00:00:00"/>
    <s v="Standard Class"/>
    <s v="BP-11185"/>
    <s v="Ben Peterman"/>
    <x v="1"/>
    <s v="United States"/>
    <s v="Coral Springs"/>
    <x v="2"/>
    <n v="33065"/>
    <x v="0"/>
    <s v="OFF-AP-10002287"/>
    <x v="1"/>
    <x v="9"/>
    <s v="Eureka Sanitaire  Multi-Pro Heavy-Duty Upright, Disposable Bags"/>
    <n v="6.992"/>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600000000001"/>
  </r>
  <r>
    <n v="2560"/>
    <s v="CA-2012-147788"/>
    <x v="1"/>
    <x v="70"/>
    <d v="2012-06-04T00:00:00"/>
    <s v="Standard Class"/>
    <s v="TM-21010"/>
    <s v="Tamara Manning"/>
    <x v="0"/>
    <s v="United States"/>
    <s v="Orem"/>
    <x v="7"/>
    <n v="84057"/>
    <x v="1"/>
    <s v="OFF-LA-10003766"/>
    <x v="1"/>
    <x v="2"/>
    <s v="Self-Adhesive Removable Labels"/>
    <n v="15.75"/>
    <n v="5"/>
    <n v="0"/>
    <n v="7.56"/>
  </r>
  <r>
    <n v="2561"/>
    <s v="CA-2012-147788"/>
    <x v="1"/>
    <x v="70"/>
    <d v="2012-06-04T00:00:00"/>
    <s v="Standard Class"/>
    <s v="TM-21010"/>
    <s v="Tamara Manning"/>
    <x v="0"/>
    <s v="United States"/>
    <s v="Orem"/>
    <x v="7"/>
    <n v="84057"/>
    <x v="1"/>
    <s v="OFF-ST-10000046"/>
    <x v="1"/>
    <x v="4"/>
    <s v="Fellowes Super Stor/Drawer Files"/>
    <n v="323.10000000000002"/>
    <n v="2"/>
    <n v="0"/>
    <n v="61.389000000000003"/>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
    <n v="2"/>
    <n v="0.2"/>
    <n v="3.6288"/>
  </r>
  <r>
    <n v="2564"/>
    <s v="CA-2012-110632"/>
    <x v="1"/>
    <x v="751"/>
    <d v="2012-03-22T00:00:00"/>
    <s v="Second Class"/>
    <s v="HR-14830"/>
    <s v="Harold Ryan"/>
    <x v="1"/>
    <s v="United States"/>
    <s v="New York City"/>
    <x v="15"/>
    <n v="10009"/>
    <x v="3"/>
    <s v="TEC-AC-10000387"/>
    <x v="2"/>
    <x v="11"/>
    <s v="KeyTronicÂ KT800P2 -Â KeyboardÂ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9"/>
  </r>
  <r>
    <n v="2567"/>
    <s v="CA-2014-123967"/>
    <x v="3"/>
    <x v="752"/>
    <d v="2014-11-04T00:00:00"/>
    <s v="Second Class"/>
    <s v="SF-20200"/>
    <s v="Sarah Foster"/>
    <x v="0"/>
    <s v="United States"/>
    <s v="Bellingham"/>
    <x v="4"/>
    <n v="98226"/>
    <x v="1"/>
    <s v="OFF-BI-10001308"/>
    <x v="1"/>
    <x v="8"/>
    <s v="GBC Standard Plastic Binding Systems' Combs"/>
    <n v="25.12"/>
    <n v="5"/>
    <n v="0.2"/>
    <n v="7.85"/>
  </r>
  <r>
    <n v="2568"/>
    <s v="CA-2014-123967"/>
    <x v="3"/>
    <x v="752"/>
    <d v="2014-11-04T00:00:00"/>
    <s v="Second Class"/>
    <s v="SF-20200"/>
    <s v="Sarah Foster"/>
    <x v="0"/>
    <s v="United States"/>
    <s v="Bellingham"/>
    <x v="4"/>
    <n v="98226"/>
    <x v="1"/>
    <s v="FUR-TA-10003954"/>
    <x v="0"/>
    <x v="3"/>
    <s v="Hon 94000 Series Round Tables"/>
    <n v="2665.62"/>
    <n v="9"/>
    <n v="0"/>
    <n v="239.9058"/>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2000000000002"/>
  </r>
  <r>
    <n v="2572"/>
    <s v="CA-2014-109778"/>
    <x v="3"/>
    <x v="11"/>
    <d v="2014-07-22T00:00:00"/>
    <s v="Standard Class"/>
    <s v="VM-21685"/>
    <s v="Valerie Mitchum"/>
    <x v="2"/>
    <s v="United States"/>
    <s v="Woodstock"/>
    <x v="10"/>
    <n v="60098"/>
    <x v="2"/>
    <s v="OFF-AR-10003759"/>
    <x v="1"/>
    <x v="6"/>
    <s v="Crayola Anti Dust Chalk, 12/Pack"/>
    <n v="2.9119999999999999"/>
    <n v="2"/>
    <n v="0.2"/>
    <n v="0.91"/>
  </r>
  <r>
    <n v="2573"/>
    <s v="CA-2013-155845"/>
    <x v="0"/>
    <x v="399"/>
    <d v="2013-08-16T00:00:00"/>
    <s v="Second Class"/>
    <s v="CM-12235"/>
    <s v="Chris McAfee"/>
    <x v="0"/>
    <s v="United States"/>
    <s v="Carrollton"/>
    <x v="5"/>
    <n v="75007"/>
    <x v="2"/>
    <s v="TEC-AC-10004145"/>
    <x v="2"/>
    <x v="11"/>
    <s v="Logitech diNovo Edge Keyboard"/>
    <n v="1399.944"/>
    <n v="7"/>
    <n v="0.2"/>
    <n v="52.497900000000001"/>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7"/>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9"/>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2"/>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79999999999997"/>
    <n v="2"/>
    <n v="0.2"/>
    <n v="2.1476000000000002"/>
  </r>
  <r>
    <n v="2587"/>
    <s v="CA-2014-131695"/>
    <x v="3"/>
    <x v="160"/>
    <d v="2014-07-07T00:00:00"/>
    <s v="Standard Class"/>
    <s v="RA-19285"/>
    <s v="Ralph Arnett"/>
    <x v="0"/>
    <s v="United States"/>
    <s v="New York City"/>
    <x v="15"/>
    <n v="10024"/>
    <x v="3"/>
    <s v="OFF-ST-10001476"/>
    <x v="1"/>
    <x v="4"/>
    <s v="Steel Personal Filing/Posting Tote"/>
    <n v="248.57"/>
    <n v="7"/>
    <n v="0"/>
    <n v="67.113900000000001"/>
  </r>
  <r>
    <n v="2588"/>
    <s v="CA-2014-131695"/>
    <x v="3"/>
    <x v="160"/>
    <d v="2014-07-07T00:00:00"/>
    <s v="Standard Class"/>
    <s v="RA-19285"/>
    <s v="Ralph Arnett"/>
    <x v="0"/>
    <s v="United States"/>
    <s v="New York City"/>
    <x v="15"/>
    <n v="10024"/>
    <x v="3"/>
    <s v="FUR-FU-10002045"/>
    <x v="0"/>
    <x v="5"/>
    <s v="Executive Impressions 14&quot;"/>
    <n v="22.23"/>
    <n v="1"/>
    <n v="0"/>
    <n v="9.7812000000000001"/>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s v="CA-2013-137729"/>
    <x v="0"/>
    <x v="465"/>
    <d v="2013-05-10T00:00:00"/>
    <s v="Standard Class"/>
    <s v="BF-11005"/>
    <s v="Barry Franz"/>
    <x v="2"/>
    <s v="United States"/>
    <s v="Los Angeles"/>
    <x v="1"/>
    <n v="90004"/>
    <x v="1"/>
    <s v="TEC-PH-10001433"/>
    <x v="2"/>
    <x v="7"/>
    <s v="Cisco Small Business SPA 502G VoIP phone"/>
    <n v="246.16800000000001"/>
    <n v="3"/>
    <n v="0.2"/>
    <n v="21.5397"/>
  </r>
  <r>
    <n v="2591"/>
    <s v="US-2013-115455"/>
    <x v="0"/>
    <x v="162"/>
    <d v="2013-09-15T00:00:00"/>
    <s v="Standard Class"/>
    <s v="SE-20110"/>
    <s v="Sanjit Engle"/>
    <x v="0"/>
    <s v="United States"/>
    <s v="Wheeling"/>
    <x v="10"/>
    <n v="60090"/>
    <x v="2"/>
    <s v="FUR-FU-10004671"/>
    <x v="0"/>
    <x v="5"/>
    <s v="Executive Impressions 12&quot; Wall Clock"/>
    <n v="14.135999999999999"/>
    <n v="2"/>
    <n v="0.6"/>
    <n v="-7.77479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20000000001"/>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1"/>
  </r>
  <r>
    <n v="2598"/>
    <s v="CA-2014-149048"/>
    <x v="3"/>
    <x v="726"/>
    <d v="2014-05-18T00:00:00"/>
    <s v="Standard Class"/>
    <s v="BM-11650"/>
    <s v="Brian Moss"/>
    <x v="1"/>
    <s v="United States"/>
    <s v="Columbus"/>
    <x v="14"/>
    <n v="47201"/>
    <x v="2"/>
    <s v="OFF-ST-10000078"/>
    <x v="1"/>
    <x v="4"/>
    <s v="Tennsco 6- and 18-Compartment Lockers"/>
    <n v="530.34"/>
    <n v="2"/>
    <n v="0"/>
    <n v="95.461200000000005"/>
  </r>
  <r>
    <n v="2599"/>
    <s v="CA-2014-149048"/>
    <x v="3"/>
    <x v="726"/>
    <d v="2014-05-18T00:00:00"/>
    <s v="Standard Class"/>
    <s v="BM-11650"/>
    <s v="Brian Moss"/>
    <x v="1"/>
    <s v="United States"/>
    <s v="Columbus"/>
    <x v="14"/>
    <n v="47201"/>
    <x v="2"/>
    <s v="OFF-PA-10001752"/>
    <x v="1"/>
    <x v="10"/>
    <s v="Hammermill CopyPlus Copy Paper (20Lb. and 84 Bright)"/>
    <n v="14.94"/>
    <n v="3"/>
    <n v="0"/>
    <n v="7.3205999999999998"/>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6"/>
  </r>
  <r>
    <n v="2601"/>
    <s v="CA-2014-108553"/>
    <x v="3"/>
    <x v="756"/>
    <d v="2014-04-30T00:00:00"/>
    <s v="Standard Class"/>
    <s v="SK-19990"/>
    <s v="Sally Knutson"/>
    <x v="0"/>
    <s v="United States"/>
    <s v="New York City"/>
    <x v="15"/>
    <n v="10024"/>
    <x v="3"/>
    <s v="OFF-SU-10002573"/>
    <x v="1"/>
    <x v="14"/>
    <s v="Acme 10&quot; Easy Grip Assistive Scissors"/>
    <n v="122.71"/>
    <n v="7"/>
    <n v="0"/>
    <n v="36.813000000000002"/>
  </r>
  <r>
    <n v="2602"/>
    <s v="CA-2013-165848"/>
    <x v="0"/>
    <x v="30"/>
    <d v="2013-06-05T00:00:00"/>
    <s v="Same Day"/>
    <s v="EN-13780"/>
    <s v="Edward Nazzal"/>
    <x v="0"/>
    <s v="United States"/>
    <s v="New York City"/>
    <x v="15"/>
    <n v="10035"/>
    <x v="3"/>
    <s v="OFF-PA-10000349"/>
    <x v="1"/>
    <x v="10"/>
    <s v="Staples"/>
    <n v="14.94"/>
    <n v="3"/>
    <n v="0"/>
    <n v="7.0217999999999998"/>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9"/>
  </r>
  <r>
    <n v="2604"/>
    <s v="CA-2013-165848"/>
    <x v="0"/>
    <x v="30"/>
    <d v="2013-06-05T00:00:00"/>
    <s v="Same Day"/>
    <s v="EN-13780"/>
    <s v="Edward Nazzal"/>
    <x v="0"/>
    <s v="United States"/>
    <s v="New York City"/>
    <x v="15"/>
    <n v="10035"/>
    <x v="3"/>
    <s v="FUR-BO-10000362"/>
    <x v="0"/>
    <x v="0"/>
    <s v="Sauder Inglewood Library Bookcases"/>
    <n v="136.78399999999999"/>
    <n v="1"/>
    <n v="0.2"/>
    <n v="5.12940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
    <n v="1"/>
    <n v="0.7"/>
    <n v="-0.85580000000000001"/>
  </r>
  <r>
    <n v="2607"/>
    <s v="CA-2013-154053"/>
    <x v="0"/>
    <x v="758"/>
    <d v="2013-03-11T00:00:00"/>
    <s v="Standard Class"/>
    <s v="MG-17890"/>
    <s v="Michael Granlund"/>
    <x v="2"/>
    <s v="United States"/>
    <s v="San Diego"/>
    <x v="1"/>
    <n v="92024"/>
    <x v="1"/>
    <s v="OFF-AR-10003727"/>
    <x v="1"/>
    <x v="6"/>
    <s v="Berol Giant Pencil Sharpener"/>
    <n v="16.989999999999998"/>
    <n v="1"/>
    <n v="0"/>
    <n v="4.9271000000000003"/>
  </r>
  <r>
    <n v="2608"/>
    <s v="CA-2011-127446"/>
    <x v="2"/>
    <x v="641"/>
    <d v="2011-11-30T00:00:00"/>
    <s v="Standard Class"/>
    <s v="MC-17590"/>
    <s v="Matt Collister"/>
    <x v="1"/>
    <s v="United States"/>
    <s v="Arlington"/>
    <x v="5"/>
    <n v="76017"/>
    <x v="2"/>
    <s v="TEC-AC-10001635"/>
    <x v="2"/>
    <x v="11"/>
    <s v="KeyTronicÂ KT400U2 -Â KeyboardÂ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9"/>
    <n v="5"/>
    <n v="0.3"/>
    <n v="-121.87350000000001"/>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
    <n v="3"/>
    <n v="0.2"/>
    <n v="5.1012000000000004"/>
  </r>
  <r>
    <n v="2613"/>
    <s v="CA-2011-127446"/>
    <x v="2"/>
    <x v="641"/>
    <d v="2011-11-30T00:00:00"/>
    <s v="Standard Class"/>
    <s v="MC-17590"/>
    <s v="Matt Collister"/>
    <x v="1"/>
    <s v="United States"/>
    <s v="Arlington"/>
    <x v="5"/>
    <n v="76017"/>
    <x v="2"/>
    <s v="FUR-FU-10000221"/>
    <x v="0"/>
    <x v="5"/>
    <s v="Master Caster Door Stop, Brown"/>
    <n v="6.0960000000000001"/>
    <n v="3"/>
    <n v="0.6"/>
    <n v="-3.9624000000000001"/>
  </r>
  <r>
    <n v="2614"/>
    <s v="CA-2013-137204"/>
    <x v="0"/>
    <x v="236"/>
    <d v="2013-05-06T00:00:00"/>
    <s v="Standard Class"/>
    <s v="BO-11350"/>
    <s v="Bill Overfelt"/>
    <x v="1"/>
    <s v="United States"/>
    <s v="Los Angeles"/>
    <x v="1"/>
    <n v="90045"/>
    <x v="1"/>
    <s v="FUR-CH-10002304"/>
    <x v="0"/>
    <x v="1"/>
    <s v="Global Stack Chair without Arms, Black"/>
    <n v="41.567999999999998"/>
    <n v="2"/>
    <n v="0.2"/>
    <n v="2.5979999999999999"/>
  </r>
  <r>
    <n v="2615"/>
    <s v="CA-2011-147298"/>
    <x v="2"/>
    <x v="759"/>
    <d v="2011-05-03T00:00:00"/>
    <s v="Standard Class"/>
    <s v="AG-10300"/>
    <s v="Aleksandra Gannaway"/>
    <x v="1"/>
    <s v="United States"/>
    <s v="Los Angeles"/>
    <x v="1"/>
    <n v="90049"/>
    <x v="1"/>
    <s v="FUR-CH-10004886"/>
    <x v="0"/>
    <x v="1"/>
    <s v="Bevis Steel Folding Chairs"/>
    <n v="230.28"/>
    <n v="3"/>
    <n v="0.2"/>
    <n v="23.027999999999999"/>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8"/>
    <n v="13"/>
    <n v="0.2"/>
    <n v="38.024999999999999"/>
  </r>
  <r>
    <n v="2619"/>
    <s v="CA-2014-115931"/>
    <x v="3"/>
    <x v="66"/>
    <d v="2014-12-27T00:00:00"/>
    <s v="Standard Class"/>
    <s v="JM-15655"/>
    <s v="Jim Mitchum"/>
    <x v="1"/>
    <s v="United States"/>
    <s v="Carlsbad"/>
    <x v="27"/>
    <n v="88220"/>
    <x v="1"/>
    <s v="OFF-AR-10000369"/>
    <x v="1"/>
    <x v="6"/>
    <s v="Design Ebony Sketching Pencil"/>
    <n v="4.17"/>
    <n v="3"/>
    <n v="0"/>
    <n v="1.0842000000000001"/>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599999999999"/>
  </r>
  <r>
    <n v="2624"/>
    <s v="CA-2014-127180"/>
    <x v="3"/>
    <x v="760"/>
    <d v="2014-10-25T00:00:00"/>
    <s v="First Class"/>
    <s v="TA-21385"/>
    <s v="Tom Ashbrook"/>
    <x v="2"/>
    <s v="United States"/>
    <s v="New York City"/>
    <x v="15"/>
    <n v="10024"/>
    <x v="3"/>
    <s v="TEC-CO-10004722"/>
    <x v="2"/>
    <x v="16"/>
    <s v="Canon imageCLASS 2200 Advanced Copier"/>
    <n v="11199.968000000001"/>
    <n v="4"/>
    <n v="0.2"/>
    <n v="3919.9888000000001"/>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9"/>
  </r>
  <r>
    <n v="2627"/>
    <s v="CA-2014-127180"/>
    <x v="3"/>
    <x v="760"/>
    <d v="2014-10-25T00:00:00"/>
    <s v="First Class"/>
    <s v="TA-21385"/>
    <s v="Tom Ashbrook"/>
    <x v="2"/>
    <s v="United States"/>
    <s v="New York City"/>
    <x v="15"/>
    <n v="10024"/>
    <x v="3"/>
    <s v="TEC-PH-10003800"/>
    <x v="2"/>
    <x v="7"/>
    <s v="i.Sound Portable Power - 8000 mAh"/>
    <n v="52.99"/>
    <n v="1"/>
    <n v="0"/>
    <n v="0.52990000000000004"/>
  </r>
  <r>
    <n v="2628"/>
    <s v="US-2014-165344"/>
    <x v="3"/>
    <x v="38"/>
    <d v="2014-11-16T00:00:00"/>
    <s v="First Class"/>
    <s v="SB-20290"/>
    <s v="Sean Braxton"/>
    <x v="1"/>
    <s v="United States"/>
    <s v="Springfield"/>
    <x v="24"/>
    <n v="45503"/>
    <x v="3"/>
    <s v="TEC-AC-10002399"/>
    <x v="2"/>
    <x v="11"/>
    <s v="SanDisk Cruzer 32 GB USB Flash Drive"/>
    <n v="60.863999999999997"/>
    <n v="4"/>
    <n v="0.2"/>
    <n v="9.1295999999999999"/>
  </r>
  <r>
    <n v="2629"/>
    <s v="US-2014-165344"/>
    <x v="3"/>
    <x v="38"/>
    <d v="2014-11-16T00:00:00"/>
    <s v="First Class"/>
    <s v="SB-20290"/>
    <s v="Sean Braxton"/>
    <x v="1"/>
    <s v="United States"/>
    <s v="Springfield"/>
    <x v="24"/>
    <n v="45503"/>
    <x v="3"/>
    <s v="TEC-MA-10002210"/>
    <x v="2"/>
    <x v="15"/>
    <s v="Epson TM-T88V Direct Thermal Printer - Monochrome - Desktop"/>
    <n v="652.995"/>
    <n v="7"/>
    <n v="0.7"/>
    <n v="-935.95950000000005"/>
  </r>
  <r>
    <n v="2630"/>
    <s v="US-2014-165344"/>
    <x v="3"/>
    <x v="38"/>
    <d v="2014-11-16T00:00:00"/>
    <s v="First Class"/>
    <s v="SB-20290"/>
    <s v="Sean Braxton"/>
    <x v="1"/>
    <s v="United States"/>
    <s v="Springfield"/>
    <x v="24"/>
    <n v="45503"/>
    <x v="3"/>
    <s v="OFF-BI-10003196"/>
    <x v="1"/>
    <x v="8"/>
    <s v="Accohide Poly Flexible Ring Binders"/>
    <n v="11.22"/>
    <n v="10"/>
    <n v="0.7"/>
    <n v="-7.48"/>
  </r>
  <r>
    <n v="2631"/>
    <s v="CA-2012-168186"/>
    <x v="1"/>
    <x v="229"/>
    <d v="2012-09-15T00:00:00"/>
    <s v="Standard Class"/>
    <s v="AB-10150"/>
    <s v="Aimee Bixby"/>
    <x v="0"/>
    <s v="United States"/>
    <s v="Tulsa"/>
    <x v="26"/>
    <n v="74133"/>
    <x v="2"/>
    <s v="OFF-PA-10000477"/>
    <x v="1"/>
    <x v="10"/>
    <s v="Xerox 1952"/>
    <n v="14.94"/>
    <n v="3"/>
    <n v="0"/>
    <n v="7.0217999999999998"/>
  </r>
  <r>
    <n v="2632"/>
    <s v="US-2014-110604"/>
    <x v="3"/>
    <x v="356"/>
    <d v="2014-05-21T00:00:00"/>
    <s v="Standard Class"/>
    <s v="JF-15295"/>
    <s v="Jason Fortune-"/>
    <x v="0"/>
    <s v="United States"/>
    <s v="Seattle"/>
    <x v="4"/>
    <n v="98103"/>
    <x v="1"/>
    <s v="FUR-FU-10000076"/>
    <x v="0"/>
    <x v="5"/>
    <s v="24-Hour Round Wall Clock"/>
    <n v="39.96"/>
    <n v="2"/>
    <n v="0"/>
    <n v="17.1828"/>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s v="US-2014-110604"/>
    <x v="3"/>
    <x v="356"/>
    <d v="2014-05-21T00:00:00"/>
    <s v="Standard Class"/>
    <s v="JF-15295"/>
    <s v="Jason Fortune-"/>
    <x v="0"/>
    <s v="United States"/>
    <s v="Seattle"/>
    <x v="4"/>
    <n v="98103"/>
    <x v="1"/>
    <s v="FUR-CH-10004287"/>
    <x v="0"/>
    <x v="1"/>
    <s v="SAFCO Arco Folding Chair"/>
    <n v="220.96"/>
    <n v="1"/>
    <n v="0.2"/>
    <n v="24.858000000000001"/>
  </r>
  <r>
    <n v="2635"/>
    <s v="CA-2012-116750"/>
    <x v="1"/>
    <x v="761"/>
    <d v="2012-07-10T00:00:00"/>
    <s v="Second Class"/>
    <s v="BF-10975"/>
    <s v="Barbara Fisher"/>
    <x v="1"/>
    <s v="United States"/>
    <s v="Fayetteville"/>
    <x v="3"/>
    <n v="28314"/>
    <x v="0"/>
    <s v="FUR-FU-10003829"/>
    <x v="0"/>
    <x v="5"/>
    <s v="Stackable Trays"/>
    <n v="4.9279999999999999"/>
    <n v="2"/>
    <n v="0.2"/>
    <n v="0.73919999999999997"/>
  </r>
  <r>
    <n v="2636"/>
    <s v="CA-2012-116750"/>
    <x v="1"/>
    <x v="761"/>
    <d v="2012-07-10T00:00:00"/>
    <s v="Second Class"/>
    <s v="BF-10975"/>
    <s v="Barbara Fisher"/>
    <x v="1"/>
    <s v="United States"/>
    <s v="Fayetteville"/>
    <x v="3"/>
    <n v="28314"/>
    <x v="0"/>
    <s v="OFF-BI-10004728"/>
    <x v="1"/>
    <x v="8"/>
    <s v="Wilson Jones Turn Tabs Binder Tool for Ring Binders"/>
    <n v="7.23"/>
    <n v="5"/>
    <n v="0.7"/>
    <n v="-5.7839999999999998"/>
  </r>
  <r>
    <n v="2637"/>
    <s v="CA-2012-162369"/>
    <x v="1"/>
    <x v="762"/>
    <d v="2012-08-19T00:00:00"/>
    <s v="Standard Class"/>
    <s v="TT-21265"/>
    <s v="Tim Taslimi"/>
    <x v="1"/>
    <s v="United States"/>
    <s v="Los Angeles"/>
    <x v="1"/>
    <n v="90045"/>
    <x v="1"/>
    <s v="OFF-ST-10000046"/>
    <x v="1"/>
    <x v="4"/>
    <s v="Fellowes Super Stor/Drawer Files"/>
    <n v="323.10000000000002"/>
    <n v="2"/>
    <n v="0"/>
    <n v="61.389000000000003"/>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6000000000004"/>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4"/>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90000000000001"/>
  </r>
  <r>
    <n v="2643"/>
    <s v="CA-2013-124051"/>
    <x v="0"/>
    <x v="723"/>
    <d v="2013-12-31T00:00:00"/>
    <s v="First Class"/>
    <s v="KA-16525"/>
    <s v="Kelly Andreada"/>
    <x v="0"/>
    <s v="United States"/>
    <s v="Aurora"/>
    <x v="10"/>
    <n v="60505"/>
    <x v="2"/>
    <s v="OFF-PA-10001289"/>
    <x v="1"/>
    <x v="10"/>
    <s v="White Computer Printout Paper by Universal"/>
    <n v="186.048"/>
    <n v="6"/>
    <n v="0.2"/>
    <n v="67.442400000000006"/>
  </r>
  <r>
    <n v="2644"/>
    <s v="CA-2013-149111"/>
    <x v="0"/>
    <x v="764"/>
    <d v="2013-04-22T00:00:00"/>
    <s v="Second Class"/>
    <s v="BF-11170"/>
    <s v="Ben Ferrer"/>
    <x v="2"/>
    <s v="United States"/>
    <s v="Raleigh"/>
    <x v="3"/>
    <n v="27604"/>
    <x v="0"/>
    <s v="TEC-PH-10003092"/>
    <x v="2"/>
    <x v="7"/>
    <s v="Motorola L804"/>
    <n v="36.792000000000002"/>
    <n v="1"/>
    <n v="0.2"/>
    <n v="4.1391"/>
  </r>
  <r>
    <n v="2645"/>
    <s v="CA-2013-149111"/>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1-131002"/>
    <x v="2"/>
    <x v="557"/>
    <d v="2011-09-12T00:00:00"/>
    <s v="Second Class"/>
    <s v="TB-21400"/>
    <s v="Tom Boeckenhauer"/>
    <x v="0"/>
    <s v="United States"/>
    <s v="Tulsa"/>
    <x v="26"/>
    <n v="74133"/>
    <x v="2"/>
    <s v="FUR-FU-10004270"/>
    <x v="0"/>
    <x v="5"/>
    <s v="Executive Impressions 13&quot; Clairmont Wall Clock"/>
    <n v="57.69"/>
    <n v="3"/>
    <n v="0"/>
    <n v="23.652899999999999"/>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7999999999997"/>
  </r>
  <r>
    <n v="2649"/>
    <s v="CA-2011-131002"/>
    <x v="2"/>
    <x v="557"/>
    <d v="2011-09-12T00:00:00"/>
    <s v="Second Class"/>
    <s v="TB-21400"/>
    <s v="Tom Boeckenhauer"/>
    <x v="0"/>
    <s v="United States"/>
    <s v="Tulsa"/>
    <x v="26"/>
    <n v="74133"/>
    <x v="2"/>
    <s v="FUR-FU-10004665"/>
    <x v="0"/>
    <x v="5"/>
    <s v="3M Polarizing Task Lamp with Clamp Arm, Light Gray"/>
    <n v="821.88"/>
    <n v="6"/>
    <n v="0"/>
    <n v="213.68879999999999"/>
  </r>
  <r>
    <n v="2650"/>
    <s v="CA-2011-131002"/>
    <x v="2"/>
    <x v="557"/>
    <d v="2011-09-12T00:00:00"/>
    <s v="Second Class"/>
    <s v="TB-21400"/>
    <s v="Tom Boeckenhauer"/>
    <x v="0"/>
    <s v="United States"/>
    <s v="Tulsa"/>
    <x v="26"/>
    <n v="74133"/>
    <x v="2"/>
    <s v="TEC-PH-10000215"/>
    <x v="2"/>
    <x v="7"/>
    <s v="Plantronics CordlessÂ Phone HeadsetÂ with In-line Volume - M214C"/>
    <n v="104.85"/>
    <n v="3"/>
    <n v="0"/>
    <n v="28.3095"/>
  </r>
  <r>
    <n v="2651"/>
    <s v="US-2013-146794"/>
    <x v="0"/>
    <x v="182"/>
    <d v="2013-10-02T00:00:00"/>
    <s v="Standard Class"/>
    <s v="SH-19975"/>
    <s v="Sally Hughsby"/>
    <x v="1"/>
    <s v="United States"/>
    <s v="Hesperia"/>
    <x v="1"/>
    <n v="92345"/>
    <x v="1"/>
    <s v="FUR-BO-10004467"/>
    <x v="0"/>
    <x v="0"/>
    <s v="Bestar Classic Bookcase"/>
    <n v="424.95749999999998"/>
    <n v="5"/>
    <n v="0.15"/>
    <n v="19.998000000000001"/>
  </r>
  <r>
    <n v="2652"/>
    <s v="CA-2014-112515"/>
    <x v="3"/>
    <x v="697"/>
    <d v="2014-09-22T00:00:00"/>
    <s v="Second Class"/>
    <s v="AS-10225"/>
    <s v="Alan Schoenberger"/>
    <x v="1"/>
    <s v="United States"/>
    <s v="Provo"/>
    <x v="7"/>
    <n v="84604"/>
    <x v="1"/>
    <s v="OFF-BI-10000829"/>
    <x v="1"/>
    <x v="8"/>
    <s v="Avery Non-Stick Binders"/>
    <n v="10.776"/>
    <n v="3"/>
    <n v="0.2"/>
    <n v="3.5022000000000002"/>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400000000007"/>
  </r>
  <r>
    <n v="2656"/>
    <s v="CA-2014-112515"/>
    <x v="3"/>
    <x v="697"/>
    <d v="2014-09-22T00:00:00"/>
    <s v="Second Class"/>
    <s v="AS-10225"/>
    <s v="Alan Schoenberger"/>
    <x v="1"/>
    <s v="United States"/>
    <s v="Provo"/>
    <x v="7"/>
    <n v="84604"/>
    <x v="1"/>
    <s v="OFF-BI-10004233"/>
    <x v="1"/>
    <x v="8"/>
    <s v="GBC Pre-Punched Binding Paper, Plastic, White, 8-1/2&quot; x 11&quot;"/>
    <n v="25.584"/>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4"/>
    <n v="5"/>
    <n v="0"/>
    <n v="7.056"/>
  </r>
  <r>
    <n v="2659"/>
    <s v="CA-2013-150343"/>
    <x v="0"/>
    <x v="765"/>
    <d v="2013-08-21T00:00:00"/>
    <s v="Standard Class"/>
    <s v="PK-19075"/>
    <s v="Pete Kriz"/>
    <x v="0"/>
    <s v="United States"/>
    <s v="San Francisco"/>
    <x v="1"/>
    <n v="94110"/>
    <x v="1"/>
    <s v="OFF-EN-10004030"/>
    <x v="1"/>
    <x v="12"/>
    <s v="Convenience Packs of Business Envelopes"/>
    <n v="10.86"/>
    <n v="3"/>
    <n v="0"/>
    <n v="5.1041999999999996"/>
  </r>
  <r>
    <n v="2660"/>
    <s v="CA-2012-135538"/>
    <x v="1"/>
    <x v="100"/>
    <d v="2012-12-28T00:00:00"/>
    <s v="Standard Class"/>
    <s v="HR-14830"/>
    <s v="Harold Ryan"/>
    <x v="1"/>
    <s v="United States"/>
    <s v="Gilbert"/>
    <x v="16"/>
    <n v="85234"/>
    <x v="1"/>
    <s v="FUR-CH-10004287"/>
    <x v="0"/>
    <x v="1"/>
    <s v="SAFCO Arco Folding Chair"/>
    <n v="883.84"/>
    <n v="4"/>
    <n v="0.2"/>
    <n v="99.432000000000002"/>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
    <n v="1"/>
    <n v="0.2"/>
    <n v="1.2948"/>
  </r>
  <r>
    <n v="2665"/>
    <s v="CA-2013-164784"/>
    <x v="0"/>
    <x v="766"/>
    <d v="2013-05-05T00:00:00"/>
    <s v="First Class"/>
    <s v="HF-14995"/>
    <s v="Herbert Flentye"/>
    <x v="0"/>
    <s v="United States"/>
    <s v="Memphis"/>
    <x v="18"/>
    <n v="38109"/>
    <x v="0"/>
    <s v="FUR-TA-10004534"/>
    <x v="0"/>
    <x v="3"/>
    <s v="Bevis 44 x 96 Conference Tables"/>
    <n v="370.62"/>
    <n v="3"/>
    <n v="0.4"/>
    <n v="-142.071"/>
  </r>
  <r>
    <n v="2666"/>
    <s v="CA-2013-164784"/>
    <x v="0"/>
    <x v="766"/>
    <d v="2013-05-05T00:00:00"/>
    <s v="First Class"/>
    <s v="HF-14995"/>
    <s v="Herbert Flentye"/>
    <x v="0"/>
    <s v="United States"/>
    <s v="Memphis"/>
    <x v="18"/>
    <n v="38109"/>
    <x v="0"/>
    <s v="OFF-BI-10002954"/>
    <x v="1"/>
    <x v="8"/>
    <s v="Newell 3-Hole Punched Plastic Slotted Magazine Holders for Binders"/>
    <n v="2.742"/>
    <n v="2"/>
    <n v="0.7"/>
    <n v="-2.0108000000000001"/>
  </r>
  <r>
    <n v="2667"/>
    <s v="CA-2013-111794"/>
    <x v="0"/>
    <x v="393"/>
    <d v="2013-10-02T00:00:00"/>
    <s v="Same Day"/>
    <s v="HG-15025"/>
    <s v="Hunter Glantz"/>
    <x v="0"/>
    <s v="United States"/>
    <s v="Amarillo"/>
    <x v="5"/>
    <n v="79109"/>
    <x v="2"/>
    <s v="TEC-AC-10003832"/>
    <x v="2"/>
    <x v="11"/>
    <s v="ImationÂ 16GB Mini TravelDrive USB 2.0Â Flash Drive"/>
    <n v="79.512"/>
    <n v="3"/>
    <n v="0.2"/>
    <n v="20.8719"/>
  </r>
  <r>
    <n v="2668"/>
    <s v="CA-2013-111794"/>
    <x v="0"/>
    <x v="393"/>
    <d v="2013-10-02T00:00:00"/>
    <s v="Same Day"/>
    <s v="HG-15025"/>
    <s v="Hunter Glantz"/>
    <x v="0"/>
    <s v="United States"/>
    <s v="Amarillo"/>
    <x v="5"/>
    <n v="79109"/>
    <x v="2"/>
    <s v="OFF-PA-10000474"/>
    <x v="1"/>
    <x v="10"/>
    <s v="Staples"/>
    <n v="28.352"/>
    <n v="1"/>
    <n v="0.2"/>
    <n v="9.5687999999999995"/>
  </r>
  <r>
    <n v="2669"/>
    <s v="US-2012-139759"/>
    <x v="1"/>
    <x v="767"/>
    <d v="2012-08-30T00:00:00"/>
    <s v="Standard Class"/>
    <s v="NL-18310"/>
    <s v="Nancy Lomonaco"/>
    <x v="2"/>
    <s v="United States"/>
    <s v="Los Angeles"/>
    <x v="1"/>
    <n v="90045"/>
    <x v="1"/>
    <s v="FUR-CH-10002774"/>
    <x v="0"/>
    <x v="1"/>
    <s v="Global Deluxe Stacking Chair, Gray"/>
    <n v="40.783999999999999"/>
    <n v="1"/>
    <n v="0.2"/>
    <n v="4.5881999999999996"/>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1"/>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8"/>
    <n v="6"/>
    <n v="0"/>
    <n v="212.1876"/>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
    <n v="5"/>
    <n v="0"/>
    <n v="238.65299999999999"/>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96"/>
  </r>
  <r>
    <n v="2677"/>
    <s v="CA-2014-132185"/>
    <x v="3"/>
    <x v="344"/>
    <d v="2014-12-03T00:00:00"/>
    <s v="Standard Class"/>
    <s v="DB-13615"/>
    <s v="Doug Bickford"/>
    <x v="0"/>
    <s v="United States"/>
    <s v="Asheville"/>
    <x v="3"/>
    <n v="28806"/>
    <x v="0"/>
    <s v="OFF-AP-10001205"/>
    <x v="1"/>
    <x v="9"/>
    <s v="Belkin 5 Outlet SurgeMaster Power Centers"/>
    <n v="43.584000000000003"/>
    <n v="1"/>
    <n v="0.2"/>
    <n v="4.3583999999999996"/>
  </r>
  <r>
    <n v="2678"/>
    <s v="US-2011-160780"/>
    <x v="2"/>
    <x v="261"/>
    <d v="2011-06-21T00:00:00"/>
    <s v="Same Day"/>
    <s v="SV-20785"/>
    <s v="Stewart Visinsky"/>
    <x v="0"/>
    <s v="United States"/>
    <s v="Pueblo"/>
    <x v="22"/>
    <n v="81001"/>
    <x v="1"/>
    <s v="OFF-BI-10001116"/>
    <x v="1"/>
    <x v="8"/>
    <s v="Wilson Jones 1&quot; Hanging DublLock Ring Binders"/>
    <n v="11.087999999999999"/>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6"/>
  </r>
  <r>
    <n v="2680"/>
    <s v="CA-2014-127026"/>
    <x v="3"/>
    <x v="276"/>
    <d v="2014-01-28T00:00:00"/>
    <s v="Standard Class"/>
    <s v="MH-18115"/>
    <s v="Mick Hernandez"/>
    <x v="2"/>
    <s v="United States"/>
    <s v="Jackson"/>
    <x v="12"/>
    <n v="49201"/>
    <x v="2"/>
    <s v="OFF-BI-10000546"/>
    <x v="1"/>
    <x v="8"/>
    <s v="Avery Durable Binders"/>
    <n v="14.4"/>
    <n v="5"/>
    <n v="0"/>
    <n v="7.056"/>
  </r>
  <r>
    <n v="2681"/>
    <s v="CA-2014-127026"/>
    <x v="3"/>
    <x v="276"/>
    <d v="2014-01-28T00:00:00"/>
    <s v="Standard Class"/>
    <s v="MH-18115"/>
    <s v="Mick Hernandez"/>
    <x v="2"/>
    <s v="United States"/>
    <s v="Jackson"/>
    <x v="12"/>
    <n v="49201"/>
    <x v="2"/>
    <s v="TEC-AC-10002049"/>
    <x v="2"/>
    <x v="11"/>
    <s v="Logitech G19 Programmable Gaming Keyboard"/>
    <n v="619.95000000000005"/>
    <n v="5"/>
    <n v="0"/>
    <n v="111.59099999999999"/>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1"/>
    <n v="3"/>
    <n v="0.1"/>
    <n v="152.0883"/>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4-137085"/>
    <x v="3"/>
    <x v="222"/>
    <d v="2014-07-07T00:00:00"/>
    <s v="Standard Class"/>
    <s v="CT-11995"/>
    <s v="Carol Triggs"/>
    <x v="0"/>
    <s v="United States"/>
    <s v="Los Angeles"/>
    <x v="1"/>
    <n v="90004"/>
    <x v="1"/>
    <s v="OFF-BI-10000632"/>
    <x v="1"/>
    <x v="8"/>
    <s v="Satellite Sectional Post Binders"/>
    <n v="312.55200000000002"/>
    <n v="9"/>
    <n v="0.2"/>
    <n v="101.57940000000001"/>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s v="CA-2013-133123"/>
    <x v="0"/>
    <x v="47"/>
    <d v="2013-09-12T00:00:00"/>
    <s v="Standard Class"/>
    <s v="KB-16315"/>
    <s v="Karl Braun"/>
    <x v="0"/>
    <s v="United States"/>
    <s v="Thomasville"/>
    <x v="3"/>
    <n v="27360"/>
    <x v="0"/>
    <s v="OFF-BI-10001031"/>
    <x v="1"/>
    <x v="8"/>
    <s v="Pressboard Data Binders by Wilson Jones"/>
    <n v="3.2040000000000002"/>
    <n v="2"/>
    <n v="0.7"/>
    <n v="-2.4563999999999999"/>
  </r>
  <r>
    <n v="2688"/>
    <s v="US-2013-128195"/>
    <x v="0"/>
    <x v="578"/>
    <d v="2013-08-06T00:00:00"/>
    <s v="First Class"/>
    <s v="RA-19285"/>
    <s v="Ralph Arnett"/>
    <x v="0"/>
    <s v="United States"/>
    <s v="Peoria"/>
    <x v="10"/>
    <n v="61604"/>
    <x v="2"/>
    <s v="OFF-BI-10002003"/>
    <x v="1"/>
    <x v="8"/>
    <s v="Ibico Presentation Index for Binding Systems"/>
    <n v="3.98"/>
    <n v="5"/>
    <n v="0.8"/>
    <n v="-6.5670000000000002"/>
  </r>
  <r>
    <n v="2689"/>
    <s v="CA-2012-153220"/>
    <x v="1"/>
    <x v="768"/>
    <d v="2012-11-14T00:00:00"/>
    <s v="First Class"/>
    <s v="YC-21895"/>
    <s v="Yoseph Carroll"/>
    <x v="1"/>
    <s v="United States"/>
    <s v="Los Angeles"/>
    <x v="1"/>
    <n v="90032"/>
    <x v="1"/>
    <s v="OFF-PA-10003016"/>
    <x v="1"/>
    <x v="10"/>
    <s v="Adams &quot;While You Were Out&quot; Message Pads"/>
    <n v="15.7"/>
    <n v="5"/>
    <n v="0"/>
    <n v="7.0650000000000004"/>
  </r>
  <r>
    <n v="2690"/>
    <s v="CA-2011-123064"/>
    <x v="2"/>
    <x v="479"/>
    <d v="2011-07-02T00:00:00"/>
    <s v="First Class"/>
    <s v="RA-19915"/>
    <s v="Russell Applegate"/>
    <x v="0"/>
    <s v="United States"/>
    <s v="Chicago"/>
    <x v="10"/>
    <n v="60653"/>
    <x v="2"/>
    <s v="OFF-AR-10004582"/>
    <x v="1"/>
    <x v="6"/>
    <s v="BIC Brite Liner Grip Highlighters"/>
    <n v="5.2480000000000002"/>
    <n v="4"/>
    <n v="0.2"/>
    <n v="1.64"/>
  </r>
  <r>
    <n v="2691"/>
    <s v="CA-2014-156412"/>
    <x v="3"/>
    <x v="769"/>
    <d v="2014-12-09T00:00:00"/>
    <s v="Standard Class"/>
    <s v="CM-12160"/>
    <s v="Charles McCrossin"/>
    <x v="0"/>
    <s v="United States"/>
    <s v="Philadelphia"/>
    <x v="9"/>
    <n v="19134"/>
    <x v="3"/>
    <s v="OFF-BI-10004364"/>
    <x v="1"/>
    <x v="8"/>
    <s v="Storex Dura Pro Binders"/>
    <n v="5.3460000000000001"/>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2999999999996"/>
  </r>
  <r>
    <n v="2696"/>
    <s v="CA-2013-161662"/>
    <x v="0"/>
    <x v="569"/>
    <d v="2013-02-09T00:00:00"/>
    <s v="First Class"/>
    <s v="BE-11410"/>
    <s v="Bobby Elias"/>
    <x v="0"/>
    <s v="United States"/>
    <s v="Lancaster"/>
    <x v="24"/>
    <n v="43130"/>
    <x v="3"/>
    <s v="OFF-PA-10003465"/>
    <x v="1"/>
    <x v="10"/>
    <s v="Xerox 1912"/>
    <n v="30.352"/>
    <n v="2"/>
    <n v="0.2"/>
    <n v="10.623200000000001"/>
  </r>
  <r>
    <n v="2697"/>
    <s v="CA-2011-145317"/>
    <x v="2"/>
    <x v="772"/>
    <d v="2011-03-23T00:00:00"/>
    <s v="Standard Class"/>
    <s v="SM-20320"/>
    <s v="Sean Miller"/>
    <x v="2"/>
    <s v="United States"/>
    <s v="Jacksonville"/>
    <x v="2"/>
    <n v="32216"/>
    <x v="0"/>
    <s v="TEC-MA-10003626"/>
    <x v="2"/>
    <x v="15"/>
    <s v="Hewlett-Packard Deskjet 6540 Color Inkjet Printer"/>
    <n v="821.3"/>
    <n v="4"/>
    <n v="0.5"/>
    <n v="-16.425999999999998"/>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01"/>
  </r>
  <r>
    <n v="2699"/>
    <s v="CA-2011-145317"/>
    <x v="2"/>
    <x v="772"/>
    <d v="2011-03-23T00:00:00"/>
    <s v="Standard Class"/>
    <s v="SM-20320"/>
    <s v="Sean Miller"/>
    <x v="2"/>
    <s v="United States"/>
    <s v="Jacksonville"/>
    <x v="2"/>
    <n v="32216"/>
    <x v="0"/>
    <s v="OFF-PA-10001804"/>
    <x v="1"/>
    <x v="10"/>
    <s v="Xerox 195"/>
    <n v="21.376000000000001"/>
    <n v="4"/>
    <n v="0.2"/>
    <n v="7.4816000000000003"/>
  </r>
  <r>
    <n v="2700"/>
    <s v="CA-2011-145317"/>
    <x v="2"/>
    <x v="772"/>
    <d v="2011-03-23T00:00:00"/>
    <s v="Standard Class"/>
    <s v="SM-20320"/>
    <s v="Sean Miller"/>
    <x v="2"/>
    <s v="United States"/>
    <s v="Jacksonville"/>
    <x v="2"/>
    <n v="32216"/>
    <x v="0"/>
    <s v="OFF-AR-10003183"/>
    <x v="1"/>
    <x v="6"/>
    <s v="Avery Fluorescent Highlighter Four-Color Set"/>
    <n v="8.016"/>
    <n v="3"/>
    <n v="0.2"/>
    <n v="1.002"/>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5999999999991"/>
  </r>
  <r>
    <n v="2702"/>
    <s v="CA-2011-145317"/>
    <x v="2"/>
    <x v="772"/>
    <d v="2011-03-23T00:00:00"/>
    <s v="Standard Class"/>
    <s v="SM-20320"/>
    <s v="Sean Miller"/>
    <x v="2"/>
    <s v="United States"/>
    <s v="Jacksonville"/>
    <x v="2"/>
    <n v="32216"/>
    <x v="0"/>
    <s v="OFF-FA-10003112"/>
    <x v="1"/>
    <x v="13"/>
    <s v="Staples"/>
    <n v="18.936"/>
    <n v="3"/>
    <n v="0.2"/>
    <n v="5.9175000000000004"/>
  </r>
  <r>
    <n v="2703"/>
    <s v="CA-2011-145317"/>
    <x v="2"/>
    <x v="772"/>
    <d v="2011-03-23T00:00:00"/>
    <s v="Standard Class"/>
    <s v="SM-20320"/>
    <s v="Sean Miller"/>
    <x v="2"/>
    <s v="United States"/>
    <s v="Jacksonville"/>
    <x v="2"/>
    <n v="32216"/>
    <x v="0"/>
    <s v="FUR-FU-10001986"/>
    <x v="0"/>
    <x v="5"/>
    <s v="Dana Fluorescent Magnifying Lamp, White, 36&quot;"/>
    <n v="122.352"/>
    <n v="3"/>
    <n v="0.2"/>
    <n v="15.294"/>
  </r>
  <r>
    <n v="2704"/>
    <s v="CA-2011-143413"/>
    <x v="2"/>
    <x v="773"/>
    <d v="2011-05-30T00:00:00"/>
    <s v="Standard Class"/>
    <s v="RP-19390"/>
    <s v="Resi PÃ¶lking"/>
    <x v="0"/>
    <s v="United States"/>
    <s v="Baltimore"/>
    <x v="39"/>
    <n v="21215"/>
    <x v="3"/>
    <s v="OFF-PA-10002319"/>
    <x v="1"/>
    <x v="10"/>
    <s v="Xerox 1944"/>
    <n v="116.28"/>
    <n v="3"/>
    <n v="0"/>
    <n v="56.977200000000003"/>
  </r>
  <r>
    <n v="2705"/>
    <s v="CA-2014-156818"/>
    <x v="3"/>
    <x v="497"/>
    <d v="2014-07-14T00:00:00"/>
    <s v="Second Class"/>
    <s v="JD-16015"/>
    <s v="Joy Daniels"/>
    <x v="0"/>
    <s v="United States"/>
    <s v="New York City"/>
    <x v="15"/>
    <n v="10009"/>
    <x v="3"/>
    <s v="TEC-AC-10002323"/>
    <x v="2"/>
    <x v="11"/>
    <s v="SanDisk Ultra 32 GB MicroSDHC Class 10 Memory Card"/>
    <n v="132.6"/>
    <n v="6"/>
    <n v="0"/>
    <n v="17.238"/>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800000000002"/>
  </r>
  <r>
    <n v="2709"/>
    <s v="CA-2012-121797"/>
    <x v="1"/>
    <x v="564"/>
    <d v="2012-02-06T00:00:00"/>
    <s v="Standard Class"/>
    <s v="CC-12145"/>
    <s v="Charles Crestani"/>
    <x v="0"/>
    <s v="United States"/>
    <s v="Los Angeles"/>
    <x v="1"/>
    <n v="90049"/>
    <x v="1"/>
    <s v="FUR-FU-10001876"/>
    <x v="0"/>
    <x v="5"/>
    <s v="Computer Room Manger, 14&quot;"/>
    <n v="227.36"/>
    <n v="7"/>
    <n v="0"/>
    <n v="81.849599999999995"/>
  </r>
  <r>
    <n v="2710"/>
    <s v="CA-2012-121797"/>
    <x v="1"/>
    <x v="564"/>
    <d v="2012-02-06T00:00:00"/>
    <s v="Standard Class"/>
    <s v="CC-12145"/>
    <s v="Charles Crestani"/>
    <x v="0"/>
    <s v="United States"/>
    <s v="Los Angeles"/>
    <x v="1"/>
    <n v="90049"/>
    <x v="1"/>
    <s v="TEC-MA-10000488"/>
    <x v="2"/>
    <x v="15"/>
    <s v="Bady BDG101FRU Card Printer"/>
    <n v="1919.9760000000001"/>
    <n v="3"/>
    <n v="0.2"/>
    <n v="215.9973"/>
  </r>
  <r>
    <n v="2711"/>
    <s v="US-2012-120572"/>
    <x v="1"/>
    <x v="555"/>
    <d v="2012-12-15T00:00:00"/>
    <s v="Standard Class"/>
    <s v="GH-14425"/>
    <s v="Gary Hwang"/>
    <x v="0"/>
    <s v="United States"/>
    <s v="Jacksonville"/>
    <x v="2"/>
    <n v="32216"/>
    <x v="0"/>
    <s v="OFF-BI-10001098"/>
    <x v="1"/>
    <x v="8"/>
    <s v="Acco D-Ring Binder w/DublLock"/>
    <n v="12.827999999999999"/>
    <n v="2"/>
    <n v="0.7"/>
    <n v="-8.9795999999999996"/>
  </r>
  <r>
    <n v="2712"/>
    <s v="CA-2014-132430"/>
    <x v="3"/>
    <x v="449"/>
    <d v="2014-10-12T00:00:00"/>
    <s v="First Class"/>
    <s v="CP-12085"/>
    <s v="Cathy Prescott"/>
    <x v="1"/>
    <s v="United States"/>
    <s v="Lakewood"/>
    <x v="24"/>
    <n v="44107"/>
    <x v="3"/>
    <s v="FUR-FU-10003577"/>
    <x v="0"/>
    <x v="5"/>
    <s v="Nu-Dell Leatherette Frames"/>
    <n v="45.887999999999998"/>
    <n v="4"/>
    <n v="0.2"/>
    <n v="9.1776"/>
  </r>
  <r>
    <n v="2713"/>
    <s v="CA-2014-146031"/>
    <x v="3"/>
    <x v="570"/>
    <d v="2014-08-02T00:00:00"/>
    <s v="Second Class"/>
    <s v="GM-14440"/>
    <s v="Gary McGarr"/>
    <x v="0"/>
    <s v="United States"/>
    <s v="Troy"/>
    <x v="15"/>
    <n v="12180"/>
    <x v="3"/>
    <s v="OFF-AR-10002656"/>
    <x v="1"/>
    <x v="6"/>
    <s v="Sanford Liquid Accent Highlighters"/>
    <n v="60.12"/>
    <n v="9"/>
    <n v="0"/>
    <n v="22.244399999999999"/>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7"/>
    <n v="3"/>
    <n v="0"/>
    <n v="109.6113"/>
  </r>
  <r>
    <n v="2719"/>
    <s v="CA-2014-144827"/>
    <x v="3"/>
    <x v="202"/>
    <d v="2014-12-28T00:00:00"/>
    <s v="Standard Class"/>
    <s v="SE-20110"/>
    <s v="Sanjit Engle"/>
    <x v="0"/>
    <s v="United States"/>
    <s v="Costa Mesa"/>
    <x v="1"/>
    <n v="92627"/>
    <x v="1"/>
    <s v="OFF-ST-10004340"/>
    <x v="1"/>
    <x v="4"/>
    <s v="Fellowes Mobile File Cart, Black"/>
    <n v="124.36"/>
    <n v="2"/>
    <n v="0"/>
    <n v="33.577199999999998"/>
  </r>
  <r>
    <n v="2720"/>
    <s v="CA-2011-110030"/>
    <x v="2"/>
    <x v="776"/>
    <d v="2011-12-08T00:00:00"/>
    <s v="Second Class"/>
    <s v="LF-17185"/>
    <s v="Luke Foster"/>
    <x v="0"/>
    <s v="United States"/>
    <s v="Houston"/>
    <x v="5"/>
    <n v="77095"/>
    <x v="2"/>
    <s v="FUR-FU-10002759"/>
    <x v="0"/>
    <x v="5"/>
    <s v="12-1/2 Diameter Round Wall Clock"/>
    <n v="23.975999999999999"/>
    <n v="3"/>
    <n v="0.6"/>
    <n v="-14.3856"/>
  </r>
  <r>
    <n v="2721"/>
    <s v="CA-2011-121286"/>
    <x v="2"/>
    <x v="130"/>
    <d v="2011-11-08T00:00:00"/>
    <s v="Second Class"/>
    <s v="ON-18715"/>
    <s v="Odella Nelson"/>
    <x v="1"/>
    <s v="United States"/>
    <s v="Cary"/>
    <x v="3"/>
    <n v="27511"/>
    <x v="0"/>
    <s v="OFF-FA-10000585"/>
    <x v="1"/>
    <x v="13"/>
    <s v="OIC Bulk Pack Metal Binder Clips"/>
    <n v="8.3759999999999994"/>
    <n v="3"/>
    <n v="0.2"/>
    <n v="2.7222"/>
  </r>
  <r>
    <n v="2722"/>
    <s v="CA-2011-121286"/>
    <x v="2"/>
    <x v="130"/>
    <d v="2011-11-08T00:00:00"/>
    <s v="Second Class"/>
    <s v="ON-18715"/>
    <s v="Odella Nelson"/>
    <x v="1"/>
    <s v="United States"/>
    <s v="Cary"/>
    <x v="3"/>
    <n v="27511"/>
    <x v="0"/>
    <s v="OFF-AP-10004859"/>
    <x v="1"/>
    <x v="9"/>
    <s v="Acco 6 Outlet Guardian Premium Surge Suppressor"/>
    <n v="58.24"/>
    <n v="5"/>
    <n v="0.2"/>
    <n v="5.0960000000000001"/>
  </r>
  <r>
    <n v="2723"/>
    <s v="CA-2013-164735"/>
    <x v="0"/>
    <x v="167"/>
    <d v="2013-04-20T00:00:00"/>
    <s v="Second Class"/>
    <s v="TB-21400"/>
    <s v="Tom Boeckenhauer"/>
    <x v="0"/>
    <s v="United States"/>
    <s v="Alexandria"/>
    <x v="17"/>
    <n v="22304"/>
    <x v="0"/>
    <s v="OFF-ST-10001558"/>
    <x v="1"/>
    <x v="4"/>
    <s v="Acco Perma 4000 Stacking Storage Drawers"/>
    <n v="81.2"/>
    <n v="5"/>
    <n v="0"/>
    <n v="12.18"/>
  </r>
  <r>
    <n v="2724"/>
    <s v="CA-2011-153479"/>
    <x v="2"/>
    <x v="777"/>
    <d v="2011-10-08T00:00:00"/>
    <s v="Standard Class"/>
    <s v="DF-13135"/>
    <s v="David Flashing"/>
    <x v="0"/>
    <s v="United States"/>
    <s v="Vallejo"/>
    <x v="1"/>
    <n v="94591"/>
    <x v="1"/>
    <s v="OFF-LA-10004689"/>
    <x v="1"/>
    <x v="2"/>
    <s v="Avery 512"/>
    <n v="14.45"/>
    <n v="5"/>
    <n v="0"/>
    <n v="6.7915000000000001"/>
  </r>
  <r>
    <n v="2725"/>
    <s v="CA-2011-153479"/>
    <x v="2"/>
    <x v="777"/>
    <d v="2011-10-08T00:00:00"/>
    <s v="Standard Class"/>
    <s v="DF-13135"/>
    <s v="David Flashing"/>
    <x v="0"/>
    <s v="United States"/>
    <s v="Vallejo"/>
    <x v="1"/>
    <n v="94591"/>
    <x v="1"/>
    <s v="OFF-BI-10002867"/>
    <x v="1"/>
    <x v="8"/>
    <s v="GBC Recycled Regency Composition Covers"/>
    <n v="95.647999999999996"/>
    <n v="2"/>
    <n v="0.2"/>
    <n v="31.085599999999999"/>
  </r>
  <r>
    <n v="2726"/>
    <s v="CA-2014-149888"/>
    <x v="3"/>
    <x v="659"/>
    <d v="2014-11-14T00:00:00"/>
    <s v="Standard Class"/>
    <s v="EP-13915"/>
    <s v="Emily Phan"/>
    <x v="0"/>
    <s v="United States"/>
    <s v="Philadelphia"/>
    <x v="9"/>
    <n v="19120"/>
    <x v="3"/>
    <s v="TEC-PH-10003811"/>
    <x v="2"/>
    <x v="7"/>
    <s v="Jabra Supreme Plus Driver EditionÂ Headset"/>
    <n v="359.97"/>
    <n v="5"/>
    <n v="0.4"/>
    <n v="-71.994"/>
  </r>
  <r>
    <n v="2727"/>
    <s v="CA-2014-149888"/>
    <x v="3"/>
    <x v="659"/>
    <d v="2014-11-14T00:00:00"/>
    <s v="Standard Class"/>
    <s v="EP-13915"/>
    <s v="Emily Phan"/>
    <x v="0"/>
    <s v="United States"/>
    <s v="Philadelphia"/>
    <x v="9"/>
    <n v="19120"/>
    <x v="3"/>
    <s v="FUR-TA-10000849"/>
    <x v="0"/>
    <x v="3"/>
    <s v="Bevis Rectangular Conference Tables"/>
    <n v="350.35199999999998"/>
    <n v="4"/>
    <n v="0.4"/>
    <n v="-140.14080000000001"/>
  </r>
  <r>
    <n v="2728"/>
    <s v="CA-2014-119193"/>
    <x v="3"/>
    <x v="66"/>
    <d v="2014-12-25T00:00:00"/>
    <s v="First Class"/>
    <s v="SK-19990"/>
    <s v="Sally Knutson"/>
    <x v="0"/>
    <s v="United States"/>
    <s v="Toledo"/>
    <x v="24"/>
    <n v="43615"/>
    <x v="3"/>
    <s v="OFF-BI-10000848"/>
    <x v="1"/>
    <x v="8"/>
    <s v="Angle-D Ring Binders"/>
    <n v="1.641"/>
    <n v="1"/>
    <n v="0.7"/>
    <n v="-1.3128"/>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Â HeadsetÂ -Â headsetÂ - Full size, Binaural"/>
    <n v="73.98"/>
    <n v="2"/>
    <n v="0"/>
    <n v="19.974599999999999"/>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400000000001"/>
  </r>
  <r>
    <n v="2736"/>
    <s v="CA-2012-115798"/>
    <x v="1"/>
    <x v="50"/>
    <d v="2012-11-19T00:00:00"/>
    <s v="Standard Class"/>
    <s v="KL-16645"/>
    <s v="Ken Lonsdale"/>
    <x v="0"/>
    <s v="United States"/>
    <s v="Newark"/>
    <x v="13"/>
    <n v="19711"/>
    <x v="3"/>
    <s v="TEC-PH-10003691"/>
    <x v="2"/>
    <x v="7"/>
    <s v="BlackBerry Q10"/>
    <n v="377.97"/>
    <n v="3"/>
    <n v="0"/>
    <n v="94.492500000000007"/>
  </r>
  <r>
    <n v="2737"/>
    <s v="CA-2012-115798"/>
    <x v="1"/>
    <x v="50"/>
    <d v="2012-11-19T00:00:00"/>
    <s v="Standard Class"/>
    <s v="KL-16645"/>
    <s v="Ken Lonsdale"/>
    <x v="0"/>
    <s v="United States"/>
    <s v="Newark"/>
    <x v="13"/>
    <n v="19711"/>
    <x v="3"/>
    <s v="OFF-PA-10001560"/>
    <x v="1"/>
    <x v="10"/>
    <s v="Adams Telephone Message Books, 5 1/4â€ x 11â€"/>
    <n v="42.28"/>
    <n v="7"/>
    <n v="0"/>
    <n v="19.871600000000001"/>
  </r>
  <r>
    <n v="2738"/>
    <s v="CA-2012-115798"/>
    <x v="1"/>
    <x v="50"/>
    <d v="2012-11-19T00:00:00"/>
    <s v="Standard Class"/>
    <s v="KL-16645"/>
    <s v="Ken Lonsdale"/>
    <x v="0"/>
    <s v="United States"/>
    <s v="Newark"/>
    <x v="13"/>
    <n v="19711"/>
    <x v="3"/>
    <s v="FUR-BO-10004467"/>
    <x v="0"/>
    <x v="0"/>
    <s v="Bestar Classic Bookcase"/>
    <n v="299.97000000000003"/>
    <n v="3"/>
    <n v="0"/>
    <n v="56.994300000000003"/>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04"/>
  </r>
  <r>
    <n v="2741"/>
    <s v="CA-2014-122707"/>
    <x v="3"/>
    <x v="513"/>
    <d v="2014-04-19T00:00:00"/>
    <s v="First Class"/>
    <s v="EB-13750"/>
    <s v="Edward Becker"/>
    <x v="1"/>
    <s v="United States"/>
    <s v="Hoover"/>
    <x v="19"/>
    <n v="35244"/>
    <x v="0"/>
    <s v="TEC-AC-10004227"/>
    <x v="2"/>
    <x v="11"/>
    <s v="SanDisk Ultra 16 GB MicroSDHC Class 10 Memory Card"/>
    <n v="25.98"/>
    <n v="2"/>
    <n v="0"/>
    <n v="1.558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7999999999999"/>
    <n v="4"/>
    <n v="0.2"/>
    <n v="-1.3584000000000001"/>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4"/>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s v="CA-2011-154669"/>
    <x v="2"/>
    <x v="233"/>
    <d v="2011-08-11T00:00:00"/>
    <s v="Second Class"/>
    <s v="TM-21010"/>
    <s v="Tamara Manning"/>
    <x v="0"/>
    <s v="United States"/>
    <s v="Vacaville"/>
    <x v="1"/>
    <n v="95687"/>
    <x v="1"/>
    <s v="OFF-ST-10000532"/>
    <x v="1"/>
    <x v="4"/>
    <s v="Advantus Rolling Drawer Organizers"/>
    <n v="423.28"/>
    <n v="11"/>
    <n v="0"/>
    <n v="110.0528"/>
  </r>
  <r>
    <n v="2752"/>
    <s v="CA-2011-158029"/>
    <x v="2"/>
    <x v="542"/>
    <d v="2011-05-30T00:00:00"/>
    <s v="Standard Class"/>
    <s v="HF-14995"/>
    <s v="Herbert Flentye"/>
    <x v="0"/>
    <s v="United States"/>
    <s v="Los Angeles"/>
    <x v="1"/>
    <n v="90008"/>
    <x v="1"/>
    <s v="FUR-CH-10000988"/>
    <x v="0"/>
    <x v="1"/>
    <s v="Hon Olson Stacker Stools"/>
    <n v="225.29599999999999"/>
    <n v="2"/>
    <n v="0.2"/>
    <n v="22.529599999999999"/>
  </r>
  <r>
    <n v="2753"/>
    <s v="CA-2012-155306"/>
    <x v="1"/>
    <x v="786"/>
    <d v="2012-04-21T00:00:00"/>
    <s v="Standard Class"/>
    <s v="GA-14515"/>
    <s v="George Ashbrook"/>
    <x v="0"/>
    <s v="United States"/>
    <s v="San Francisco"/>
    <x v="1"/>
    <n v="94122"/>
    <x v="1"/>
    <s v="OFF-AR-10003251"/>
    <x v="1"/>
    <x v="6"/>
    <s v="Prang Drawing Pencil Set"/>
    <n v="5.56"/>
    <n v="2"/>
    <n v="0"/>
    <n v="2.2240000000000002"/>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s v="CA-2012-155306"/>
    <x v="1"/>
    <x v="786"/>
    <d v="2012-04-21T00:00:00"/>
    <s v="Standard Class"/>
    <s v="GA-14515"/>
    <s v="George Ashbrook"/>
    <x v="0"/>
    <s v="United States"/>
    <s v="San Francisco"/>
    <x v="1"/>
    <n v="94122"/>
    <x v="1"/>
    <s v="OFF-AP-10002651"/>
    <x v="1"/>
    <x v="9"/>
    <s v="Hoover Upright Vacuum With Dirt Cup"/>
    <n v="1447.65"/>
    <n v="5"/>
    <n v="0"/>
    <n v="419.81849999999997"/>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7"/>
    <n v="3"/>
    <n v="0"/>
    <n v="71.991"/>
  </r>
  <r>
    <n v="2759"/>
    <s v="CA-2013-146171"/>
    <x v="0"/>
    <x v="21"/>
    <d v="2013-03-16T00:00:00"/>
    <s v="Standard Class"/>
    <s v="JP-16135"/>
    <s v="Julie Prescott"/>
    <x v="2"/>
    <s v="United States"/>
    <s v="Columbus"/>
    <x v="32"/>
    <n v="31907"/>
    <x v="0"/>
    <s v="FUR-FU-10004270"/>
    <x v="0"/>
    <x v="5"/>
    <s v="Executive Impressions 13&quot; Clairmont Wall Clock"/>
    <n v="76.92"/>
    <n v="4"/>
    <n v="0"/>
    <n v="31.537199999999999"/>
  </r>
  <r>
    <n v="2760"/>
    <s v="CA-2013-146171"/>
    <x v="0"/>
    <x v="21"/>
    <d v="2013-03-16T00:00:00"/>
    <s v="Standard Class"/>
    <s v="JP-16135"/>
    <s v="Julie Prescott"/>
    <x v="2"/>
    <s v="United States"/>
    <s v="Columbus"/>
    <x v="32"/>
    <n v="31907"/>
    <x v="0"/>
    <s v="OFF-ST-10001526"/>
    <x v="1"/>
    <x v="4"/>
    <s v="Iceberg Mobile Mega Data/Printer Cart "/>
    <n v="481.32"/>
    <n v="4"/>
    <n v="0"/>
    <n v="125.14319999999999"/>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59999999999999"/>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1"/>
    <n v="3"/>
    <n v="0.7"/>
    <n v="-7.5768000000000004"/>
  </r>
  <r>
    <n v="2765"/>
    <s v="CA-2014-165757"/>
    <x v="3"/>
    <x v="738"/>
    <d v="2014-06-29T00:00:00"/>
    <s v="Standard Class"/>
    <s v="PL-18925"/>
    <s v="Paul Lucas"/>
    <x v="2"/>
    <s v="United States"/>
    <s v="Philadelphia"/>
    <x v="9"/>
    <n v="19140"/>
    <x v="3"/>
    <s v="OFF-BI-10003982"/>
    <x v="1"/>
    <x v="8"/>
    <s v="Wilson Jones Century Plastic Molded Ring Binders"/>
    <n v="31.155000000000001"/>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99"/>
  </r>
  <r>
    <n v="2768"/>
    <s v="CA-2014-16775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s v="US-2012-122140"/>
    <x v="1"/>
    <x v="788"/>
    <d v="2012-04-07T00:00:00"/>
    <s v="Standard Class"/>
    <s v="MO-17950"/>
    <s v="Michael Oakman"/>
    <x v="0"/>
    <s v="United States"/>
    <s v="Dallas"/>
    <x v="5"/>
    <n v="75220"/>
    <x v="2"/>
    <s v="OFF-AP-10001242"/>
    <x v="1"/>
    <x v="9"/>
    <s v="APC 7 Outlet Network SurgeArrest Surge Protector"/>
    <n v="32.192"/>
    <n v="2"/>
    <n v="0.8"/>
    <n v="-80.48"/>
  </r>
  <r>
    <n v="2770"/>
    <s v="US-2012-122140"/>
    <x v="1"/>
    <x v="788"/>
    <d v="2012-04-07T00:00:00"/>
    <s v="Standard Class"/>
    <s v="MO-17950"/>
    <s v="Michael Oakman"/>
    <x v="0"/>
    <s v="United States"/>
    <s v="Dallas"/>
    <x v="5"/>
    <n v="75220"/>
    <x v="2"/>
    <s v="TEC-AC-10003038"/>
    <x v="2"/>
    <x v="11"/>
    <s v="Kingston Digital DataTraveler 16GB USB 2.0"/>
    <n v="50.12"/>
    <n v="7"/>
    <n v="0.2"/>
    <n v="-0.62649999999999995"/>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9"/>
  </r>
  <r>
    <n v="2772"/>
    <s v="CA-2013-163986"/>
    <x v="0"/>
    <x v="323"/>
    <d v="2013-09-11T00:00:00"/>
    <s v="Standard Class"/>
    <s v="JJ-15445"/>
    <s v="Jennifer Jackson"/>
    <x v="0"/>
    <s v="United States"/>
    <s v="Waukesha"/>
    <x v="6"/>
    <n v="53186"/>
    <x v="2"/>
    <s v="OFF-ST-10000918"/>
    <x v="1"/>
    <x v="4"/>
    <s v="Crate-A-Files"/>
    <n v="54.5"/>
    <n v="5"/>
    <n v="0"/>
    <n v="14.17"/>
  </r>
  <r>
    <n v="2773"/>
    <s v="CA-2014-158967"/>
    <x v="3"/>
    <x v="389"/>
    <d v="2014-12-13T00:00:00"/>
    <s v="First Class"/>
    <s v="BT-11680"/>
    <s v="Brian Thompson"/>
    <x v="0"/>
    <s v="United States"/>
    <s v="Fort Lauderdale"/>
    <x v="2"/>
    <n v="33311"/>
    <x v="0"/>
    <s v="FUR-FU-10001940"/>
    <x v="0"/>
    <x v="5"/>
    <s v="Staples"/>
    <n v="19.103999999999999"/>
    <n v="3"/>
    <n v="0.2"/>
    <n v="5.7312000000000003"/>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
    <n v="2"/>
    <n v="0.2"/>
    <n v="3.6288"/>
  </r>
  <r>
    <n v="2776"/>
    <s v="CA-2013-144729"/>
    <x v="0"/>
    <x v="147"/>
    <d v="2013-10-26T00:00:00"/>
    <s v="Standard Class"/>
    <s v="JE-15745"/>
    <s v="Joel Eaton"/>
    <x v="0"/>
    <s v="United States"/>
    <s v="San Diego"/>
    <x v="1"/>
    <n v="92037"/>
    <x v="1"/>
    <s v="OFF-ST-10004804"/>
    <x v="1"/>
    <x v="4"/>
    <s v="Belkin 19&quot; Vented Equipment Shelf, Black"/>
    <n v="154.44"/>
    <n v="3"/>
    <n v="0"/>
    <n v="1.5444"/>
  </r>
  <r>
    <n v="2777"/>
    <s v="CA-2012-127019"/>
    <x v="1"/>
    <x v="379"/>
    <d v="2012-12-25T00:00:00"/>
    <s v="Standard Class"/>
    <s v="ER-13855"/>
    <s v="Elpida Rittenbach"/>
    <x v="1"/>
    <s v="United States"/>
    <s v="Colorado Springs"/>
    <x v="22"/>
    <n v="80906"/>
    <x v="1"/>
    <s v="OFF-AP-10003971"/>
    <x v="1"/>
    <x v="9"/>
    <s v="Belkin 6 Outlet Metallic Surge Strip"/>
    <n v="60.984000000000002"/>
    <n v="7"/>
    <n v="0.2"/>
    <n v="4.5738000000000003"/>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s v="CA-2014-108322"/>
    <x v="3"/>
    <x v="504"/>
    <d v="2014-05-06T00:00:00"/>
    <s v="Standard Class"/>
    <s v="SS-20140"/>
    <s v="Saphhira Shifley"/>
    <x v="1"/>
    <s v="United States"/>
    <s v="Pompano Beach"/>
    <x v="2"/>
    <n v="33068"/>
    <x v="0"/>
    <s v="FUR-FU-10001935"/>
    <x v="0"/>
    <x v="5"/>
    <s v="3M Hangers With Command Adhesive"/>
    <n v="23.68"/>
    <n v="8"/>
    <n v="0.2"/>
    <n v="6.2160000000000002"/>
  </r>
  <r>
    <n v="2780"/>
    <s v="CA-2014-108322"/>
    <x v="3"/>
    <x v="504"/>
    <d v="2014-05-06T00:00:00"/>
    <s v="Standard Class"/>
    <s v="SS-20140"/>
    <s v="Saphhira Shifley"/>
    <x v="1"/>
    <s v="United States"/>
    <s v="Pompano Beach"/>
    <x v="2"/>
    <n v="33068"/>
    <x v="0"/>
    <s v="TEC-AC-10003433"/>
    <x v="2"/>
    <x v="11"/>
    <s v="Maxell 4.7GB DVD+R 5/Pack"/>
    <n v="2.3759999999999999"/>
    <n v="3"/>
    <n v="0.2"/>
    <n v="0.74250000000000005"/>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8"/>
    <n v="2"/>
    <n v="0.4"/>
    <n v="-15.992000000000001"/>
  </r>
  <r>
    <n v="2785"/>
    <s v="CA-2013-116974"/>
    <x v="0"/>
    <x v="790"/>
    <d v="2013-10-16T00:00:00"/>
    <s v="Standard Class"/>
    <s v="MP-17965"/>
    <s v="Michael Paige"/>
    <x v="1"/>
    <s v="United States"/>
    <s v="Troy"/>
    <x v="24"/>
    <n v="45373"/>
    <x v="3"/>
    <s v="TEC-PH-10004897"/>
    <x v="2"/>
    <x v="7"/>
    <s v="Mediabridge Sport Armband iPhone 5s"/>
    <n v="23.975999999999999"/>
    <n v="4"/>
    <n v="0.4"/>
    <n v="-15.5844"/>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8"/>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s v="US-2011-117744"/>
    <x v="2"/>
    <x v="266"/>
    <d v="2011-12-06T00:00:00"/>
    <s v="Standard Class"/>
    <s v="MD-17860"/>
    <s v="Michael Dominguez"/>
    <x v="1"/>
    <s v="United States"/>
    <s v="Corpus Christi"/>
    <x v="5"/>
    <n v="78415"/>
    <x v="2"/>
    <s v="OFF-AR-10000940"/>
    <x v="1"/>
    <x v="6"/>
    <s v="Newell 343"/>
    <n v="16.463999999999999"/>
    <n v="7"/>
    <n v="0.2"/>
    <n v="1.4406000000000001"/>
  </r>
  <r>
    <n v="2790"/>
    <s v="US-2011-117744"/>
    <x v="2"/>
    <x v="266"/>
    <d v="2011-12-06T00:00:00"/>
    <s v="Standard Class"/>
    <s v="MD-17860"/>
    <s v="Michael Dominguez"/>
    <x v="1"/>
    <s v="United States"/>
    <s v="Corpus Christi"/>
    <x v="5"/>
    <n v="78415"/>
    <x v="2"/>
    <s v="FUR-FU-10002759"/>
    <x v="0"/>
    <x v="5"/>
    <s v="12-1/2 Diameter Round Wall Clock"/>
    <n v="39.96"/>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4000000000004"/>
  </r>
  <r>
    <n v="2792"/>
    <s v="CA-2011-125514"/>
    <x v="2"/>
    <x v="158"/>
    <d v="2011-09-22T00:00:00"/>
    <s v="First Class"/>
    <s v="BM-11650"/>
    <s v="Brian Moss"/>
    <x v="1"/>
    <s v="United States"/>
    <s v="Omaha"/>
    <x v="8"/>
    <n v="68104"/>
    <x v="2"/>
    <s v="OFF-AP-10003281"/>
    <x v="1"/>
    <x v="9"/>
    <s v="Acco 6 Outlet Guardian Standard Surge Suppressor"/>
    <n v="36.270000000000003"/>
    <n v="3"/>
    <n v="0"/>
    <n v="10.881"/>
  </r>
  <r>
    <n v="2793"/>
    <s v="CA-2011-125514"/>
    <x v="2"/>
    <x v="158"/>
    <d v="2011-09-22T00:00:00"/>
    <s v="First Class"/>
    <s v="BM-11650"/>
    <s v="Brian Moss"/>
    <x v="1"/>
    <s v="United States"/>
    <s v="Omaha"/>
    <x v="8"/>
    <n v="68104"/>
    <x v="2"/>
    <s v="OFF-PA-10000029"/>
    <x v="1"/>
    <x v="10"/>
    <s v="Xerox 224"/>
    <n v="6.48"/>
    <n v="1"/>
    <n v="0"/>
    <n v="3.1103999999999998"/>
  </r>
  <r>
    <n v="2794"/>
    <s v="CA-2011-154599"/>
    <x v="2"/>
    <x v="791"/>
    <d v="2011-04-17T00:00:00"/>
    <s v="Standard Class"/>
    <s v="KN-16450"/>
    <s v="Kean Nguyen"/>
    <x v="1"/>
    <s v="United States"/>
    <s v="Redondo Beach"/>
    <x v="1"/>
    <n v="90278"/>
    <x v="1"/>
    <s v="TEC-PH-10001557"/>
    <x v="2"/>
    <x v="7"/>
    <s v="Pyle PMP37LED"/>
    <n v="1075.088"/>
    <n v="14"/>
    <n v="0.2"/>
    <n v="94.0702"/>
  </r>
  <r>
    <n v="2795"/>
    <s v="CA-2011-154599"/>
    <x v="2"/>
    <x v="791"/>
    <d v="2011-04-17T00:00:00"/>
    <s v="Standard Class"/>
    <s v="KN-16450"/>
    <s v="Kean Nguyen"/>
    <x v="1"/>
    <s v="United States"/>
    <s v="Redondo Beach"/>
    <x v="1"/>
    <n v="90278"/>
    <x v="1"/>
    <s v="TEC-PH-10000576"/>
    <x v="2"/>
    <x v="7"/>
    <s v="AT&amp;T 1080 Corded phone"/>
    <n v="438.36799999999999"/>
    <n v="4"/>
    <n v="0.2"/>
    <n v="38.357199999999999"/>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6000000000004"/>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
    <n v="5"/>
    <n v="0"/>
    <n v="70.007999999999996"/>
  </r>
  <r>
    <n v="2801"/>
    <s v="CA-2013-153318"/>
    <x v="0"/>
    <x v="792"/>
    <d v="2013-10-29T00:00:00"/>
    <s v="First Class"/>
    <s v="JS-15595"/>
    <s v="Jill Stevenson"/>
    <x v="1"/>
    <s v="United States"/>
    <s v="Miami"/>
    <x v="2"/>
    <n v="33180"/>
    <x v="0"/>
    <s v="TEC-PH-10000984"/>
    <x v="2"/>
    <x v="7"/>
    <s v="Panasonic KX-TG9471B"/>
    <n v="783.96"/>
    <n v="5"/>
    <n v="0.2"/>
    <n v="78.396000000000001"/>
  </r>
  <r>
    <n v="2802"/>
    <s v="US-2012-110163"/>
    <x v="1"/>
    <x v="549"/>
    <d v="2012-11-04T00:00:00"/>
    <s v="First Class"/>
    <s v="GA-14725"/>
    <s v="Guy Armstrong"/>
    <x v="0"/>
    <s v="United States"/>
    <s v="Salem"/>
    <x v="21"/>
    <n v="97301"/>
    <x v="1"/>
    <s v="OFF-AR-10001683"/>
    <x v="1"/>
    <x v="6"/>
    <s v="Lumber Crayons"/>
    <n v="7.88"/>
    <n v="1"/>
    <n v="0.2"/>
    <n v="1.7729999999999999"/>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96"/>
  </r>
  <r>
    <n v="2805"/>
    <s v="CA-2012-159380"/>
    <x v="1"/>
    <x v="793"/>
    <d v="2012-05-16T00:00:00"/>
    <s v="Standard Class"/>
    <s v="CS-12505"/>
    <s v="Cindy Stewart"/>
    <x v="0"/>
    <s v="United States"/>
    <s v="San Francisco"/>
    <x v="1"/>
    <n v="94122"/>
    <x v="1"/>
    <s v="OFF-PA-10004239"/>
    <x v="1"/>
    <x v="10"/>
    <s v="Xerox 1953"/>
    <n v="25.68"/>
    <n v="6"/>
    <n v="0"/>
    <n v="11.555999999999999"/>
  </r>
  <r>
    <n v="2806"/>
    <s v="CA-2012-122623"/>
    <x v="1"/>
    <x v="67"/>
    <d v="2012-09-11T00:00:00"/>
    <s v="Standard Class"/>
    <s v="CC-12145"/>
    <s v="Charles Crestani"/>
    <x v="0"/>
    <s v="United States"/>
    <s v="El Paso"/>
    <x v="5"/>
    <n v="79907"/>
    <x v="2"/>
    <s v="FUR-CH-10000553"/>
    <x v="0"/>
    <x v="1"/>
    <s v="Metal Folding Chairs, Beige, 4/Carton"/>
    <n v="47.515999999999998"/>
    <n v="2"/>
    <n v="0.3"/>
    <n v="-2.0364"/>
  </r>
  <r>
    <n v="2807"/>
    <s v="CA-2012-148635"/>
    <x v="1"/>
    <x v="395"/>
    <d v="2012-07-27T00:00:00"/>
    <s v="Second Class"/>
    <s v="MH-18025"/>
    <s v="Michelle Huthwaite"/>
    <x v="0"/>
    <s v="United States"/>
    <s v="Seattle"/>
    <x v="4"/>
    <n v="98115"/>
    <x v="1"/>
    <s v="OFF-FA-10004395"/>
    <x v="1"/>
    <x v="13"/>
    <s v="Plymouth Boxed Rubber Bands by Plymouth"/>
    <n v="9.42"/>
    <n v="2"/>
    <n v="0"/>
    <n v="0.47099999999999997"/>
  </r>
  <r>
    <n v="2808"/>
    <s v="CA-2012-148635"/>
    <x v="1"/>
    <x v="395"/>
    <d v="2012-07-27T00:00:00"/>
    <s v="Second Class"/>
    <s v="MH-18025"/>
    <s v="Michelle Huthwaite"/>
    <x v="0"/>
    <s v="United States"/>
    <s v="Seattle"/>
    <x v="4"/>
    <n v="98115"/>
    <x v="1"/>
    <s v="OFF-PA-10004782"/>
    <x v="1"/>
    <x v="10"/>
    <s v="Xerox 228"/>
    <n v="12.96"/>
    <n v="2"/>
    <n v="0"/>
    <n v="6.2207999999999997"/>
  </r>
  <r>
    <n v="2809"/>
    <s v="CA-2012-148635"/>
    <x v="1"/>
    <x v="395"/>
    <d v="2012-07-27T00:00:00"/>
    <s v="Second Class"/>
    <s v="MH-18025"/>
    <s v="Michelle Huthwaite"/>
    <x v="0"/>
    <s v="United States"/>
    <s v="Seattle"/>
    <x v="4"/>
    <n v="98115"/>
    <x v="1"/>
    <s v="FUR-BO-10002213"/>
    <x v="0"/>
    <x v="0"/>
    <s v="Sauder Forest Hills Library, Woodland Oak Finish"/>
    <n v="704.9"/>
    <n v="5"/>
    <n v="0"/>
    <n v="56.392000000000003"/>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s v="CA-2012-135685"/>
    <x v="1"/>
    <x v="547"/>
    <d v="2012-11-18T00:00:00"/>
    <s v="Second Class"/>
    <s v="MP-18175"/>
    <s v="Mike Pelletier"/>
    <x v="2"/>
    <s v="United States"/>
    <s v="Milwaukee"/>
    <x v="6"/>
    <n v="53209"/>
    <x v="2"/>
    <s v="TEC-AC-10004145"/>
    <x v="2"/>
    <x v="11"/>
    <s v="Logitech diNovo Edge Keyboard"/>
    <n v="999.96"/>
    <n v="4"/>
    <n v="0"/>
    <n v="229.99080000000001"/>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5"/>
  </r>
  <r>
    <n v="2816"/>
    <s v="CA-2012-104626"/>
    <x v="1"/>
    <x v="135"/>
    <d v="2012-09-08T00:00:00"/>
    <s v="Standard Class"/>
    <s v="DR-12940"/>
    <s v="Daniel Raglin"/>
    <x v="2"/>
    <s v="United States"/>
    <s v="Franklin"/>
    <x v="31"/>
    <n v="2038"/>
    <x v="3"/>
    <s v="OFF-BI-10001510"/>
    <x v="1"/>
    <x v="8"/>
    <s v="Deluxe Heavy-Duty Vinyl Round Ring Binder"/>
    <n v="114.6"/>
    <n v="5"/>
    <n v="0"/>
    <n v="51.57"/>
  </r>
  <r>
    <n v="2817"/>
    <s v="CA-2012-104626"/>
    <x v="1"/>
    <x v="135"/>
    <d v="2012-09-08T00:00:00"/>
    <s v="Standard Class"/>
    <s v="DR-12940"/>
    <s v="Daniel Raglin"/>
    <x v="2"/>
    <s v="United States"/>
    <s v="Franklin"/>
    <x v="31"/>
    <n v="2038"/>
    <x v="3"/>
    <s v="FUR-CH-10003817"/>
    <x v="0"/>
    <x v="1"/>
    <s v="Global Value Steno Chair, Gray"/>
    <n v="60.74"/>
    <n v="1"/>
    <n v="0"/>
    <n v="15.185"/>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40000000002"/>
  </r>
  <r>
    <n v="2820"/>
    <s v="CA-2013-160500"/>
    <x v="0"/>
    <x v="465"/>
    <d v="2013-05-09T00:00:00"/>
    <s v="First Class"/>
    <s v="DM-13015"/>
    <s v="Darrin Martin"/>
    <x v="0"/>
    <s v="United States"/>
    <s v="Encinitas"/>
    <x v="1"/>
    <n v="92024"/>
    <x v="1"/>
    <s v="OFF-BI-10003784"/>
    <x v="1"/>
    <x v="8"/>
    <s v="Computer Printout Index Tabs"/>
    <n v="6.72"/>
    <n v="5"/>
    <n v="0.2"/>
    <n v="2.3519999999999999"/>
  </r>
  <r>
    <n v="2821"/>
    <s v="CA-2013-160500"/>
    <x v="0"/>
    <x v="465"/>
    <d v="2013-05-09T00:00:00"/>
    <s v="First Class"/>
    <s v="DM-13015"/>
    <s v="Darrin Martin"/>
    <x v="0"/>
    <s v="United States"/>
    <s v="Encinitas"/>
    <x v="1"/>
    <n v="92024"/>
    <x v="1"/>
    <s v="FUR-TA-10003748"/>
    <x v="0"/>
    <x v="3"/>
    <s v="Bevis 36 x 72 Conference Tables"/>
    <n v="298.77600000000001"/>
    <n v="3"/>
    <n v="0.2"/>
    <n v="7.4694000000000003"/>
  </r>
  <r>
    <n v="2822"/>
    <s v="CA-2014-100202"/>
    <x v="3"/>
    <x v="413"/>
    <d v="2014-01-06T00:00:00"/>
    <s v="Standard Class"/>
    <s v="BD-11620"/>
    <s v="Brian DeCherney"/>
    <x v="0"/>
    <s v="United States"/>
    <s v="Anaheim"/>
    <x v="1"/>
    <n v="92804"/>
    <x v="1"/>
    <s v="TEC-PH-10002563"/>
    <x v="2"/>
    <x v="7"/>
    <s v="Adtran 1202752G1"/>
    <n v="302.37599999999998"/>
    <n v="3"/>
    <n v="0.2"/>
    <n v="22.6782"/>
  </r>
  <r>
    <n v="2823"/>
    <s v="CA-2014-131016"/>
    <x v="3"/>
    <x v="65"/>
    <d v="2014-09-21T00:00:00"/>
    <s v="First Class"/>
    <s v="DC-12850"/>
    <s v="Dan Campbell"/>
    <x v="0"/>
    <s v="United States"/>
    <s v="Arlington"/>
    <x v="5"/>
    <n v="76017"/>
    <x v="2"/>
    <s v="OFF-AR-10000122"/>
    <x v="1"/>
    <x v="6"/>
    <s v="Newell 314"/>
    <n v="8.9280000000000008"/>
    <n v="2"/>
    <n v="0.2"/>
    <n v="0.55800000000000005"/>
  </r>
  <r>
    <n v="2824"/>
    <s v="CA-2014-131016"/>
    <x v="3"/>
    <x v="65"/>
    <d v="2014-09-21T00:00:00"/>
    <s v="First Class"/>
    <s v="DC-12850"/>
    <s v="Dan Campbell"/>
    <x v="0"/>
    <s v="United States"/>
    <s v="Arlington"/>
    <x v="5"/>
    <n v="76017"/>
    <x v="2"/>
    <s v="OFF-ST-10000352"/>
    <x v="1"/>
    <x v="4"/>
    <s v="Acco Perma 2700 Stacking Storage Drawers"/>
    <n v="47.584000000000003"/>
    <n v="2"/>
    <n v="0.2"/>
    <n v="-2.9740000000000002"/>
  </r>
  <r>
    <n v="2825"/>
    <s v="US-2011-112914"/>
    <x v="2"/>
    <x v="794"/>
    <d v="2011-09-30T00:00:00"/>
    <s v="Standard Class"/>
    <s v="MT-18070"/>
    <s v="Michelle Tran"/>
    <x v="2"/>
    <s v="United States"/>
    <s v="Houston"/>
    <x v="5"/>
    <n v="77041"/>
    <x v="2"/>
    <s v="OFF-PA-10003270"/>
    <x v="1"/>
    <x v="10"/>
    <s v="Xerox 1954"/>
    <n v="33.792000000000002"/>
    <n v="8"/>
    <n v="0.2"/>
    <n v="10.56"/>
  </r>
  <r>
    <n v="2826"/>
    <s v="US-2011-112914"/>
    <x v="2"/>
    <x v="794"/>
    <d v="2011-09-30T00:00:00"/>
    <s v="Standard Class"/>
    <s v="MT-18070"/>
    <s v="Michelle Tran"/>
    <x v="2"/>
    <s v="United States"/>
    <s v="Houston"/>
    <x v="5"/>
    <n v="77041"/>
    <x v="2"/>
    <s v="FUR-BO-10003272"/>
    <x v="0"/>
    <x v="0"/>
    <s v="O'Sullivan Living Dimensions 5-Shelf Bookcases"/>
    <n v="300.53280000000001"/>
    <n v="2"/>
    <n v="0.32"/>
    <n v="-97.231200000000001"/>
  </r>
  <r>
    <n v="2827"/>
    <s v="US-2011-112914"/>
    <x v="2"/>
    <x v="794"/>
    <d v="2011-09-30T00:00:00"/>
    <s v="Standard Class"/>
    <s v="MT-18070"/>
    <s v="Michelle Tran"/>
    <x v="2"/>
    <s v="United States"/>
    <s v="Houston"/>
    <x v="5"/>
    <n v="77041"/>
    <x v="2"/>
    <s v="OFF-BI-10002982"/>
    <x v="1"/>
    <x v="8"/>
    <s v="Avery Self-Adhesive Photo Pockets for Polaroid Photos"/>
    <n v="2.7240000000000002"/>
    <n v="2"/>
    <n v="0.8"/>
    <n v="-4.3583999999999996"/>
  </r>
  <r>
    <n v="2828"/>
    <s v="US-2011-112914"/>
    <x v="2"/>
    <x v="794"/>
    <d v="2011-09-30T00:00:00"/>
    <s v="Standard Class"/>
    <s v="MT-18070"/>
    <s v="Michelle Tran"/>
    <x v="2"/>
    <s v="United States"/>
    <s v="Houston"/>
    <x v="5"/>
    <n v="77041"/>
    <x v="2"/>
    <s v="OFF-EN-10001509"/>
    <x v="1"/>
    <x v="12"/>
    <s v="Poly String Tie Envelopes"/>
    <n v="3.2639999999999998"/>
    <n v="2"/>
    <n v="0.2"/>
    <n v="1.1015999999999999"/>
  </r>
  <r>
    <n v="2829"/>
    <s v="CA-2013-124149"/>
    <x v="0"/>
    <x v="131"/>
    <d v="2013-04-27T00:00:00"/>
    <s v="First Class"/>
    <s v="MJ-17740"/>
    <s v="Max Jones"/>
    <x v="0"/>
    <s v="United States"/>
    <s v="Lancaster"/>
    <x v="24"/>
    <n v="43130"/>
    <x v="3"/>
    <s v="OFF-PA-10002421"/>
    <x v="1"/>
    <x v="10"/>
    <s v="Embossed Ink Jet Note Cards"/>
    <n v="108.336"/>
    <n v="6"/>
    <n v="0.2"/>
    <n v="37.9176"/>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4000000000001"/>
  </r>
  <r>
    <n v="2832"/>
    <s v="CA-2011-148915"/>
    <x v="2"/>
    <x v="301"/>
    <d v="2011-11-05T00:00:00"/>
    <s v="Standard Class"/>
    <s v="ND-18370"/>
    <s v="Natalie DeCherney"/>
    <x v="0"/>
    <s v="United States"/>
    <s v="Portland"/>
    <x v="21"/>
    <n v="97206"/>
    <x v="1"/>
    <s v="OFF-ST-10001128"/>
    <x v="1"/>
    <x v="4"/>
    <s v="Carina Mini System Audio Rack, Model AR050B"/>
    <n v="443.92"/>
    <n v="5"/>
    <n v="0.2"/>
    <n v="-94.332999999999998"/>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7"/>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3999999999999"/>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20000000000003"/>
  </r>
  <r>
    <n v="2839"/>
    <s v="CA-2013-147368"/>
    <x v="0"/>
    <x v="632"/>
    <d v="2013-06-13T00:00:00"/>
    <s v="First Class"/>
    <s v="TC-21295"/>
    <s v="Toby Carlisle"/>
    <x v="0"/>
    <s v="United States"/>
    <s v="Tallahassee"/>
    <x v="2"/>
    <n v="32303"/>
    <x v="0"/>
    <s v="TEC-MA-10002178"/>
    <x v="2"/>
    <x v="15"/>
    <s v="Cisco CP-7937G Unified IP Conference Station Phone"/>
    <n v="695.7"/>
    <n v="2"/>
    <n v="0.5"/>
    <n v="-27.827999999999999"/>
  </r>
  <r>
    <n v="2840"/>
    <s v="US-2012-104185"/>
    <x v="1"/>
    <x v="37"/>
    <d v="2012-09-08T00:00:00"/>
    <s v="Second Class"/>
    <s v="JB-15400"/>
    <s v="Jennifer Braxton"/>
    <x v="1"/>
    <s v="United States"/>
    <s v="New York City"/>
    <x v="15"/>
    <n v="10009"/>
    <x v="3"/>
    <s v="OFF-ST-10001526"/>
    <x v="1"/>
    <x v="4"/>
    <s v="Iceberg Mobile Mega Data/Printer Cart "/>
    <n v="120.33"/>
    <n v="1"/>
    <n v="0"/>
    <n v="31.285799999999998"/>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799999999999"/>
  </r>
  <r>
    <n v="2844"/>
    <s v="CA-2014-112865"/>
    <x v="3"/>
    <x v="796"/>
    <d v="2014-05-23T00:00:00"/>
    <s v="Standard Class"/>
    <s v="BH-11710"/>
    <s v="Brosina Hoffman"/>
    <x v="0"/>
    <s v="United States"/>
    <s v="Philadelphia"/>
    <x v="9"/>
    <n v="19140"/>
    <x v="3"/>
    <s v="TEC-AC-10000387"/>
    <x v="2"/>
    <x v="11"/>
    <s v="KeyTronicÂ KT800P2 -Â KeyboardÂ - Black"/>
    <n v="36.048000000000002"/>
    <n v="3"/>
    <n v="0.2"/>
    <n v="-0.9012"/>
  </r>
  <r>
    <n v="2845"/>
    <s v="US-2013-162852"/>
    <x v="0"/>
    <x v="797"/>
    <d v="2014-01-01T00:00:00"/>
    <s v="Standard Class"/>
    <s v="BG-11695"/>
    <s v="Brooke Gillingham"/>
    <x v="1"/>
    <s v="United States"/>
    <s v="Woodstock"/>
    <x v="10"/>
    <n v="60098"/>
    <x v="2"/>
    <s v="FUR-CH-10004853"/>
    <x v="0"/>
    <x v="1"/>
    <s v="Global Manager's Adjustable Task Chair, Storm"/>
    <n v="845.48800000000006"/>
    <n v="8"/>
    <n v="0.3"/>
    <n v="-12.0784"/>
  </r>
  <r>
    <n v="2846"/>
    <s v="CA-2014-138163"/>
    <x v="3"/>
    <x v="701"/>
    <d v="2014-11-21T00:00:00"/>
    <s v="First Class"/>
    <s v="XP-21865"/>
    <s v="Xylona Preis"/>
    <x v="0"/>
    <s v="United States"/>
    <s v="Everett"/>
    <x v="31"/>
    <n v="2149"/>
    <x v="3"/>
    <s v="OFF-AR-10001958"/>
    <x v="1"/>
    <x v="6"/>
    <s v="Stanley Bostitch Contemporary Electric Pencil Sharpeners"/>
    <n v="50.94"/>
    <n v="3"/>
    <n v="0"/>
    <n v="14.263199999999999"/>
  </r>
  <r>
    <n v="2847"/>
    <s v="CA-2014-152093"/>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
  </r>
  <r>
    <n v="2849"/>
    <s v="CA-2014-157854"/>
    <x v="3"/>
    <x v="798"/>
    <d v="2014-04-16T00:00:00"/>
    <s v="Standard Class"/>
    <s v="DM-13345"/>
    <s v="Denise Monton"/>
    <x v="1"/>
    <s v="United States"/>
    <s v="Roswell"/>
    <x v="32"/>
    <n v="30076"/>
    <x v="0"/>
    <s v="OFF-BI-10001359"/>
    <x v="1"/>
    <x v="8"/>
    <s v="GBC DocuBind TL300 Electric Binding System"/>
    <n v="2690.97"/>
    <n v="3"/>
    <n v="0"/>
    <n v="1264.7559000000001"/>
  </r>
  <r>
    <n v="2850"/>
    <s v="CA-2013-123617"/>
    <x v="0"/>
    <x v="85"/>
    <d v="2013-12-04T00:00:00"/>
    <s v="Standard Class"/>
    <s v="AJ-10780"/>
    <s v="Anthony Jacobs"/>
    <x v="1"/>
    <s v="United States"/>
    <s v="Palm Coast"/>
    <x v="2"/>
    <n v="32137"/>
    <x v="0"/>
    <s v="OFF-BI-10002976"/>
    <x v="1"/>
    <x v="8"/>
    <s v="ACCOHIDE Binder by Acco"/>
    <n v="7.4340000000000002"/>
    <n v="6"/>
    <n v="0.7"/>
    <n v="-5.6993999999999998"/>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s v="CA-2014-107342"/>
    <x v="3"/>
    <x v="94"/>
    <d v="2014-12-23T00:00:00"/>
    <s v="Standard Class"/>
    <s v="VF-21715"/>
    <s v="Vicky Freymann"/>
    <x v="2"/>
    <s v="United States"/>
    <s v="Columbus"/>
    <x v="14"/>
    <n v="47201"/>
    <x v="2"/>
    <s v="OFF-PA-10001745"/>
    <x v="1"/>
    <x v="10"/>
    <s v="Wirebound Message Books, 2 7/8&quot; x 5&quot;, 3 Forms per Page"/>
    <n v="28.16"/>
    <n v="4"/>
    <n v="0"/>
    <n v="13.235200000000001"/>
  </r>
  <r>
    <n v="2853"/>
    <s v="CA-2013-136371"/>
    <x v="0"/>
    <x v="690"/>
    <d v="2013-03-22T00:00:00"/>
    <s v="Second Class"/>
    <s v="SV-20935"/>
    <s v="Susan Vittorini"/>
    <x v="0"/>
    <s v="United States"/>
    <s v="Oceanside"/>
    <x v="15"/>
    <n v="11572"/>
    <x v="3"/>
    <s v="FUR-FU-10000409"/>
    <x v="0"/>
    <x v="5"/>
    <s v="GE 4 Foot Flourescent Tube, 40 Watt"/>
    <n v="14.98"/>
    <n v="1"/>
    <n v="0"/>
    <n v="6.8907999999999996"/>
  </r>
  <r>
    <n v="2854"/>
    <s v="CA-2013-136371"/>
    <x v="0"/>
    <x v="690"/>
    <d v="2013-03-22T00:00:00"/>
    <s v="Second Class"/>
    <s v="SV-20935"/>
    <s v="Susan Vittorini"/>
    <x v="0"/>
    <s v="United States"/>
    <s v="Oceanside"/>
    <x v="15"/>
    <n v="11572"/>
    <x v="3"/>
    <s v="FUR-FU-10000221"/>
    <x v="0"/>
    <x v="5"/>
    <s v="Master Caster Door Stop, Brown"/>
    <n v="20.32"/>
    <n v="4"/>
    <n v="0"/>
    <n v="6.9088000000000003"/>
  </r>
  <r>
    <n v="2855"/>
    <s v="CA-2014-137344"/>
    <x v="3"/>
    <x v="648"/>
    <d v="2014-08-21T00:00:00"/>
    <s v="Same Day"/>
    <s v="EM-13810"/>
    <s v="Eleni McCrary"/>
    <x v="1"/>
    <s v="United States"/>
    <s v="Franklin"/>
    <x v="31"/>
    <n v="2038"/>
    <x v="3"/>
    <s v="OFF-ST-10000344"/>
    <x v="1"/>
    <x v="4"/>
    <s v="Neat Ideas Personal Hanging Folder Files, Black"/>
    <n v="40.29"/>
    <n v="3"/>
    <n v="0"/>
    <n v="10.4754"/>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
    <n v="4"/>
    <n v="0.2"/>
    <n v="100.196"/>
  </r>
  <r>
    <n v="2858"/>
    <s v="CA-2013-154690"/>
    <x v="0"/>
    <x v="243"/>
    <d v="2013-08-18T00:00:00"/>
    <s v="Second Class"/>
    <s v="CC-12370"/>
    <s v="Christopher Conant"/>
    <x v="0"/>
    <s v="United States"/>
    <s v="Fayetteville"/>
    <x v="3"/>
    <n v="28314"/>
    <x v="0"/>
    <s v="FUR-CH-10000988"/>
    <x v="0"/>
    <x v="1"/>
    <s v="Hon Olson Stacker Stools"/>
    <n v="225.29599999999999"/>
    <n v="2"/>
    <n v="0.2"/>
    <n v="22.529599999999999"/>
  </r>
  <r>
    <n v="2859"/>
    <s v="CA-2014-138975"/>
    <x v="3"/>
    <x v="240"/>
    <d v="2014-05-24T00:00:00"/>
    <s v="Standard Class"/>
    <s v="SC-20380"/>
    <s v="Shahid Collister"/>
    <x v="0"/>
    <s v="United States"/>
    <s v="Atlanta"/>
    <x v="32"/>
    <n v="30318"/>
    <x v="0"/>
    <s v="TEC-AC-10003441"/>
    <x v="2"/>
    <x v="11"/>
    <s v="Kingston Digital DataTraveler 32GB USB 2.0"/>
    <n v="67.8"/>
    <n v="4"/>
    <n v="0"/>
    <n v="4.0679999999999996"/>
  </r>
  <r>
    <n v="2860"/>
    <s v="CA-2014-138975"/>
    <x v="3"/>
    <x v="240"/>
    <d v="2014-05-24T00:00:00"/>
    <s v="Standard Class"/>
    <s v="SC-20380"/>
    <s v="Shahid Collister"/>
    <x v="0"/>
    <s v="United States"/>
    <s v="Atlanta"/>
    <x v="32"/>
    <n v="30318"/>
    <x v="0"/>
    <s v="TEC-PH-10004389"/>
    <x v="2"/>
    <x v="7"/>
    <s v="Nokia Lumia 925"/>
    <n v="377.97"/>
    <n v="3"/>
    <n v="0"/>
    <n v="98.272199999999998"/>
  </r>
  <r>
    <n v="2861"/>
    <s v="CA-2014-138975"/>
    <x v="3"/>
    <x v="240"/>
    <d v="2014-05-24T00:00:00"/>
    <s v="Standard Class"/>
    <s v="SC-20380"/>
    <s v="Shahid Collister"/>
    <x v="0"/>
    <s v="United States"/>
    <s v="Atlanta"/>
    <x v="32"/>
    <n v="30318"/>
    <x v="0"/>
    <s v="FUR-BO-10004695"/>
    <x v="0"/>
    <x v="0"/>
    <s v="O'Sullivan 2-Door Barrister Bookcase in Odessa Pine"/>
    <n v="1628.82"/>
    <n v="9"/>
    <n v="0"/>
    <n v="374.62860000000001"/>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1"/>
    <n v="4"/>
    <n v="0.2"/>
    <n v="7.2576000000000001"/>
  </r>
  <r>
    <n v="2864"/>
    <s v="US-2014-103828"/>
    <x v="3"/>
    <x v="802"/>
    <d v="2014-08-14T00:00:00"/>
    <s v="Same Day"/>
    <s v="JK-15370"/>
    <s v="Jay Kimmel"/>
    <x v="0"/>
    <s v="United States"/>
    <s v="San Francisco"/>
    <x v="1"/>
    <n v="94122"/>
    <x v="1"/>
    <s v="OFF-ST-10001325"/>
    <x v="1"/>
    <x v="4"/>
    <s v="Sterilite Officeware Hinged File Box"/>
    <n v="31.44"/>
    <n v="3"/>
    <n v="0"/>
    <n v="8.4887999999999995"/>
  </r>
  <r>
    <n v="2865"/>
    <s v="US-2014-103828"/>
    <x v="3"/>
    <x v="802"/>
    <d v="2014-08-14T00:00:00"/>
    <s v="Same Day"/>
    <s v="JK-15370"/>
    <s v="Jay Kimmel"/>
    <x v="0"/>
    <s v="United States"/>
    <s v="San Francisco"/>
    <x v="1"/>
    <n v="94122"/>
    <x v="1"/>
    <s v="OFF-AP-10004249"/>
    <x v="1"/>
    <x v="9"/>
    <s v="Staples"/>
    <n v="83.79"/>
    <n v="7"/>
    <n v="0"/>
    <n v="22.6233"/>
  </r>
  <r>
    <n v="2866"/>
    <s v="US-2014-103828"/>
    <x v="3"/>
    <x v="802"/>
    <d v="2014-08-14T00:00:00"/>
    <s v="Same Day"/>
    <s v="JK-15370"/>
    <s v="Jay Kimmel"/>
    <x v="0"/>
    <s v="United States"/>
    <s v="San Francisco"/>
    <x v="1"/>
    <n v="94122"/>
    <x v="1"/>
    <s v="OFF-AR-10000588"/>
    <x v="1"/>
    <x v="6"/>
    <s v="Newell 345"/>
    <n v="59.52"/>
    <n v="3"/>
    <n v="0"/>
    <n v="15.475199999999999"/>
  </r>
  <r>
    <n v="2867"/>
    <s v="US-2014-103828"/>
    <x v="3"/>
    <x v="802"/>
    <d v="2014-08-14T00:00:00"/>
    <s v="Same Day"/>
    <s v="JK-15370"/>
    <s v="Jay Kimmel"/>
    <x v="0"/>
    <s v="United States"/>
    <s v="San Francisco"/>
    <x v="1"/>
    <n v="94122"/>
    <x v="1"/>
    <s v="OFF-SU-10000946"/>
    <x v="1"/>
    <x v="14"/>
    <s v="Staples"/>
    <n v="31.92"/>
    <n v="4"/>
    <n v="0"/>
    <n v="9.2568000000000001"/>
  </r>
  <r>
    <n v="2868"/>
    <s v="CA-2013-115588"/>
    <x v="0"/>
    <x v="338"/>
    <d v="2013-11-13T00:00:00"/>
    <s v="Second Class"/>
    <s v="AF-10885"/>
    <s v="Art Foster"/>
    <x v="0"/>
    <s v="United States"/>
    <s v="Toledo"/>
    <x v="24"/>
    <n v="43615"/>
    <x v="3"/>
    <s v="OFF-SU-10001225"/>
    <x v="1"/>
    <x v="14"/>
    <s v="Staples"/>
    <n v="14.72"/>
    <n v="5"/>
    <n v="0.2"/>
    <n v="-3.3119999999999998"/>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80000000000001"/>
  </r>
  <r>
    <n v="2871"/>
    <s v="CA-2011-148040"/>
    <x v="2"/>
    <x v="579"/>
    <d v="2011-03-26T00:00:00"/>
    <s v="Standard Class"/>
    <s v="BF-11275"/>
    <s v="Beth Fritzler"/>
    <x v="1"/>
    <s v="United States"/>
    <s v="Tucson"/>
    <x v="16"/>
    <n v="85705"/>
    <x v="1"/>
    <s v="OFF-PA-10002581"/>
    <x v="1"/>
    <x v="10"/>
    <s v="Xerox 1951"/>
    <n v="74.352000000000004"/>
    <n v="3"/>
    <n v="0.2"/>
    <n v="23.234999999999999"/>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03"/>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4"/>
  </r>
  <r>
    <n v="2875"/>
    <s v="US-2014-102638"/>
    <x v="3"/>
    <x v="614"/>
    <d v="2015-01-01T00:00:00"/>
    <s v="First Class"/>
    <s v="MC-17845"/>
    <s v="Michael Chen"/>
    <x v="0"/>
    <s v="United States"/>
    <s v="New York City"/>
    <x v="15"/>
    <n v="10035"/>
    <x v="3"/>
    <s v="OFF-FA-10002988"/>
    <x v="1"/>
    <x v="13"/>
    <s v="Ideal Clamps"/>
    <n v="6.03"/>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7999999999999"/>
  </r>
  <r>
    <n v="2877"/>
    <s v="US-2013-167339"/>
    <x v="0"/>
    <x v="803"/>
    <d v="2013-01-23T00:00:00"/>
    <s v="Second Class"/>
    <s v="TD-20995"/>
    <s v="Tamara Dahlen"/>
    <x v="0"/>
    <s v="United States"/>
    <s v="San Diego"/>
    <x v="1"/>
    <n v="92037"/>
    <x v="1"/>
    <s v="FUR-CH-10000785"/>
    <x v="0"/>
    <x v="1"/>
    <s v="Global Ergonomic Managers Chair"/>
    <n v="1013.4880000000001"/>
    <n v="7"/>
    <n v="0.2"/>
    <n v="76.011600000000001"/>
  </r>
  <r>
    <n v="2878"/>
    <s v="CA-2013-152072"/>
    <x v="0"/>
    <x v="804"/>
    <d v="2013-01-19T00:00:00"/>
    <s v="Standard Class"/>
    <s v="Dp-13240"/>
    <s v="Dean percer"/>
    <x v="2"/>
    <s v="United States"/>
    <s v="Westfield"/>
    <x v="30"/>
    <n v="7090"/>
    <x v="3"/>
    <s v="OFF-EN-10003040"/>
    <x v="1"/>
    <x v="12"/>
    <s v="Quality Park Security Envelopes"/>
    <n v="52.34"/>
    <n v="2"/>
    <n v="0"/>
    <n v="24.599799999999998"/>
  </r>
  <r>
    <n v="2879"/>
    <s v="CA-2013-152072"/>
    <x v="0"/>
    <x v="804"/>
    <d v="2013-01-19T00:00:00"/>
    <s v="Standard Class"/>
    <s v="Dp-13240"/>
    <s v="Dean percer"/>
    <x v="2"/>
    <s v="United States"/>
    <s v="Westfield"/>
    <x v="30"/>
    <n v="7090"/>
    <x v="3"/>
    <s v="OFF-AR-10001573"/>
    <x v="1"/>
    <x v="6"/>
    <s v="American Pencil"/>
    <n v="4.66"/>
    <n v="2"/>
    <n v="0"/>
    <n v="1.3513999999999999"/>
  </r>
  <r>
    <n v="2880"/>
    <s v="CA-2013-152072"/>
    <x v="0"/>
    <x v="804"/>
    <d v="2013-01-19T00:00:00"/>
    <s v="Standard Class"/>
    <s v="Dp-13240"/>
    <s v="Dean percer"/>
    <x v="2"/>
    <s v="United States"/>
    <s v="Westfield"/>
    <x v="30"/>
    <n v="7090"/>
    <x v="3"/>
    <s v="TEC-AC-10000844"/>
    <x v="2"/>
    <x v="11"/>
    <s v="LogitechÂ Gaming G510s - Keyboard"/>
    <n v="254.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7000000000003"/>
  </r>
  <r>
    <n v="2883"/>
    <s v="CA-2011-165540"/>
    <x v="2"/>
    <x v="805"/>
    <d v="2011-02-26T00:00:00"/>
    <s v="Standard Class"/>
    <s v="TM-21010"/>
    <s v="Tamara Manning"/>
    <x v="0"/>
    <s v="United States"/>
    <s v="Woodstock"/>
    <x v="10"/>
    <n v="60098"/>
    <x v="2"/>
    <s v="OFF-BI-10004094"/>
    <x v="1"/>
    <x v="8"/>
    <s v="GBC Standard Plastic Binding Systems Combs"/>
    <n v="8.85"/>
    <n v="5"/>
    <n v="0.8"/>
    <n v="-13.717499999999999"/>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0999999999998"/>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7999999999997"/>
  </r>
  <r>
    <n v="2889"/>
    <s v="CA-2014-102099"/>
    <x v="3"/>
    <x v="404"/>
    <d v="2014-12-20T00:00:00"/>
    <s v="First Class"/>
    <s v="EP-13915"/>
    <s v="Emily Phan"/>
    <x v="0"/>
    <s v="United States"/>
    <s v="Los Angeles"/>
    <x v="1"/>
    <n v="90008"/>
    <x v="1"/>
    <s v="OFF-PA-10000289"/>
    <x v="1"/>
    <x v="10"/>
    <s v="Xerox 213"/>
    <n v="32.4"/>
    <n v="5"/>
    <n v="0"/>
    <n v="15.552"/>
  </r>
  <r>
    <n v="2890"/>
    <s v="CA-2014-164049"/>
    <x v="3"/>
    <x v="808"/>
    <d v="2014-11-07T00:00:00"/>
    <s v="Standard Class"/>
    <s v="KH-16630"/>
    <s v="Ken Heidel"/>
    <x v="1"/>
    <s v="United States"/>
    <s v="Seattle"/>
    <x v="4"/>
    <n v="98105"/>
    <x v="1"/>
    <s v="OFF-PA-10000791"/>
    <x v="1"/>
    <x v="10"/>
    <s v="Wirebound Message Books, Four 2 3/4 x 5 Forms per Page, 200 Sets per Book"/>
    <n v="23.85"/>
    <n v="5"/>
    <n v="0"/>
    <n v="10.7325"/>
  </r>
  <r>
    <n v="2891"/>
    <s v="CA-2011-142727"/>
    <x v="2"/>
    <x v="333"/>
    <d v="2011-05-01T00:00:00"/>
    <s v="Second Class"/>
    <s v="HG-14845"/>
    <s v="Harry Greene"/>
    <x v="0"/>
    <s v="United States"/>
    <s v="Lake Charles"/>
    <x v="28"/>
    <n v="70601"/>
    <x v="0"/>
    <s v="FUR-CH-10002304"/>
    <x v="0"/>
    <x v="1"/>
    <s v="Global Stack Chair without Arms, Black"/>
    <n v="51.96"/>
    <n v="2"/>
    <n v="0"/>
    <n v="12.99"/>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3999999999997"/>
  </r>
  <r>
    <n v="2894"/>
    <s v="CA-2014-139913"/>
    <x v="3"/>
    <x v="436"/>
    <d v="2014-10-30T00:00:00"/>
    <s v="Standard Class"/>
    <s v="JC-16105"/>
    <s v="Julie Creighton"/>
    <x v="1"/>
    <s v="United States"/>
    <s v="Rochester"/>
    <x v="15"/>
    <n v="14609"/>
    <x v="3"/>
    <s v="OFF-PA-10002479"/>
    <x v="1"/>
    <x v="10"/>
    <s v="Xerox 4200 Series MultiUse Premium Copy Paper (20Lb. and 84 Bright)"/>
    <n v="26.4"/>
    <n v="5"/>
    <n v="0"/>
    <n v="11.88"/>
  </r>
  <r>
    <n v="2895"/>
    <s v="CA-2014-139913"/>
    <x v="3"/>
    <x v="436"/>
    <d v="2014-10-30T00:00:00"/>
    <s v="Standard Class"/>
    <s v="JC-16105"/>
    <s v="Julie Creighton"/>
    <x v="1"/>
    <s v="United States"/>
    <s v="Rochester"/>
    <x v="15"/>
    <n v="14609"/>
    <x v="3"/>
    <s v="FUR-FU-10000771"/>
    <x v="0"/>
    <x v="5"/>
    <s v="Eldon 200 Class Desk Accessories, Smoke"/>
    <n v="69.08"/>
    <n v="11"/>
    <n v="0"/>
    <n v="29.0136"/>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799999999996"/>
    <n v="4"/>
    <n v="0.2"/>
    <n v="119.996"/>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
  </r>
  <r>
    <n v="2900"/>
    <s v="CA-2012-166464"/>
    <x v="1"/>
    <x v="811"/>
    <d v="2012-09-17T00:00:00"/>
    <s v="Standard Class"/>
    <s v="PG-18895"/>
    <s v="Paul Gonzalez"/>
    <x v="0"/>
    <s v="United States"/>
    <s v="New York City"/>
    <x v="15"/>
    <n v="10035"/>
    <x v="3"/>
    <s v="TEC-CO-10000971"/>
    <x v="2"/>
    <x v="16"/>
    <s v="Hewlett Packard 310 Color Digital Copier"/>
    <n v="479.98399999999998"/>
    <n v="2"/>
    <n v="0.2"/>
    <n v="59.997999999999998"/>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600000000004"/>
  </r>
  <r>
    <n v="2903"/>
    <s v="CA-2013-164035"/>
    <x v="0"/>
    <x v="1"/>
    <d v="2013-06-18T00:00:00"/>
    <s v="Standard Class"/>
    <s v="CR-12730"/>
    <s v="Craig Reiter"/>
    <x v="0"/>
    <s v="United States"/>
    <s v="Chicago"/>
    <x v="10"/>
    <n v="60610"/>
    <x v="2"/>
    <s v="OFF-PA-10002160"/>
    <x v="1"/>
    <x v="10"/>
    <s v="Xerox 1978"/>
    <n v="23.12"/>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3999999999996"/>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9"/>
  </r>
  <r>
    <n v="2908"/>
    <s v="CA-2014-121615"/>
    <x v="3"/>
    <x v="132"/>
    <d v="2014-11-10T00:00:00"/>
    <s v="Standard Class"/>
    <s v="DL-12925"/>
    <s v="Daniel Lacy"/>
    <x v="0"/>
    <s v="United States"/>
    <s v="Eagan"/>
    <x v="11"/>
    <n v="55122"/>
    <x v="2"/>
    <s v="OFF-ST-10001325"/>
    <x v="1"/>
    <x v="4"/>
    <s v="Sterilite Officeware Hinged File Box"/>
    <n v="52.4"/>
    <n v="5"/>
    <n v="0"/>
    <n v="14.148"/>
  </r>
  <r>
    <n v="2909"/>
    <s v="CA-2014-121615"/>
    <x v="3"/>
    <x v="132"/>
    <d v="2014-11-10T00:00:00"/>
    <s v="Standard Class"/>
    <s v="DL-12925"/>
    <s v="Daniel Lacy"/>
    <x v="0"/>
    <s v="United States"/>
    <s v="Eagan"/>
    <x v="11"/>
    <n v="55122"/>
    <x v="2"/>
    <s v="OFF-LA-10001771"/>
    <x v="1"/>
    <x v="2"/>
    <s v="Avery 513"/>
    <n v="14.94"/>
    <n v="3"/>
    <n v="0"/>
    <n v="6.8723999999999998"/>
  </r>
  <r>
    <n v="2910"/>
    <s v="CA-2014-166415"/>
    <x v="3"/>
    <x v="600"/>
    <d v="2014-02-24T00:00:00"/>
    <s v="Standard Class"/>
    <s v="ME-17725"/>
    <s v="Max Engle"/>
    <x v="0"/>
    <s v="United States"/>
    <s v="Seattle"/>
    <x v="4"/>
    <n v="98103"/>
    <x v="1"/>
    <s v="OFF-FA-10004968"/>
    <x v="1"/>
    <x v="13"/>
    <s v="Rubber Band Ball"/>
    <n v="11.22"/>
    <n v="3"/>
    <n v="0"/>
    <n v="0.22439999999999999"/>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0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5"/>
  </r>
  <r>
    <n v="2914"/>
    <s v="CA-2011-113929"/>
    <x v="2"/>
    <x v="737"/>
    <d v="2011-06-21T00:00:00"/>
    <s v="Standard Class"/>
    <s v="CK-12205"/>
    <s v="Chloris Kastensmidt"/>
    <x v="0"/>
    <s v="United States"/>
    <s v="Hempstead"/>
    <x v="15"/>
    <n v="11550"/>
    <x v="3"/>
    <s v="OFF-BI-10002852"/>
    <x v="1"/>
    <x v="8"/>
    <s v="Ibico Standard Transparent Covers"/>
    <n v="39.552"/>
    <n v="3"/>
    <n v="0.2"/>
    <n v="14.3376"/>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20000000000001"/>
  </r>
  <r>
    <n v="2917"/>
    <s v="CA-2012-134747"/>
    <x v="1"/>
    <x v="88"/>
    <d v="2012-10-17T00:00:00"/>
    <s v="Second Class"/>
    <s v="DL-12925"/>
    <s v="Daniel Lacy"/>
    <x v="0"/>
    <s v="United States"/>
    <s v="Noblesville"/>
    <x v="14"/>
    <n v="46060"/>
    <x v="2"/>
    <s v="TEC-PH-10001750"/>
    <x v="2"/>
    <x v="7"/>
    <s v="Samsung Rugby III"/>
    <n v="263.95999999999998"/>
    <n v="4"/>
    <n v="0"/>
    <n v="71.269199999999998"/>
  </r>
  <r>
    <n v="2918"/>
    <s v="CA-2014-155047"/>
    <x v="3"/>
    <x v="151"/>
    <d v="2014-08-31T00:00:00"/>
    <s v="First Class"/>
    <s v="SE-20110"/>
    <s v="Sanjit Engle"/>
    <x v="0"/>
    <s v="United States"/>
    <s v="Dallas"/>
    <x v="5"/>
    <n v="75220"/>
    <x v="2"/>
    <s v="OFF-AR-10003338"/>
    <x v="1"/>
    <x v="6"/>
    <s v="Eberhard Faber 3 1/2&quot; Golf Pencils"/>
    <n v="5.952"/>
    <n v="1"/>
    <n v="0.2"/>
    <n v="0.372"/>
  </r>
  <r>
    <n v="2919"/>
    <s v="CA-2013-160129"/>
    <x v="0"/>
    <x v="813"/>
    <d v="2013-11-24T00:00:00"/>
    <s v="Same Day"/>
    <s v="LS-17200"/>
    <s v="Luke Schmidt"/>
    <x v="1"/>
    <s v="United States"/>
    <s v="Philadelphia"/>
    <x v="9"/>
    <n v="19140"/>
    <x v="3"/>
    <s v="OFF-FA-10002763"/>
    <x v="1"/>
    <x v="13"/>
    <s v="Advantus Map Pennant Flags and Round Head Tacks"/>
    <n v="15.8"/>
    <n v="5"/>
    <n v="0.2"/>
    <n v="2.37"/>
  </r>
  <r>
    <n v="2920"/>
    <s v="CA-2013-160129"/>
    <x v="0"/>
    <x v="813"/>
    <d v="2013-11-24T00:00:00"/>
    <s v="Same Day"/>
    <s v="LS-17200"/>
    <s v="Luke Schmidt"/>
    <x v="1"/>
    <s v="United States"/>
    <s v="Philadelphia"/>
    <x v="9"/>
    <n v="19140"/>
    <x v="3"/>
    <s v="FUR-FU-10002088"/>
    <x v="0"/>
    <x v="5"/>
    <s v="Nu-Dell Float Frame 11 x 14 1/2"/>
    <n v="14.368"/>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s v="CA-2014-164329"/>
    <x v="3"/>
    <x v="289"/>
    <d v="2014-01-31T00:00:00"/>
    <s v="Same Day"/>
    <s v="MM-17920"/>
    <s v="Michael Moore"/>
    <x v="0"/>
    <s v="United States"/>
    <s v="San Francisco"/>
    <x v="1"/>
    <n v="94109"/>
    <x v="1"/>
    <s v="OFF-ST-10001511"/>
    <x v="1"/>
    <x v="4"/>
    <s v="Space Solutions Commercial Steel Shelving"/>
    <n v="129.30000000000001"/>
    <n v="2"/>
    <n v="0"/>
    <n v="6.4649999999999999"/>
  </r>
  <r>
    <n v="2923"/>
    <s v="US-2012-141453"/>
    <x v="1"/>
    <x v="672"/>
    <d v="2012-12-03T00:00:00"/>
    <s v="Second Class"/>
    <s v="DB-13270"/>
    <s v="Deborah Brumfield"/>
    <x v="2"/>
    <s v="United States"/>
    <s v="Austin"/>
    <x v="5"/>
    <n v="78745"/>
    <x v="2"/>
    <s v="OFF-BI-10000301"/>
    <x v="1"/>
    <x v="8"/>
    <s v="GBC Instant Report Kit"/>
    <n v="3.8820000000000001"/>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7"/>
  </r>
  <r>
    <n v="2927"/>
    <s v="CA-2014-128629"/>
    <x v="3"/>
    <x v="815"/>
    <d v="2014-07-15T00:00:00"/>
    <s v="Second Class"/>
    <s v="BP-11155"/>
    <s v="Becky Pak"/>
    <x v="0"/>
    <s v="United States"/>
    <s v="Columbus"/>
    <x v="32"/>
    <n v="31907"/>
    <x v="0"/>
    <s v="FUR-FU-10000771"/>
    <x v="0"/>
    <x v="5"/>
    <s v="Eldon 200 Class Desk Accessories, Smoke"/>
    <n v="18.84"/>
    <n v="3"/>
    <n v="0"/>
    <n v="7.9127999999999998"/>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1"/>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79999999999997"/>
    <n v="2"/>
    <n v="0.2"/>
    <n v="2.2302"/>
  </r>
  <r>
    <n v="2932"/>
    <s v="CA-2012-168564"/>
    <x v="1"/>
    <x v="816"/>
    <d v="2012-08-08T00:00:00"/>
    <s v="Same Day"/>
    <s v="TT-21220"/>
    <s v="Thomas Thornton"/>
    <x v="0"/>
    <s v="United States"/>
    <s v="San Francisco"/>
    <x v="1"/>
    <n v="94109"/>
    <x v="1"/>
    <s v="OFF-BI-10002557"/>
    <x v="1"/>
    <x v="8"/>
    <s v="Presstex Flexible Ring Binders"/>
    <n v="7.28"/>
    <n v="2"/>
    <n v="0.2"/>
    <n v="2.73"/>
  </r>
  <r>
    <n v="2933"/>
    <s v="CA-2012-168564"/>
    <x v="1"/>
    <x v="816"/>
    <d v="2012-08-08T00:00:00"/>
    <s v="Same Day"/>
    <s v="TT-21220"/>
    <s v="Thomas Thornton"/>
    <x v="0"/>
    <s v="United States"/>
    <s v="San Francisco"/>
    <x v="1"/>
    <n v="94109"/>
    <x v="1"/>
    <s v="FUR-CH-10000785"/>
    <x v="0"/>
    <x v="1"/>
    <s v="Global Ergonomic Managers Chair"/>
    <n v="144.78399999999999"/>
    <n v="1"/>
    <n v="0.2"/>
    <n v="10.8588"/>
  </r>
  <r>
    <n v="2934"/>
    <s v="US-2013-169040"/>
    <x v="0"/>
    <x v="409"/>
    <d v="2013-12-13T00:00:00"/>
    <s v="Standard Class"/>
    <s v="GT-14710"/>
    <s v="Greg Tran"/>
    <x v="0"/>
    <s v="United States"/>
    <s v="Seattle"/>
    <x v="4"/>
    <n v="98105"/>
    <x v="1"/>
    <s v="TEC-PH-10002310"/>
    <x v="2"/>
    <x v="7"/>
    <s v="Plantronics Calisto P620-M USB Wireless Speakerphone System"/>
    <n v="156.792"/>
    <n v="1"/>
    <n v="0.2"/>
    <n v="13.7193"/>
  </r>
  <r>
    <n v="2935"/>
    <s v="US-2013-169040"/>
    <x v="0"/>
    <x v="409"/>
    <d v="2013-12-13T00:00:00"/>
    <s v="Standard Class"/>
    <s v="GT-14710"/>
    <s v="Greg Tran"/>
    <x v="0"/>
    <s v="United States"/>
    <s v="Seattle"/>
    <x v="4"/>
    <n v="98105"/>
    <x v="1"/>
    <s v="TEC-PH-10002834"/>
    <x v="2"/>
    <x v="7"/>
    <s v="Google Nexus 5"/>
    <n v="431.976"/>
    <n v="3"/>
    <n v="0.2"/>
    <n v="26.9985"/>
  </r>
  <r>
    <n v="2936"/>
    <s v="US-2013-169040"/>
    <x v="0"/>
    <x v="409"/>
    <d v="2013-12-13T00:00:00"/>
    <s v="Standard Class"/>
    <s v="GT-14710"/>
    <s v="Greg Tran"/>
    <x v="0"/>
    <s v="United States"/>
    <s v="Seattle"/>
    <x v="4"/>
    <n v="98105"/>
    <x v="1"/>
    <s v="OFF-EN-10000927"/>
    <x v="1"/>
    <x v="12"/>
    <s v="Jet-Pak Recycled Peel 'N' Seal Padded Mailers"/>
    <n v="35.89"/>
    <n v="1"/>
    <n v="0"/>
    <n v="16.150500000000001"/>
  </r>
  <r>
    <n v="2937"/>
    <s v="US-2013-169040"/>
    <x v="0"/>
    <x v="409"/>
    <d v="2013-12-13T00:00:00"/>
    <s v="Standard Class"/>
    <s v="GT-14710"/>
    <s v="Greg Tran"/>
    <x v="0"/>
    <s v="United States"/>
    <s v="Seattle"/>
    <x v="4"/>
    <n v="98105"/>
    <x v="1"/>
    <s v="OFF-BI-10001636"/>
    <x v="1"/>
    <x v="8"/>
    <s v="Ibico Plastic and Wire Spiral Binding Combs"/>
    <n v="47.207999999999998"/>
    <n v="7"/>
    <n v="0.2"/>
    <n v="15.342599999999999"/>
  </r>
  <r>
    <n v="2938"/>
    <s v="US-2013-169040"/>
    <x v="0"/>
    <x v="409"/>
    <d v="2013-12-13T00:00:00"/>
    <s v="Standard Class"/>
    <s v="GT-14710"/>
    <s v="Greg Tran"/>
    <x v="0"/>
    <s v="United States"/>
    <s v="Seattle"/>
    <x v="4"/>
    <n v="98105"/>
    <x v="1"/>
    <s v="OFF-PA-10001736"/>
    <x v="1"/>
    <x v="10"/>
    <s v="Xerox 1880"/>
    <n v="248.08"/>
    <n v="7"/>
    <n v="0"/>
    <n v="116.5976"/>
  </r>
  <r>
    <n v="2939"/>
    <s v="US-2013-169040"/>
    <x v="0"/>
    <x v="409"/>
    <d v="2013-12-13T00:00:00"/>
    <s v="Standard Class"/>
    <s v="GT-14710"/>
    <s v="Greg Tran"/>
    <x v="0"/>
    <s v="United States"/>
    <s v="Seattle"/>
    <x v="4"/>
    <n v="98105"/>
    <x v="1"/>
    <s v="OFF-PA-10000482"/>
    <x v="1"/>
    <x v="10"/>
    <s v="Snap-A-Way Black Print Carbonless Ruled Speed Letter, Triplicate"/>
    <n v="189.7"/>
    <n v="5"/>
    <n v="0"/>
    <n v="89.159000000000006"/>
  </r>
  <r>
    <n v="2940"/>
    <s v="US-2013-169040"/>
    <x v="0"/>
    <x v="409"/>
    <d v="2013-12-13T00:00:00"/>
    <s v="Standard Class"/>
    <s v="GT-14710"/>
    <s v="Greg Tran"/>
    <x v="0"/>
    <s v="United States"/>
    <s v="Seattle"/>
    <x v="4"/>
    <n v="98105"/>
    <x v="1"/>
    <s v="OFF-BI-10001658"/>
    <x v="1"/>
    <x v="8"/>
    <s v="GBC Standard Therm-A-Bind Covers"/>
    <n v="59.808"/>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1"/>
  </r>
  <r>
    <n v="2942"/>
    <s v="CA-2014-155880"/>
    <x v="3"/>
    <x v="613"/>
    <d v="2014-04-01T00:00:00"/>
    <s v="Standard Class"/>
    <s v="JD-16150"/>
    <s v="Justin Deggeller"/>
    <x v="1"/>
    <s v="United States"/>
    <s v="Milwaukee"/>
    <x v="6"/>
    <n v="53209"/>
    <x v="2"/>
    <s v="FUR-CH-10004675"/>
    <x v="0"/>
    <x v="1"/>
    <s v="Lifetime Advantage Folding Chairs, 4/Carton"/>
    <n v="1526.56"/>
    <n v="7"/>
    <n v="0"/>
    <n v="427.43680000000001"/>
  </r>
  <r>
    <n v="2943"/>
    <s v="CA-2014-155880"/>
    <x v="3"/>
    <x v="613"/>
    <d v="2014-04-01T00:00:00"/>
    <s v="Standard Class"/>
    <s v="JD-16150"/>
    <s v="Justin Deggeller"/>
    <x v="1"/>
    <s v="United States"/>
    <s v="Milwaukee"/>
    <x v="6"/>
    <n v="53209"/>
    <x v="2"/>
    <s v="FUR-CH-10002880"/>
    <x v="0"/>
    <x v="1"/>
    <s v="Global High-Back Leather Tilter, Burgundy"/>
    <n v="368.97"/>
    <n v="3"/>
    <n v="0"/>
    <n v="40.5867"/>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3"/>
  </r>
  <r>
    <n v="2951"/>
    <s v="CA-2014-134915"/>
    <x v="3"/>
    <x v="105"/>
    <d v="2014-11-13T00:00:00"/>
    <s v="Same Day"/>
    <s v="EM-14140"/>
    <s v="Eugene Moren"/>
    <x v="2"/>
    <s v="United States"/>
    <s v="Glendale"/>
    <x v="16"/>
    <n v="85301"/>
    <x v="1"/>
    <s v="OFF-PA-10002160"/>
    <x v="1"/>
    <x v="10"/>
    <s v="Xerox 1978"/>
    <n v="23.12"/>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1"/>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s v="CA-2014-134915"/>
    <x v="3"/>
    <x v="105"/>
    <d v="2014-11-13T00:00:00"/>
    <s v="Same Day"/>
    <s v="EM-14140"/>
    <s v="Eugene Moren"/>
    <x v="2"/>
    <s v="United States"/>
    <s v="Glendale"/>
    <x v="16"/>
    <n v="85301"/>
    <x v="1"/>
    <s v="TEC-PH-10000347"/>
    <x v="2"/>
    <x v="7"/>
    <s v="Cush Cases Heavy Duty Rugged Cover Case for Samsung Galaxy S5 - Purple"/>
    <n v="7.92"/>
    <n v="2"/>
    <n v="0.2"/>
    <n v="0.69299999999999995"/>
  </r>
  <r>
    <n v="2955"/>
    <s v="CA-2014-134915"/>
    <x v="3"/>
    <x v="105"/>
    <d v="2014-11-13T00:00:00"/>
    <s v="Same Day"/>
    <s v="EM-14140"/>
    <s v="Eugene Moren"/>
    <x v="2"/>
    <s v="United States"/>
    <s v="Glendale"/>
    <x v="16"/>
    <n v="85301"/>
    <x v="1"/>
    <s v="TEC-PH-10001459"/>
    <x v="2"/>
    <x v="7"/>
    <s v="Samsung Galaxy Mega 6.3"/>
    <n v="671.98400000000004"/>
    <n v="2"/>
    <n v="0.2"/>
    <n v="50.398800000000001"/>
  </r>
  <r>
    <n v="2956"/>
    <s v="CA-2013-153353"/>
    <x v="0"/>
    <x v="298"/>
    <d v="2013-08-25T00:00:00"/>
    <s v="Standard Class"/>
    <s v="GG-14650"/>
    <s v="Greg Guthrie"/>
    <x v="1"/>
    <s v="United States"/>
    <s v="New York City"/>
    <x v="15"/>
    <n v="10035"/>
    <x v="3"/>
    <s v="TEC-PH-10000439"/>
    <x v="2"/>
    <x v="7"/>
    <s v="GE DSL Phone Line Filter"/>
    <n v="39.99"/>
    <n v="1"/>
    <n v="0"/>
    <n v="11.597099999999999"/>
  </r>
  <r>
    <n v="2957"/>
    <s v="CA-2014-123638"/>
    <x v="3"/>
    <x v="818"/>
    <d v="2014-07-05T00:00:00"/>
    <s v="Standard Class"/>
    <s v="MA-17995"/>
    <s v="Michelle Arnett"/>
    <x v="2"/>
    <s v="United States"/>
    <s v="Watertown"/>
    <x v="15"/>
    <n v="13601"/>
    <x v="3"/>
    <s v="FUR-CH-10002647"/>
    <x v="0"/>
    <x v="1"/>
    <s v="Situations Contoured Folding Chairs, 4/Set"/>
    <n v="191.64599999999999"/>
    <n v="3"/>
    <n v="0.1"/>
    <n v="31.940999999999999"/>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5"/>
  </r>
  <r>
    <n v="2959"/>
    <s v="CA-2012-158456"/>
    <x v="1"/>
    <x v="100"/>
    <d v="2012-12-29T00:00:00"/>
    <s v="Standard Class"/>
    <s v="KT-16465"/>
    <s v="Kean Takahito"/>
    <x v="0"/>
    <s v="United States"/>
    <s v="Los Angeles"/>
    <x v="1"/>
    <n v="90032"/>
    <x v="1"/>
    <s v="OFF-BI-10001097"/>
    <x v="1"/>
    <x v="8"/>
    <s v="Avery Hole Reinforcements"/>
    <n v="19.936"/>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4000000000007"/>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92"/>
  </r>
  <r>
    <n v="2964"/>
    <s v="CA-2014-137428"/>
    <x v="3"/>
    <x v="819"/>
    <d v="2014-12-22T00:00:00"/>
    <s v="Second Class"/>
    <s v="AY-10555"/>
    <s v="Andy Yotov"/>
    <x v="1"/>
    <s v="United States"/>
    <s v="Oceanside"/>
    <x v="1"/>
    <n v="92054"/>
    <x v="1"/>
    <s v="FUR-CH-10003817"/>
    <x v="0"/>
    <x v="1"/>
    <s v="Global Value Steno Chair, Gray"/>
    <n v="97.183999999999997"/>
    <n v="2"/>
    <n v="0.2"/>
    <n v="6.0739999999999998"/>
  </r>
  <r>
    <n v="2965"/>
    <s v="CA-2014-137428"/>
    <x v="3"/>
    <x v="819"/>
    <d v="2014-12-22T00:00:00"/>
    <s v="Second Class"/>
    <s v="AY-10555"/>
    <s v="Andy Yotov"/>
    <x v="1"/>
    <s v="United States"/>
    <s v="Oceanside"/>
    <x v="1"/>
    <n v="92054"/>
    <x v="1"/>
    <s v="OFF-BI-10002949"/>
    <x v="1"/>
    <x v="8"/>
    <s v="Prestige Round Ring Binders"/>
    <n v="24.32"/>
    <n v="5"/>
    <n v="0.2"/>
    <n v="8.2080000000000002"/>
  </r>
  <r>
    <n v="2966"/>
    <s v="CA-2014-137428"/>
    <x v="3"/>
    <x v="819"/>
    <d v="2014-12-22T00:00:00"/>
    <s v="Second Class"/>
    <s v="AY-10555"/>
    <s v="Andy Yotov"/>
    <x v="1"/>
    <s v="United States"/>
    <s v="Oceanside"/>
    <x v="1"/>
    <n v="92054"/>
    <x v="1"/>
    <s v="FUR-FU-10002445"/>
    <x v="0"/>
    <x v="5"/>
    <s v="DAX Two-Tone Rosewood/Black Document Frame, Desktop, 5 x 7"/>
    <n v="18.96"/>
    <n v="2"/>
    <n v="0"/>
    <n v="7.5839999999999996"/>
  </r>
  <r>
    <n v="2967"/>
    <s v="CA-2011-162866"/>
    <x v="2"/>
    <x v="422"/>
    <d v="2011-12-31T00:00:00"/>
    <s v="Standard Class"/>
    <s v="Co-12640"/>
    <s v="Corey-Lock"/>
    <x v="0"/>
    <s v="United States"/>
    <s v="Skokie"/>
    <x v="10"/>
    <n v="60076"/>
    <x v="2"/>
    <s v="FUR-FU-10001473"/>
    <x v="0"/>
    <x v="5"/>
    <s v="DAX Wood Document Frame"/>
    <n v="32.951999999999998"/>
    <n v="6"/>
    <n v="0.6"/>
    <n v="-19.7712"/>
  </r>
  <r>
    <n v="2968"/>
    <s v="CA-2011-162866"/>
    <x v="2"/>
    <x v="422"/>
    <d v="2011-12-31T00:00:00"/>
    <s v="Standard Class"/>
    <s v="Co-12640"/>
    <s v="Corey-Lock"/>
    <x v="0"/>
    <s v="United States"/>
    <s v="Skokie"/>
    <x v="10"/>
    <n v="60076"/>
    <x v="2"/>
    <s v="OFF-ST-10002562"/>
    <x v="1"/>
    <x v="4"/>
    <s v="Staples"/>
    <n v="30.015999999999998"/>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
    <n v="3"/>
    <n v="0.2"/>
    <n v="43.7136"/>
  </r>
  <r>
    <n v="2970"/>
    <s v="CA-2014-167941"/>
    <x v="3"/>
    <x v="44"/>
    <d v="2014-11-10T00:00:00"/>
    <s v="Second Class"/>
    <s v="JF-15565"/>
    <s v="Jill Fjeld"/>
    <x v="0"/>
    <s v="United States"/>
    <s v="Fayetteville"/>
    <x v="3"/>
    <n v="28314"/>
    <x v="0"/>
    <s v="OFF-PA-10001800"/>
    <x v="1"/>
    <x v="10"/>
    <s v="Xerox 220"/>
    <n v="31.103999999999999"/>
    <n v="6"/>
    <n v="0.2"/>
    <n v="10.8864"/>
  </r>
  <r>
    <n v="2971"/>
    <s v="CA-2014-167941"/>
    <x v="3"/>
    <x v="44"/>
    <d v="2014-11-10T00:00:00"/>
    <s v="Second Class"/>
    <s v="JF-15565"/>
    <s v="Jill Fjeld"/>
    <x v="0"/>
    <s v="United States"/>
    <s v="Fayetteville"/>
    <x v="3"/>
    <n v="28314"/>
    <x v="0"/>
    <s v="OFF-BI-10002827"/>
    <x v="1"/>
    <x v="8"/>
    <s v="Avery Durable Poly Binders"/>
    <n v="13.272"/>
    <n v="8"/>
    <n v="0.7"/>
    <n v="-10.617599999999999"/>
  </r>
  <r>
    <n v="2972"/>
    <s v="CA-2014-167941"/>
    <x v="3"/>
    <x v="44"/>
    <d v="2014-11-10T00:00:00"/>
    <s v="Second Class"/>
    <s v="JF-15565"/>
    <s v="Jill Fjeld"/>
    <x v="0"/>
    <s v="United States"/>
    <s v="Fayetteville"/>
    <x v="3"/>
    <n v="28314"/>
    <x v="0"/>
    <s v="FUR-FU-10004671"/>
    <x v="0"/>
    <x v="5"/>
    <s v="Executive Impressions 12&quot; Wall Clock"/>
    <n v="28.271999999999998"/>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s v="CA-2014-111808"/>
    <x v="3"/>
    <x v="819"/>
    <d v="2014-12-21T00:00:00"/>
    <s v="Standard Class"/>
    <s v="AR-10510"/>
    <s v="Andrew Roberts"/>
    <x v="0"/>
    <s v="United States"/>
    <s v="Tulsa"/>
    <x v="26"/>
    <n v="74133"/>
    <x v="2"/>
    <s v="OFF-BI-10004656"/>
    <x v="1"/>
    <x v="8"/>
    <s v="Peel &amp; Stick Add-On Corner Pockets"/>
    <n v="10.8"/>
    <n v="5"/>
    <n v="0"/>
    <n v="5.1840000000000002"/>
  </r>
  <r>
    <n v="2975"/>
    <s v="CA-2012-137512"/>
    <x v="1"/>
    <x v="820"/>
    <d v="2012-05-12T00:00:00"/>
    <s v="Standard Class"/>
    <s v="AG-10675"/>
    <s v="Anna Gayman"/>
    <x v="0"/>
    <s v="United States"/>
    <s v="Allen"/>
    <x v="5"/>
    <n v="75002"/>
    <x v="2"/>
    <s v="FUR-TA-10001095"/>
    <x v="0"/>
    <x v="3"/>
    <s v="Chromcraft Round Conference Tables"/>
    <n v="244.006"/>
    <n v="2"/>
    <n v="0.3"/>
    <n v="-31.372199999999999"/>
  </r>
  <r>
    <n v="2976"/>
    <s v="CA-2012-137512"/>
    <x v="1"/>
    <x v="820"/>
    <d v="2012-05-12T00:00:00"/>
    <s v="Standard Class"/>
    <s v="AG-10675"/>
    <s v="Anna Gayman"/>
    <x v="0"/>
    <s v="United States"/>
    <s v="Allen"/>
    <x v="5"/>
    <n v="75002"/>
    <x v="2"/>
    <s v="OFF-PA-10000213"/>
    <x v="1"/>
    <x v="10"/>
    <s v="Xerox 198"/>
    <n v="15.936"/>
    <n v="4"/>
    <n v="0.2"/>
    <n v="5.3784000000000001"/>
  </r>
  <r>
    <n v="2977"/>
    <s v="CA-2014-139773"/>
    <x v="3"/>
    <x v="769"/>
    <d v="2014-12-05T00:00:00"/>
    <s v="Same Day"/>
    <s v="DV-13045"/>
    <s v="Darrin Van Huff"/>
    <x v="1"/>
    <s v="United States"/>
    <s v="Philadelphia"/>
    <x v="9"/>
    <n v="19143"/>
    <x v="3"/>
    <s v="FUR-CH-10001797"/>
    <x v="0"/>
    <x v="1"/>
    <s v="Safco Chair Connectors, 6/Carton"/>
    <n v="188.55199999999999"/>
    <n v="7"/>
    <n v="0.3"/>
    <n v="-2.6936"/>
  </r>
  <r>
    <n v="2978"/>
    <s v="CA-2014-134607"/>
    <x v="3"/>
    <x v="621"/>
    <d v="2014-10-09T00:00:00"/>
    <s v="Second Class"/>
    <s v="HL-15040"/>
    <s v="Hunter Lopez"/>
    <x v="0"/>
    <s v="United States"/>
    <s v="Rochester"/>
    <x v="15"/>
    <n v="14609"/>
    <x v="3"/>
    <s v="OFF-ST-10002214"/>
    <x v="1"/>
    <x v="4"/>
    <s v="X-Rack File for Hanging Folders"/>
    <n v="22.58"/>
    <n v="2"/>
    <n v="0"/>
    <n v="5.8708"/>
  </r>
  <r>
    <n v="2979"/>
    <s v="CA-2011-109232"/>
    <x v="2"/>
    <x v="286"/>
    <d v="2011-01-17T00:00:00"/>
    <s v="Second Class"/>
    <s v="ND-18370"/>
    <s v="Natalie DeCherney"/>
    <x v="0"/>
    <s v="United States"/>
    <s v="Mount Pleasant"/>
    <x v="20"/>
    <n v="29464"/>
    <x v="0"/>
    <s v="FUR-CH-10000422"/>
    <x v="0"/>
    <x v="1"/>
    <s v="Global Highback Leather Tilter in Burgundy"/>
    <n v="545.94000000000005"/>
    <n v="6"/>
    <n v="0"/>
    <n v="87.350399999999993"/>
  </r>
  <r>
    <n v="2980"/>
    <s v="CA-2012-139850"/>
    <x v="1"/>
    <x v="821"/>
    <d v="2012-06-17T00:00:00"/>
    <s v="Standard Class"/>
    <s v="GB-14575"/>
    <s v="Giulietta Baptist"/>
    <x v="0"/>
    <s v="United States"/>
    <s v="Philadelphia"/>
    <x v="9"/>
    <n v="19134"/>
    <x v="3"/>
    <s v="OFF-PA-10003848"/>
    <x v="1"/>
    <x v="10"/>
    <s v="Xerox 1997"/>
    <n v="20.736000000000001"/>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6000000000001"/>
  </r>
  <r>
    <n v="2982"/>
    <s v="CA-2011-131310"/>
    <x v="2"/>
    <x v="136"/>
    <d v="2011-07-18T00:00:00"/>
    <s v="Standard Class"/>
    <s v="CL-12565"/>
    <s v="Clay Ludtke"/>
    <x v="0"/>
    <s v="United States"/>
    <s v="Seattle"/>
    <x v="4"/>
    <n v="98115"/>
    <x v="1"/>
    <s v="FUR-CH-10001797"/>
    <x v="0"/>
    <x v="1"/>
    <s v="Safco Chair Connectors, 6/Carton"/>
    <n v="123.136"/>
    <n v="4"/>
    <n v="0.2"/>
    <n v="13.8528"/>
  </r>
  <r>
    <n v="2983"/>
    <s v="CA-2011-131310"/>
    <x v="2"/>
    <x v="136"/>
    <d v="2011-07-18T00:00:00"/>
    <s v="Standard Class"/>
    <s v="CL-12565"/>
    <s v="Clay Ludtke"/>
    <x v="0"/>
    <s v="United States"/>
    <s v="Seattle"/>
    <x v="4"/>
    <n v="98115"/>
    <x v="1"/>
    <s v="OFF-BI-10003094"/>
    <x v="1"/>
    <x v="8"/>
    <s v="Self-Adhesive Ring Binder Labels"/>
    <n v="11.263999999999999"/>
    <n v="4"/>
    <n v="0.2"/>
    <n v="3.8016000000000001"/>
  </r>
  <r>
    <n v="2984"/>
    <s v="US-2011-112872"/>
    <x v="2"/>
    <x v="776"/>
    <d v="2011-12-11T00:00:00"/>
    <s v="Second Class"/>
    <s v="RC-19960"/>
    <s v="Ryan Crowe"/>
    <x v="0"/>
    <s v="United States"/>
    <s v="Springfield"/>
    <x v="21"/>
    <n v="97477"/>
    <x v="1"/>
    <s v="OFF-ST-10002205"/>
    <x v="1"/>
    <x v="4"/>
    <s v="File Shuttle I and Handi-File"/>
    <n v="53.423999999999999"/>
    <n v="3"/>
    <n v="0.2"/>
    <n v="4.6745999999999999"/>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
  </r>
  <r>
    <n v="2986"/>
    <s v="CA-2013-139269"/>
    <x v="0"/>
    <x v="822"/>
    <d v="2013-05-31T00:00:00"/>
    <s v="Standard Class"/>
    <s v="JB-16045"/>
    <s v="Julia Barnett"/>
    <x v="2"/>
    <s v="United States"/>
    <s v="Columbus"/>
    <x v="32"/>
    <n v="31907"/>
    <x v="0"/>
    <s v="FUR-FU-10000755"/>
    <x v="0"/>
    <x v="5"/>
    <s v="Eldon Expressions Mahogany Wood Desk Collection"/>
    <n v="24.96"/>
    <n v="4"/>
    <n v="0"/>
    <n v="6.24"/>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9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3-139010"/>
    <x v="0"/>
    <x v="823"/>
    <d v="2013-02-26T00:00:00"/>
    <s v="Second Class"/>
    <s v="MC-17635"/>
    <s v="Matthew Clasen"/>
    <x v="1"/>
    <s v="United States"/>
    <s v="Los Angeles"/>
    <x v="1"/>
    <n v="90032"/>
    <x v="1"/>
    <s v="OFF-ST-10001809"/>
    <x v="1"/>
    <x v="4"/>
    <s v="Fellowes Officeware Wire Shelving"/>
    <n v="449.15"/>
    <n v="5"/>
    <n v="0"/>
    <n v="8.9830000000000005"/>
  </r>
  <r>
    <n v="2992"/>
    <s v="CA-2013-139010"/>
    <x v="0"/>
    <x v="823"/>
    <d v="2013-02-26T00:00:00"/>
    <s v="Second Class"/>
    <s v="MC-17635"/>
    <s v="Matthew Clasen"/>
    <x v="1"/>
    <s v="United States"/>
    <s v="Los Angeles"/>
    <x v="1"/>
    <n v="90032"/>
    <x v="1"/>
    <s v="OFF-BI-10002309"/>
    <x v="1"/>
    <x v="8"/>
    <s v="Avery Heavy-Duty EZD  Binder With Locking Rings"/>
    <n v="31.248000000000001"/>
    <n v="7"/>
    <n v="0.2"/>
    <n v="10.936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40000000001"/>
  </r>
  <r>
    <n v="2995"/>
    <s v="CA-2013-112893"/>
    <x v="0"/>
    <x v="369"/>
    <d v="2013-09-14T00:00:00"/>
    <s v="Second Class"/>
    <s v="AT-10735"/>
    <s v="Annie Thurman"/>
    <x v="0"/>
    <s v="United States"/>
    <s v="Stockton"/>
    <x v="1"/>
    <n v="95207"/>
    <x v="1"/>
    <s v="OFF-BI-10004654"/>
    <x v="1"/>
    <x v="8"/>
    <s v="VariCap6 Expandable Binder"/>
    <n v="55.36"/>
    <n v="4"/>
    <n v="0.2"/>
    <n v="18.684000000000001"/>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
    <n v="1"/>
    <n v="0.2"/>
    <n v="0.64739999999999998"/>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s v="CA-2011-138317"/>
    <x v="2"/>
    <x v="261"/>
    <d v="2011-06-25T00:00:00"/>
    <s v="Standard Class"/>
    <s v="NW-18400"/>
    <s v="Natalie Webber"/>
    <x v="0"/>
    <s v="United States"/>
    <s v="Philadelphia"/>
    <x v="9"/>
    <n v="19120"/>
    <x v="3"/>
    <s v="TEC-MA-10004521"/>
    <x v="2"/>
    <x v="15"/>
    <s v="Epson Perfection V600 Photo Scanner"/>
    <n v="206.99100000000001"/>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4"/>
  </r>
  <r>
    <n v="3006"/>
    <s v="CA-2011-148761"/>
    <x v="2"/>
    <x v="826"/>
    <d v="2011-05-21T00:00:00"/>
    <s v="Standard Class"/>
    <s v="PA-19060"/>
    <s v="Pete Armstrong"/>
    <x v="2"/>
    <s v="United States"/>
    <s v="Eau Claire"/>
    <x v="6"/>
    <n v="54703"/>
    <x v="2"/>
    <s v="OFF-BI-10000666"/>
    <x v="1"/>
    <x v="8"/>
    <s v="Surelock Post Binders"/>
    <n v="91.68"/>
    <n v="3"/>
    <n v="0"/>
    <n v="45.84"/>
  </r>
  <r>
    <n v="3007"/>
    <s v="CA-2014-116519"/>
    <x v="3"/>
    <x v="119"/>
    <d v="2014-10-16T00:00:00"/>
    <s v="First Class"/>
    <s v="CR-12730"/>
    <s v="Craig Reiter"/>
    <x v="0"/>
    <s v="United States"/>
    <s v="New York City"/>
    <x v="15"/>
    <n v="10009"/>
    <x v="3"/>
    <s v="OFF-AP-10000828"/>
    <x v="1"/>
    <x v="9"/>
    <s v="Avanti 4.4 Cu. Ft. Refrigerator"/>
    <n v="904.9"/>
    <n v="5"/>
    <n v="0"/>
    <n v="253.37200000000001"/>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
    <n v="5"/>
    <n v="0.2"/>
    <n v="27.436499999999999"/>
  </r>
  <r>
    <n v="3011"/>
    <s v="CA-2014-134845"/>
    <x v="3"/>
    <x v="827"/>
    <d v="2014-04-24T00:00:00"/>
    <s v="Standard Class"/>
    <s v="SR-20425"/>
    <s v="Sharelle Roach"/>
    <x v="2"/>
    <s v="United States"/>
    <s v="Louisville"/>
    <x v="22"/>
    <n v="80027"/>
    <x v="1"/>
    <s v="OFF-BI-10000773"/>
    <x v="1"/>
    <x v="8"/>
    <s v="Insertable Tab Post Binder Dividers"/>
    <n v="12.03"/>
    <n v="5"/>
    <n v="0.7"/>
    <n v="-9.2230000000000008"/>
  </r>
  <r>
    <n v="3012"/>
    <s v="CA-2014-134845"/>
    <x v="3"/>
    <x v="827"/>
    <d v="2014-04-24T00:00:00"/>
    <s v="Standard Class"/>
    <s v="SR-20425"/>
    <s v="Sharelle Roach"/>
    <x v="2"/>
    <s v="United States"/>
    <s v="Louisville"/>
    <x v="22"/>
    <n v="80027"/>
    <x v="1"/>
    <s v="TEC-MA-10000822"/>
    <x v="2"/>
    <x v="15"/>
    <s v="Lexmark MX611dhe Monochrome Laser Printer"/>
    <n v="2549.9850000000001"/>
    <n v="5"/>
    <n v="0.7"/>
    <n v="-3399.98"/>
  </r>
  <r>
    <n v="3013"/>
    <s v="CA-2014-134845"/>
    <x v="3"/>
    <x v="827"/>
    <d v="2014-04-24T00:00:00"/>
    <s v="Standard Class"/>
    <s v="SR-20425"/>
    <s v="Sharelle Roach"/>
    <x v="2"/>
    <s v="United States"/>
    <s v="Louisville"/>
    <x v="22"/>
    <n v="80027"/>
    <x v="1"/>
    <s v="OFF-BI-10001543"/>
    <x v="1"/>
    <x v="8"/>
    <s v="GBC VeloBinder Manual Binding System"/>
    <n v="21.594000000000001"/>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04"/>
    <n v="6"/>
    <n v="0.7"/>
    <n v="-6.5735999999999999"/>
  </r>
  <r>
    <n v="3015"/>
    <s v="CA-2014-134845"/>
    <x v="3"/>
    <x v="827"/>
    <d v="2014-04-24T00:00:00"/>
    <s v="Standard Class"/>
    <s v="SR-20425"/>
    <s v="Sharelle Roach"/>
    <x v="2"/>
    <s v="United States"/>
    <s v="Louisville"/>
    <x v="22"/>
    <n v="80027"/>
    <x v="1"/>
    <s v="OFF-PA-10002005"/>
    <x v="1"/>
    <x v="10"/>
    <s v="Xerox 225"/>
    <n v="20.736000000000001"/>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3-160528"/>
    <x v="0"/>
    <x v="828"/>
    <d v="2013-08-31T00:00:00"/>
    <s v="Standard Class"/>
    <s v="MH-18115"/>
    <s v="Mick Hernandez"/>
    <x v="2"/>
    <s v="United States"/>
    <s v="Pharr"/>
    <x v="5"/>
    <n v="78577"/>
    <x v="2"/>
    <s v="OFF-ST-10002743"/>
    <x v="1"/>
    <x v="4"/>
    <s v="SAFCO Boltless Steel Shelving"/>
    <n v="727.29600000000005"/>
    <n v="8"/>
    <n v="0.2"/>
    <n v="-172.7328"/>
  </r>
  <r>
    <n v="3018"/>
    <s v="US-2013-160528"/>
    <x v="0"/>
    <x v="828"/>
    <d v="2013-08-31T00:00:00"/>
    <s v="Standard Class"/>
    <s v="MH-18115"/>
    <s v="Mick Hernandez"/>
    <x v="2"/>
    <s v="United States"/>
    <s v="Pharr"/>
    <x v="5"/>
    <n v="78577"/>
    <x v="2"/>
    <s v="FUR-FU-10004973"/>
    <x v="0"/>
    <x v="5"/>
    <s v="Flat Face Poster Frame"/>
    <n v="22.608000000000001"/>
    <n v="3"/>
    <n v="0.6"/>
    <n v="-10.1736"/>
  </r>
  <r>
    <n v="3019"/>
    <s v="US-2013-160528"/>
    <x v="0"/>
    <x v="828"/>
    <d v="2013-08-31T00:00:00"/>
    <s v="Standard Class"/>
    <s v="MH-18115"/>
    <s v="Mick Hernandez"/>
    <x v="2"/>
    <s v="United States"/>
    <s v="Pharr"/>
    <x v="5"/>
    <n v="78577"/>
    <x v="2"/>
    <s v="TEC-AC-10002842"/>
    <x v="2"/>
    <x v="11"/>
    <s v="WD My Passport Ultra 2TB Portable External Hard Drive"/>
    <n v="666.4"/>
    <n v="7"/>
    <n v="0.2"/>
    <n v="-33.32"/>
  </r>
  <r>
    <n v="3020"/>
    <s v="CA-2012-123568"/>
    <x v="1"/>
    <x v="627"/>
    <d v="2012-11-14T00:00:00"/>
    <s v="Standard Class"/>
    <s v="SC-20095"/>
    <s v="Sanjit Chand"/>
    <x v="0"/>
    <s v="United States"/>
    <s v="West Jordan"/>
    <x v="7"/>
    <n v="84084"/>
    <x v="1"/>
    <s v="OFF-FA-10002701"/>
    <x v="1"/>
    <x v="13"/>
    <s v="Alliance Rubber Bands"/>
    <n v="5.04"/>
    <n v="3"/>
    <n v="0"/>
    <n v="0.2016"/>
  </r>
  <r>
    <n v="3021"/>
    <s v="CA-2012-123568"/>
    <x v="1"/>
    <x v="627"/>
    <d v="2012-11-14T00:00:00"/>
    <s v="Standard Class"/>
    <s v="SC-20095"/>
    <s v="Sanjit Chand"/>
    <x v="0"/>
    <s v="United States"/>
    <s v="West Jordan"/>
    <x v="7"/>
    <n v="84084"/>
    <x v="1"/>
    <s v="OFF-PA-10001125"/>
    <x v="1"/>
    <x v="10"/>
    <s v="Xerox 1988"/>
    <n v="92.94"/>
    <n v="3"/>
    <n v="0"/>
    <n v="41.823"/>
  </r>
  <r>
    <n v="3022"/>
    <s v="CA-2012-123568"/>
    <x v="1"/>
    <x v="627"/>
    <d v="2012-11-14T00:00:00"/>
    <s v="Standard Class"/>
    <s v="SC-20095"/>
    <s v="Sanjit Chand"/>
    <x v="0"/>
    <s v="United States"/>
    <s v="West Jordan"/>
    <x v="7"/>
    <n v="84084"/>
    <x v="1"/>
    <s v="FUR-FU-10004090"/>
    <x v="0"/>
    <x v="5"/>
    <s v="Executive Impressions 14&quot; Contract Wall Clock"/>
    <n v="66.69"/>
    <n v="3"/>
    <n v="0"/>
    <n v="22.0077"/>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8"/>
    <n v="2"/>
    <n v="0.32"/>
    <n v="-14.4588"/>
  </r>
  <r>
    <n v="3025"/>
    <s v="CA-2012-164441"/>
    <x v="1"/>
    <x v="627"/>
    <d v="2012-11-13T00:00:00"/>
    <s v="Standard Class"/>
    <s v="AC-10450"/>
    <s v="Amy Cox"/>
    <x v="0"/>
    <s v="United States"/>
    <s v="New York City"/>
    <x v="15"/>
    <n v="10011"/>
    <x v="3"/>
    <s v="OFF-BI-10001922"/>
    <x v="1"/>
    <x v="8"/>
    <s v="Storex Dura Pro Binders"/>
    <n v="52.271999999999998"/>
    <n v="11"/>
    <n v="0.2"/>
    <n v="17.6418"/>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
    <n v="3"/>
    <n v="0.2"/>
    <n v="0"/>
  </r>
  <r>
    <n v="3028"/>
    <s v="CA-2011-106719"/>
    <x v="2"/>
    <x v="829"/>
    <d v="2011-08-24T00:00:00"/>
    <s v="Same Day"/>
    <s v="RB-19645"/>
    <s v="Robert Barroso"/>
    <x v="1"/>
    <s v="United States"/>
    <s v="Billings"/>
    <x v="37"/>
    <n v="59102"/>
    <x v="1"/>
    <s v="OFF-BI-10002799"/>
    <x v="1"/>
    <x v="8"/>
    <s v="SlimView Poly Binder, 3/8&quot;"/>
    <n v="8.2880000000000003"/>
    <n v="2"/>
    <n v="0.2"/>
    <n v="2.6936"/>
  </r>
  <r>
    <n v="3029"/>
    <s v="CA-2014-116855"/>
    <x v="3"/>
    <x v="94"/>
    <d v="2014-12-22T00:00:00"/>
    <s v="Standard Class"/>
    <s v="AI-10855"/>
    <s v="Arianne Irving"/>
    <x v="0"/>
    <s v="United States"/>
    <s v="Chesapeake"/>
    <x v="17"/>
    <n v="23320"/>
    <x v="0"/>
    <s v="FUR-CH-10003846"/>
    <x v="0"/>
    <x v="1"/>
    <s v="Hon Valutask Swivel Chairs"/>
    <n v="504.9"/>
    <n v="5"/>
    <n v="0"/>
    <n v="80.784000000000006"/>
  </r>
  <r>
    <n v="3030"/>
    <s v="US-2013-164189"/>
    <x v="0"/>
    <x v="830"/>
    <d v="2013-03-29T00:00:00"/>
    <s v="Standard Class"/>
    <s v="DR-12880"/>
    <s v="Dan Reichenbach"/>
    <x v="1"/>
    <s v="United States"/>
    <s v="Gresham"/>
    <x v="21"/>
    <n v="97030"/>
    <x v="1"/>
    <s v="TEC-PH-10003691"/>
    <x v="2"/>
    <x v="7"/>
    <s v="BlackBerry Q10"/>
    <n v="403.16800000000001"/>
    <n v="4"/>
    <n v="0.2"/>
    <n v="25.198"/>
  </r>
  <r>
    <n v="3031"/>
    <s v="CA-2012-168480"/>
    <x v="1"/>
    <x v="481"/>
    <d v="2012-09-27T00:00:00"/>
    <s v="Standard Class"/>
    <s v="DM-12955"/>
    <s v="Dario Medina"/>
    <x v="1"/>
    <s v="United States"/>
    <s v="Lincoln Park"/>
    <x v="12"/>
    <n v="48146"/>
    <x v="2"/>
    <s v="FUR-BO-10000468"/>
    <x v="0"/>
    <x v="0"/>
    <s v="O'Sullivan 2-Shelf Heavy-Duty Bookcases"/>
    <n v="194.32"/>
    <n v="4"/>
    <n v="0"/>
    <n v="31.091200000000001"/>
  </r>
  <r>
    <n v="3032"/>
    <s v="CA-2012-168480"/>
    <x v="1"/>
    <x v="481"/>
    <d v="2012-09-27T00:00:00"/>
    <s v="Standard Class"/>
    <s v="DM-12955"/>
    <s v="Dario Medina"/>
    <x v="1"/>
    <s v="United States"/>
    <s v="Lincoln Park"/>
    <x v="12"/>
    <n v="48146"/>
    <x v="2"/>
    <s v="OFF-AR-10001044"/>
    <x v="1"/>
    <x v="6"/>
    <s v="BOSTON Ranger #55 Pencil Sharpener, Black"/>
    <n v="25.99"/>
    <n v="1"/>
    <n v="0"/>
    <n v="7.5370999999999997"/>
  </r>
  <r>
    <n v="3033"/>
    <s v="US-2013-114293"/>
    <x v="0"/>
    <x v="831"/>
    <d v="2013-11-27T00:00:00"/>
    <s v="Standard Class"/>
    <s v="JH-16180"/>
    <s v="Justin Hirsh"/>
    <x v="0"/>
    <s v="United States"/>
    <s v="Gresham"/>
    <x v="21"/>
    <n v="97030"/>
    <x v="1"/>
    <s v="FUR-CH-10003833"/>
    <x v="0"/>
    <x v="1"/>
    <s v="Novimex Fabric Task Chair"/>
    <n v="195.136"/>
    <n v="4"/>
    <n v="0.2"/>
    <n v="-12.196"/>
  </r>
  <r>
    <n v="3034"/>
    <s v="CA-2014-134173"/>
    <x v="3"/>
    <x v="118"/>
    <d v="2014-09-22T00:00:00"/>
    <s v="Standard Class"/>
    <s v="AB-10060"/>
    <s v="Adam Bellavance"/>
    <x v="2"/>
    <s v="United States"/>
    <s v="Philadelphia"/>
    <x v="9"/>
    <n v="19143"/>
    <x v="3"/>
    <s v="OFF-PA-10004355"/>
    <x v="1"/>
    <x v="10"/>
    <s v="Xerox 231"/>
    <n v="20.736000000000001"/>
    <n v="4"/>
    <n v="0.2"/>
    <n v="7.2576000000000001"/>
  </r>
  <r>
    <n v="3035"/>
    <s v="US-2012-123960"/>
    <x v="1"/>
    <x v="832"/>
    <d v="2012-06-16T00:00:00"/>
    <s v="Standard Class"/>
    <s v="BD-11605"/>
    <s v="Brian Dahlen"/>
    <x v="0"/>
    <s v="United States"/>
    <s v="Monroe"/>
    <x v="28"/>
    <n v="71203"/>
    <x v="0"/>
    <s v="TEC-AC-10003038"/>
    <x v="2"/>
    <x v="11"/>
    <s v="Kingston Digital DataTraveler 16GB USB 2.0"/>
    <n v="53.7"/>
    <n v="6"/>
    <n v="0"/>
    <n v="10.202999999999999"/>
  </r>
  <r>
    <n v="3036"/>
    <s v="US-2012-123960"/>
    <x v="1"/>
    <x v="832"/>
    <d v="2012-06-16T00:00:00"/>
    <s v="Standard Class"/>
    <s v="BD-11605"/>
    <s v="Brian Dahlen"/>
    <x v="0"/>
    <s v="United States"/>
    <s v="Monroe"/>
    <x v="28"/>
    <n v="71203"/>
    <x v="0"/>
    <s v="OFF-BI-10002799"/>
    <x v="1"/>
    <x v="8"/>
    <s v="SlimView Poly Binder, 3/8&quot;"/>
    <n v="36.26"/>
    <n v="7"/>
    <n v="0"/>
    <n v="16.679600000000001"/>
  </r>
  <r>
    <n v="3037"/>
    <s v="US-2012-123960"/>
    <x v="1"/>
    <x v="832"/>
    <d v="2012-06-16T00:00:00"/>
    <s v="Standard Class"/>
    <s v="BD-11605"/>
    <s v="Brian Dahlen"/>
    <x v="0"/>
    <s v="United States"/>
    <s v="Monroe"/>
    <x v="28"/>
    <n v="71203"/>
    <x v="0"/>
    <s v="OFF-AR-10003582"/>
    <x v="1"/>
    <x v="6"/>
    <s v="Boston Electric Pencil Sharpener, Model 1818, Charcoal Black"/>
    <n v="56.3"/>
    <n v="2"/>
    <n v="0"/>
    <n v="15.763999999999999"/>
  </r>
  <r>
    <n v="3038"/>
    <s v="US-2012-123960"/>
    <x v="1"/>
    <x v="832"/>
    <d v="2012-06-16T00:00:00"/>
    <s v="Standard Class"/>
    <s v="BD-11605"/>
    <s v="Brian Dahlen"/>
    <x v="0"/>
    <s v="United States"/>
    <s v="Monroe"/>
    <x v="28"/>
    <n v="71203"/>
    <x v="0"/>
    <s v="OFF-PA-10004451"/>
    <x v="1"/>
    <x v="10"/>
    <s v="Xerox 222"/>
    <n v="32.4"/>
    <n v="5"/>
    <n v="0"/>
    <n v="15.552"/>
  </r>
  <r>
    <n v="3039"/>
    <s v="US-2012-123960"/>
    <x v="1"/>
    <x v="832"/>
    <d v="2012-06-16T00:00:00"/>
    <s v="Standard Class"/>
    <s v="BD-11605"/>
    <s v="Brian Dahlen"/>
    <x v="0"/>
    <s v="United States"/>
    <s v="Monroe"/>
    <x v="28"/>
    <n v="71203"/>
    <x v="0"/>
    <s v="FUR-FU-10004666"/>
    <x v="0"/>
    <x v="5"/>
    <s v="DAX Clear Channel Poster Frame"/>
    <n v="29.16"/>
    <n v="2"/>
    <n v="0"/>
    <n v="10.789199999999999"/>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9"/>
  </r>
  <r>
    <n v="3042"/>
    <s v="CA-2014-149559"/>
    <x v="3"/>
    <x v="220"/>
    <d v="2014-09-13T00:00:00"/>
    <s v="Same Day"/>
    <s v="KF-16285"/>
    <s v="Karen Ferguson"/>
    <x v="2"/>
    <s v="United States"/>
    <s v="Long Beach"/>
    <x v="1"/>
    <n v="90805"/>
    <x v="1"/>
    <s v="OFF-PA-10003172"/>
    <x v="1"/>
    <x v="10"/>
    <s v="Xerox 1996"/>
    <n v="12.96"/>
    <n v="2"/>
    <n v="0"/>
    <n v="6.2207999999999997"/>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19999999999"/>
    <n v="8"/>
    <n v="0.2"/>
    <n v="256.78399999999999"/>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9"/>
    <n v="5"/>
    <n v="0"/>
    <n v="3.6139999999999999"/>
  </r>
  <r>
    <n v="3047"/>
    <s v="CA-2014-125290"/>
    <x v="3"/>
    <x v="44"/>
    <d v="2014-11-11T00:00:00"/>
    <s v="Second Class"/>
    <s v="CC-12430"/>
    <s v="Chuck Clark"/>
    <x v="2"/>
    <s v="United States"/>
    <s v="Minneapolis"/>
    <x v="11"/>
    <n v="55407"/>
    <x v="2"/>
    <s v="OFF-PA-10003127"/>
    <x v="1"/>
    <x v="10"/>
    <s v="Staples"/>
    <n v="26.38"/>
    <n v="1"/>
    <n v="0"/>
    <n v="12.134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6"/>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98"/>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s v="US-2014-148054"/>
    <x v="3"/>
    <x v="833"/>
    <d v="2014-10-12T00:00:00"/>
    <s v="Standard Class"/>
    <s v="NZ-18565"/>
    <s v="Nick Zandusky"/>
    <x v="2"/>
    <s v="United States"/>
    <s v="Meridian"/>
    <x v="45"/>
    <n v="83642"/>
    <x v="1"/>
    <s v="OFF-PA-10001295"/>
    <x v="1"/>
    <x v="10"/>
    <s v="Computer Printout Paper with Letter-Trim Perforations"/>
    <n v="37.94"/>
    <n v="2"/>
    <n v="0"/>
    <n v="18.211200000000002"/>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
    <n v="5"/>
    <n v="0.2"/>
    <n v="874.98749999999995"/>
  </r>
  <r>
    <n v="3057"/>
    <s v="CA-2014-131492"/>
    <x v="3"/>
    <x v="15"/>
    <d v="2014-10-25T00:00:00"/>
    <s v="Second Class"/>
    <s v="HH-15010"/>
    <s v="Hilary Holden"/>
    <x v="1"/>
    <s v="United States"/>
    <s v="San Francisco"/>
    <x v="1"/>
    <n v="94110"/>
    <x v="1"/>
    <s v="OFF-EN-10002973"/>
    <x v="1"/>
    <x v="12"/>
    <s v="Ampad #10 Peel &amp; Seel Holiday Envelopes"/>
    <n v="8.9600000000000009"/>
    <n v="2"/>
    <n v="0"/>
    <n v="4.3007999999999997"/>
  </r>
  <r>
    <n v="3058"/>
    <s v="CA-2014-131492"/>
    <x v="3"/>
    <x v="15"/>
    <d v="2014-10-25T00:00:00"/>
    <s v="Second Class"/>
    <s v="HH-15010"/>
    <s v="Hilary Holden"/>
    <x v="1"/>
    <s v="United States"/>
    <s v="San Francisco"/>
    <x v="1"/>
    <n v="94110"/>
    <x v="1"/>
    <s v="OFF-LA-10001641"/>
    <x v="1"/>
    <x v="2"/>
    <s v="Avery 518"/>
    <n v="31.5"/>
    <n v="10"/>
    <n v="0"/>
    <n v="15.12"/>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7999999999999"/>
    <n v="2"/>
    <n v="0.2"/>
    <n v="-3.3506"/>
  </r>
  <r>
    <n v="3061"/>
    <s v="CA-2013-144554"/>
    <x v="0"/>
    <x v="77"/>
    <d v="2013-11-13T00:00:00"/>
    <s v="Standard Class"/>
    <s v="DM-13345"/>
    <s v="Denise Monton"/>
    <x v="1"/>
    <s v="United States"/>
    <s v="Newark"/>
    <x v="24"/>
    <n v="43055"/>
    <x v="3"/>
    <s v="TEC-AC-10002800"/>
    <x v="2"/>
    <x v="11"/>
    <s v="Plantronics Audio 478 Stereo USB Headset"/>
    <n v="119.976"/>
    <n v="3"/>
    <n v="0.2"/>
    <n v="22.4955"/>
  </r>
  <r>
    <n v="3062"/>
    <s v="CA-2014-127621"/>
    <x v="3"/>
    <x v="448"/>
    <d v="2014-03-08T00:00:00"/>
    <s v="Standard Class"/>
    <s v="RE-19450"/>
    <s v="Richard Eichhorn"/>
    <x v="0"/>
    <s v="United States"/>
    <s v="Dallas"/>
    <x v="5"/>
    <n v="75081"/>
    <x v="2"/>
    <s v="OFF-PA-10001307"/>
    <x v="1"/>
    <x v="10"/>
    <s v="Important Message Pads, 50 4-1/4 x 5-1/2 Forms per Pad"/>
    <n v="26.88"/>
    <n v="8"/>
    <n v="0.2"/>
    <n v="9.7439999999999998"/>
  </r>
  <r>
    <n v="3063"/>
    <s v="CA-2012-145184"/>
    <x v="1"/>
    <x v="154"/>
    <d v="2012-11-29T00:00:00"/>
    <s v="First Class"/>
    <s v="JD-16150"/>
    <s v="Justin Deggeller"/>
    <x v="1"/>
    <s v="United States"/>
    <s v="Newark"/>
    <x v="13"/>
    <n v="19711"/>
    <x v="3"/>
    <s v="TEC-PH-10002350"/>
    <x v="2"/>
    <x v="7"/>
    <s v="Apple EarPods with Remote and Mic"/>
    <n v="83.97"/>
    <n v="3"/>
    <n v="0"/>
    <n v="23.511600000000001"/>
  </r>
  <r>
    <n v="3064"/>
    <s v="CA-2012-145184"/>
    <x v="1"/>
    <x v="154"/>
    <d v="2012-11-29T00:00:00"/>
    <s v="First Class"/>
    <s v="JD-16150"/>
    <s v="Justin Deggeller"/>
    <x v="1"/>
    <s v="United States"/>
    <s v="Newark"/>
    <x v="13"/>
    <n v="19711"/>
    <x v="3"/>
    <s v="TEC-AC-10000397"/>
    <x v="2"/>
    <x v="11"/>
    <s v="Perixx PERIBOARD-512B, Ergonomic Split Keyboard"/>
    <n v="104.97"/>
    <n v="3"/>
    <n v="0"/>
    <n v="7.3479000000000001"/>
  </r>
  <r>
    <n v="3065"/>
    <s v="CA-2014-106859"/>
    <x v="3"/>
    <x v="677"/>
    <d v="2014-03-19T00:00:00"/>
    <s v="Second Class"/>
    <s v="BF-11215"/>
    <s v="Benjamin Farhat"/>
    <x v="2"/>
    <s v="United States"/>
    <s v="Albuquerque"/>
    <x v="27"/>
    <n v="87105"/>
    <x v="1"/>
    <s v="OFF-ST-10000615"/>
    <x v="1"/>
    <x v="4"/>
    <s v="SimpliFile Personal File, Black Granite, 15w x 6-15/16d x 11-1/4h"/>
    <n v="90.8"/>
    <n v="8"/>
    <n v="0"/>
    <n v="25.423999999999999"/>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
    <n v="5"/>
    <n v="0"/>
    <n v="88.129499999999993"/>
  </r>
  <r>
    <n v="3068"/>
    <s v="CA-2014-106859"/>
    <x v="3"/>
    <x v="677"/>
    <d v="2014-03-19T00:00:00"/>
    <s v="Second Class"/>
    <s v="BF-11215"/>
    <s v="Benjamin Farhat"/>
    <x v="2"/>
    <s v="United States"/>
    <s v="Albuquerque"/>
    <x v="27"/>
    <n v="87105"/>
    <x v="1"/>
    <s v="OFF-PA-10001534"/>
    <x v="1"/>
    <x v="10"/>
    <s v="Xerox 230"/>
    <n v="45.36"/>
    <n v="7"/>
    <n v="0"/>
    <n v="21.7728"/>
  </r>
  <r>
    <n v="3069"/>
    <s v="CA-2014-106859"/>
    <x v="3"/>
    <x v="677"/>
    <d v="2014-03-19T00:00:00"/>
    <s v="Second Class"/>
    <s v="BF-11215"/>
    <s v="Benjamin Farhat"/>
    <x v="2"/>
    <s v="United States"/>
    <s v="Albuquerque"/>
    <x v="27"/>
    <n v="87105"/>
    <x v="1"/>
    <s v="OFF-PA-10001815"/>
    <x v="1"/>
    <x v="10"/>
    <s v="Xerox 1885"/>
    <n v="288.24"/>
    <n v="6"/>
    <n v="0"/>
    <n v="138.3552"/>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2000000000004"/>
  </r>
  <r>
    <n v="3071"/>
    <s v="CA-2011-119375"/>
    <x v="2"/>
    <x v="664"/>
    <d v="2011-11-22T00:00:00"/>
    <s v="Standard Class"/>
    <s v="YC-21895"/>
    <s v="Yoseph Carroll"/>
    <x v="1"/>
    <s v="United States"/>
    <s v="Newark"/>
    <x v="13"/>
    <n v="19711"/>
    <x v="3"/>
    <s v="OFF-ST-10002011"/>
    <x v="1"/>
    <x v="4"/>
    <s v="Smead Adjustable Mobile File Trolley with Lockable Top"/>
    <n v="2934.33"/>
    <n v="7"/>
    <n v="0"/>
    <n v="792.26909999999998"/>
  </r>
  <r>
    <n v="3072"/>
    <s v="CA-2011-119375"/>
    <x v="2"/>
    <x v="664"/>
    <d v="2011-11-22T00:00:00"/>
    <s v="Standard Class"/>
    <s v="YC-21895"/>
    <s v="Yoseph Carroll"/>
    <x v="1"/>
    <s v="United States"/>
    <s v="Newark"/>
    <x v="13"/>
    <n v="19711"/>
    <x v="3"/>
    <s v="FUR-FU-10002379"/>
    <x v="0"/>
    <x v="5"/>
    <s v="Eldon Econocleat Chair Mats for Low Pile Carpets"/>
    <n v="124.41"/>
    <n v="3"/>
    <n v="0"/>
    <n v="14.9292"/>
  </r>
  <r>
    <n v="3073"/>
    <s v="CA-2011-119375"/>
    <x v="2"/>
    <x v="664"/>
    <d v="2011-11-22T00:00:00"/>
    <s v="Standard Class"/>
    <s v="YC-21895"/>
    <s v="Yoseph Carroll"/>
    <x v="1"/>
    <s v="United States"/>
    <s v="Newark"/>
    <x v="13"/>
    <n v="19711"/>
    <x v="3"/>
    <s v="OFF-AR-10003752"/>
    <x v="1"/>
    <x v="6"/>
    <s v="Deluxe Chalkboard Eraser Cleaner"/>
    <n v="57.75"/>
    <n v="5"/>
    <n v="0"/>
    <n v="26.565000000000001"/>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8"/>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s v="CA-2011-143903"/>
    <x v="2"/>
    <x v="836"/>
    <d v="2011-07-24T00:00:00"/>
    <s v="Standard Class"/>
    <s v="KM-16375"/>
    <s v="Katherine Murray"/>
    <x v="2"/>
    <s v="United States"/>
    <s v="Dallas"/>
    <x v="5"/>
    <n v="75217"/>
    <x v="2"/>
    <s v="OFF-ST-10003306"/>
    <x v="1"/>
    <x v="4"/>
    <s v="Letter Size Cart"/>
    <n v="342.86399999999998"/>
    <n v="3"/>
    <n v="0.2"/>
    <n v="38.572200000000002"/>
  </r>
  <r>
    <n v="3077"/>
    <s v="CA-2011-143903"/>
    <x v="2"/>
    <x v="836"/>
    <d v="2011-07-24T00:00:00"/>
    <s v="Standard Class"/>
    <s v="KM-16375"/>
    <s v="Katherine Murray"/>
    <x v="2"/>
    <s v="United States"/>
    <s v="Dallas"/>
    <x v="5"/>
    <n v="75217"/>
    <x v="2"/>
    <s v="FUR-FU-10003724"/>
    <x v="0"/>
    <x v="5"/>
    <s v="Westinghouse Clip-On Gooseneck Lamps"/>
    <n v="16.739999999999998"/>
    <n v="5"/>
    <n v="0.6"/>
    <n v="-14.228999999999999"/>
  </r>
  <r>
    <n v="3078"/>
    <s v="CA-2011-143903"/>
    <x v="2"/>
    <x v="836"/>
    <d v="2011-07-24T00:00:00"/>
    <s v="Standard Class"/>
    <s v="KM-16375"/>
    <s v="Katherine Murray"/>
    <x v="2"/>
    <s v="United States"/>
    <s v="Dallas"/>
    <x v="5"/>
    <n v="75217"/>
    <x v="2"/>
    <s v="FUR-CH-10002024"/>
    <x v="0"/>
    <x v="1"/>
    <s v="HON 5400 Series Task Chairs for Big and Tall"/>
    <n v="981.37199999999996"/>
    <n v="2"/>
    <n v="0.3"/>
    <n v="-140.196"/>
  </r>
  <r>
    <n v="3079"/>
    <s v="CA-2011-104780"/>
    <x v="2"/>
    <x v="371"/>
    <d v="2011-05-25T00:00:00"/>
    <s v="Standard Class"/>
    <s v="BT-11530"/>
    <s v="Bradley Talbott"/>
    <x v="2"/>
    <s v="United States"/>
    <s v="San Diego"/>
    <x v="1"/>
    <n v="92037"/>
    <x v="1"/>
    <s v="OFF-AR-10003514"/>
    <x v="1"/>
    <x v="6"/>
    <s v="4009 Highlighters by Sanford"/>
    <n v="31.84"/>
    <n v="8"/>
    <n v="0"/>
    <n v="10.507199999999999"/>
  </r>
  <r>
    <n v="3080"/>
    <s v="CA-2014-101182"/>
    <x v="3"/>
    <x v="507"/>
    <d v="2014-09-06T00:00:00"/>
    <s v="First Class"/>
    <s v="KB-16405"/>
    <s v="Katrina Bavinger"/>
    <x v="2"/>
    <s v="United States"/>
    <s v="Apple Valley"/>
    <x v="1"/>
    <n v="92307"/>
    <x v="1"/>
    <s v="OFF-PA-10001800"/>
    <x v="1"/>
    <x v="10"/>
    <s v="Xerox 220"/>
    <n v="12.96"/>
    <n v="2"/>
    <n v="0"/>
    <n v="6.2207999999999997"/>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4-118773"/>
    <x v="3"/>
    <x v="839"/>
    <d v="2014-02-15T00:00:00"/>
    <s v="Standard Class"/>
    <s v="TP-21415"/>
    <s v="Tom Prescott"/>
    <x v="0"/>
    <s v="United States"/>
    <s v="Houston"/>
    <x v="5"/>
    <n v="77070"/>
    <x v="2"/>
    <s v="OFF-BI-10004584"/>
    <x v="1"/>
    <x v="8"/>
    <s v="GBC ProClick 150 Presentation Binding System"/>
    <n v="252.78399999999999"/>
    <n v="4"/>
    <n v="0.8"/>
    <n v="-417.09359999999998"/>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99"/>
  </r>
  <r>
    <n v="3087"/>
    <s v="CA-2014-118773"/>
    <x v="3"/>
    <x v="839"/>
    <d v="2014-02-15T00:00:00"/>
    <s v="Standard Class"/>
    <s v="TP-21415"/>
    <s v="Tom Prescott"/>
    <x v="0"/>
    <s v="United States"/>
    <s v="Houston"/>
    <x v="5"/>
    <n v="77070"/>
    <x v="2"/>
    <s v="FUR-FU-10000550"/>
    <x v="0"/>
    <x v="5"/>
    <s v="Stacking Trays by OIC"/>
    <n v="3.984"/>
    <n v="2"/>
    <n v="0.6"/>
    <n v="-2.6892"/>
  </r>
  <r>
    <n v="3088"/>
    <s v="CA-2014-118773"/>
    <x v="3"/>
    <x v="839"/>
    <d v="2014-02-15T00:00:00"/>
    <s v="Standard Class"/>
    <s v="TP-21415"/>
    <s v="Tom Prescott"/>
    <x v="0"/>
    <s v="United States"/>
    <s v="Houston"/>
    <x v="5"/>
    <n v="77070"/>
    <x v="2"/>
    <s v="OFF-AP-10000055"/>
    <x v="1"/>
    <x v="9"/>
    <s v="Belkin F9S820V06 8 Outlet Surge"/>
    <n v="12.992000000000001"/>
    <n v="2"/>
    <n v="0.8"/>
    <n v="-32.479999999999997"/>
  </r>
  <r>
    <n v="3089"/>
    <s v="US-2014-159205"/>
    <x v="3"/>
    <x v="185"/>
    <d v="2014-04-03T00:00:00"/>
    <s v="Second Class"/>
    <s v="DB-12910"/>
    <s v="Daniel Byrd"/>
    <x v="2"/>
    <s v="United States"/>
    <s v="Henderson"/>
    <x v="0"/>
    <n v="42420"/>
    <x v="0"/>
    <s v="FUR-FU-10001591"/>
    <x v="0"/>
    <x v="5"/>
    <s v="Advantus Panel Wall Certificate Holder - 8.5x11"/>
    <n v="61"/>
    <n v="5"/>
    <n v="0"/>
    <n v="25.62"/>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
    <n v="4"/>
    <n v="0.2"/>
    <n v="2.7719999999999998"/>
  </r>
  <r>
    <n v="3095"/>
    <s v="CA-2012-114468"/>
    <x v="1"/>
    <x v="841"/>
    <d v="2012-08-23T00:00:00"/>
    <s v="Same Day"/>
    <s v="TD-20995"/>
    <s v="Tamara Dahlen"/>
    <x v="0"/>
    <s v="United States"/>
    <s v="Bolingbrook"/>
    <x v="10"/>
    <n v="60440"/>
    <x v="2"/>
    <s v="OFF-PA-10000809"/>
    <x v="1"/>
    <x v="10"/>
    <s v="Xerox 206"/>
    <n v="10.368"/>
    <n v="2"/>
    <n v="0.2"/>
    <n v="3.6288"/>
  </r>
  <r>
    <n v="3096"/>
    <s v="CA-2012-114468"/>
    <x v="1"/>
    <x v="841"/>
    <d v="2012-08-23T00:00:00"/>
    <s v="Same Day"/>
    <s v="TD-20995"/>
    <s v="Tamara Dahlen"/>
    <x v="0"/>
    <s v="United States"/>
    <s v="Bolingbrook"/>
    <x v="10"/>
    <n v="60440"/>
    <x v="2"/>
    <s v="OFF-FA-10003021"/>
    <x v="1"/>
    <x v="13"/>
    <s v="Staples"/>
    <n v="12.032"/>
    <n v="8"/>
    <n v="0.2"/>
    <n v="2.2559999999999998"/>
  </r>
  <r>
    <n v="3097"/>
    <s v="CA-2012-114468"/>
    <x v="1"/>
    <x v="841"/>
    <d v="2012-08-23T00:00:00"/>
    <s v="Same Day"/>
    <s v="TD-20995"/>
    <s v="Tamara Dahlen"/>
    <x v="0"/>
    <s v="United States"/>
    <s v="Bolingbrook"/>
    <x v="10"/>
    <n v="60440"/>
    <x v="2"/>
    <s v="OFF-AP-10000696"/>
    <x v="1"/>
    <x v="9"/>
    <s v="Holmes Odor Grabber"/>
    <n v="5.7679999999999998"/>
    <n v="2"/>
    <n v="0.8"/>
    <n v="-13.5548"/>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60000000001"/>
    <n v="4"/>
    <n v="0.32"/>
    <n v="-42.1096"/>
  </r>
  <r>
    <n v="3100"/>
    <s v="CA-2014-131233"/>
    <x v="3"/>
    <x v="349"/>
    <d v="2014-04-20T00:00:00"/>
    <s v="Standard Class"/>
    <s v="CS-12355"/>
    <s v="Christine Sundaresam"/>
    <x v="0"/>
    <s v="United States"/>
    <s v="New York City"/>
    <x v="15"/>
    <n v="10024"/>
    <x v="3"/>
    <s v="OFF-BI-10000829"/>
    <x v="1"/>
    <x v="8"/>
    <s v="Avery Non-Stick Binders"/>
    <n v="10.776"/>
    <n v="3"/>
    <n v="0.2"/>
    <n v="3.5022000000000002"/>
  </r>
  <r>
    <n v="3101"/>
    <s v="CA-2014-131233"/>
    <x v="3"/>
    <x v="349"/>
    <d v="2014-04-20T00:00:00"/>
    <s v="Standard Class"/>
    <s v="CS-12355"/>
    <s v="Christine Sundaresam"/>
    <x v="0"/>
    <s v="United States"/>
    <s v="New York City"/>
    <x v="15"/>
    <n v="10024"/>
    <x v="3"/>
    <s v="FUR-BO-10003441"/>
    <x v="0"/>
    <x v="0"/>
    <s v="Bush Westfield Collection Bookcases, Fully Assembled"/>
    <n v="242.352"/>
    <n v="3"/>
    <n v="0.2"/>
    <n v="9.0882000000000005"/>
  </r>
  <r>
    <n v="3102"/>
    <s v="CA-2014-119578"/>
    <x v="3"/>
    <x v="66"/>
    <d v="2014-12-28T00:00:00"/>
    <s v="Second Class"/>
    <s v="JG-15310"/>
    <s v="Jason Gross"/>
    <x v="1"/>
    <s v="United States"/>
    <s v="Providence"/>
    <x v="34"/>
    <n v="2908"/>
    <x v="3"/>
    <s v="OFF-SU-10003505"/>
    <x v="1"/>
    <x v="14"/>
    <s v="Premier Electric Letter Opener"/>
    <n v="695.16"/>
    <n v="6"/>
    <n v="0"/>
    <n v="34.75800000000000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s v="US-2014-140074"/>
    <x v="3"/>
    <x v="721"/>
    <d v="2014-03-30T00:00:00"/>
    <s v="Standard Class"/>
    <s v="EC-14050"/>
    <s v="Erin Creighton"/>
    <x v="0"/>
    <s v="United States"/>
    <s v="New York City"/>
    <x v="15"/>
    <n v="10024"/>
    <x v="3"/>
    <s v="OFF-PA-10002741"/>
    <x v="1"/>
    <x v="10"/>
    <s v="Xerox 1980"/>
    <n v="25.68"/>
    <n v="6"/>
    <n v="0"/>
    <n v="11.555999999999999"/>
  </r>
  <r>
    <n v="3106"/>
    <s v="CA-2013-103037"/>
    <x v="0"/>
    <x v="197"/>
    <d v="2013-07-30T00:00:00"/>
    <s v="Standard Class"/>
    <s v="KH-16630"/>
    <s v="Ken Heidel"/>
    <x v="1"/>
    <s v="United States"/>
    <s v="Houston"/>
    <x v="5"/>
    <n v="77070"/>
    <x v="2"/>
    <s v="OFF-LA-10004345"/>
    <x v="1"/>
    <x v="2"/>
    <s v="Avery 493"/>
    <n v="15.712"/>
    <n v="4"/>
    <n v="0.2"/>
    <n v="5.6955999999999998"/>
  </r>
  <r>
    <n v="3107"/>
    <s v="CA-2014-127460"/>
    <x v="3"/>
    <x v="815"/>
    <d v="2014-07-15T00:00:00"/>
    <s v="Standard Class"/>
    <s v="FG-14260"/>
    <s v="Frank Gastineau"/>
    <x v="2"/>
    <s v="United States"/>
    <s v="Aurora"/>
    <x v="10"/>
    <n v="60505"/>
    <x v="2"/>
    <s v="OFF-ST-10004340"/>
    <x v="1"/>
    <x v="4"/>
    <s v="Fellowes Mobile File Cart, Black"/>
    <n v="298.464"/>
    <n v="6"/>
    <n v="0.2"/>
    <n v="26.115600000000001"/>
  </r>
  <r>
    <n v="3108"/>
    <s v="CA-2013-121671"/>
    <x v="0"/>
    <x v="19"/>
    <d v="2013-07-23T00:00:00"/>
    <s v="Standard Class"/>
    <s v="AA-10480"/>
    <s v="Andrew Allen"/>
    <x v="0"/>
    <s v="United States"/>
    <s v="Springfield"/>
    <x v="25"/>
    <n v="65807"/>
    <x v="2"/>
    <s v="OFF-PA-10001471"/>
    <x v="1"/>
    <x v="10"/>
    <s v="Strathmore Photo Frame Cards"/>
    <n v="21.93"/>
    <n v="3"/>
    <n v="0"/>
    <n v="10.0878"/>
  </r>
  <r>
    <n v="3109"/>
    <s v="CA-2013-121671"/>
    <x v="0"/>
    <x v="19"/>
    <d v="2013-07-23T00:00:00"/>
    <s v="Standard Class"/>
    <s v="AA-10480"/>
    <s v="Andrew Allen"/>
    <x v="0"/>
    <s v="United States"/>
    <s v="Springfield"/>
    <x v="25"/>
    <n v="65807"/>
    <x v="2"/>
    <s v="OFF-ST-10002344"/>
    <x v="1"/>
    <x v="4"/>
    <s v="Carina 42&quot;Hx23 3/4&quot;W Media Storage Unit"/>
    <n v="242.94"/>
    <n v="3"/>
    <n v="0"/>
    <n v="4.8587999999999996"/>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599999999998"/>
  </r>
  <r>
    <n v="3112"/>
    <s v="CA-2013-121671"/>
    <x v="0"/>
    <x v="19"/>
    <d v="2013-07-23T00:00:00"/>
    <s v="Standard Class"/>
    <s v="AA-10480"/>
    <s v="Andrew Allen"/>
    <x v="0"/>
    <s v="United States"/>
    <s v="Springfield"/>
    <x v="25"/>
    <n v="65807"/>
    <x v="2"/>
    <s v="OFF-ST-10000078"/>
    <x v="1"/>
    <x v="4"/>
    <s v="Tennsco 6- and 18-Compartment Lockers"/>
    <n v="265.17"/>
    <n v="1"/>
    <n v="0"/>
    <n v="47.730600000000003"/>
  </r>
  <r>
    <n v="3113"/>
    <s v="CA-2013-150350"/>
    <x v="0"/>
    <x v="828"/>
    <d v="2013-08-31T00:00:00"/>
    <s v="Standard Class"/>
    <s v="MS-17770"/>
    <s v="Maxwell Schwartz"/>
    <x v="0"/>
    <s v="United States"/>
    <s v="Seattle"/>
    <x v="4"/>
    <n v="98105"/>
    <x v="1"/>
    <s v="TEC-MA-10001972"/>
    <x v="2"/>
    <x v="15"/>
    <s v="Okidata C331dn Printer"/>
    <n v="837.6"/>
    <n v="3"/>
    <n v="0.2"/>
    <n v="62.82"/>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s v="CA-2013-150350"/>
    <x v="0"/>
    <x v="828"/>
    <d v="2013-08-31T00:00:00"/>
    <s v="Standard Class"/>
    <s v="MS-17770"/>
    <s v="Maxwell Schwartz"/>
    <x v="0"/>
    <s v="United States"/>
    <s v="Seattle"/>
    <x v="4"/>
    <n v="98105"/>
    <x v="1"/>
    <s v="OFF-AP-10001492"/>
    <x v="1"/>
    <x v="9"/>
    <s v="Acco Six-Outlet Power Strip, 4' Cord Length"/>
    <n v="43.1"/>
    <n v="5"/>
    <n v="0"/>
    <n v="11.206"/>
  </r>
  <r>
    <n v="3118"/>
    <s v="CA-2013-150350"/>
    <x v="0"/>
    <x v="828"/>
    <d v="2013-08-31T00:00:00"/>
    <s v="Standard Class"/>
    <s v="MS-17770"/>
    <s v="Maxwell Schwartz"/>
    <x v="0"/>
    <s v="United States"/>
    <s v="Seattle"/>
    <x v="4"/>
    <n v="98105"/>
    <x v="1"/>
    <s v="OFF-SU-10002189"/>
    <x v="1"/>
    <x v="14"/>
    <s v="Acme Rosewood Handle Letter Opener"/>
    <n v="15.88"/>
    <n v="4"/>
    <n v="0"/>
    <n v="0.1588"/>
  </r>
  <r>
    <n v="3119"/>
    <s v="CA-2012-121720"/>
    <x v="1"/>
    <x v="832"/>
    <d v="2012-06-12T00:00:00"/>
    <s v="First Class"/>
    <s v="JE-15610"/>
    <s v="Jim Epp"/>
    <x v="1"/>
    <s v="United States"/>
    <s v="Lakeland"/>
    <x v="2"/>
    <n v="33801"/>
    <x v="0"/>
    <s v="FUR-CH-10003312"/>
    <x v="0"/>
    <x v="1"/>
    <s v="Hon 2090 â€œPillow Softâ€ Series Mid Back Swivel/Tilt Chairs"/>
    <n v="1123.92"/>
    <n v="5"/>
    <n v="0.2"/>
    <n v="-182.637"/>
  </r>
  <r>
    <n v="3120"/>
    <s v="CA-2012-121720"/>
    <x v="1"/>
    <x v="832"/>
    <d v="2012-06-12T00:00:00"/>
    <s v="First Class"/>
    <s v="JE-15610"/>
    <s v="Jim Epp"/>
    <x v="1"/>
    <s v="United States"/>
    <s v="Lakeland"/>
    <x v="2"/>
    <n v="33801"/>
    <x v="0"/>
    <s v="TEC-PH-10002496"/>
    <x v="2"/>
    <x v="7"/>
    <s v="Cisco SPA301"/>
    <n v="249.584"/>
    <n v="2"/>
    <n v="0.2"/>
    <n v="31.198"/>
  </r>
  <r>
    <n v="3121"/>
    <s v="CA-2012-121720"/>
    <x v="1"/>
    <x v="832"/>
    <d v="2012-06-12T00:00:00"/>
    <s v="First Class"/>
    <s v="JE-15610"/>
    <s v="Jim Epp"/>
    <x v="1"/>
    <s v="United States"/>
    <s v="Lakeland"/>
    <x v="2"/>
    <n v="33801"/>
    <x v="0"/>
    <s v="FUR-FU-10003464"/>
    <x v="0"/>
    <x v="5"/>
    <s v="Seth Thomas 8 1/2&quot; Cubicle Clock"/>
    <n v="48.671999999999997"/>
    <n v="3"/>
    <n v="0.2"/>
    <n v="7.3007999999999997"/>
  </r>
  <r>
    <n v="3122"/>
    <s v="CA-2012-121720"/>
    <x v="1"/>
    <x v="832"/>
    <d v="2012-06-12T00:00:00"/>
    <s v="First Class"/>
    <s v="JE-15610"/>
    <s v="Jim Epp"/>
    <x v="1"/>
    <s v="United States"/>
    <s v="Lakeland"/>
    <x v="2"/>
    <n v="33801"/>
    <x v="0"/>
    <s v="OFF-AR-10000380"/>
    <x v="1"/>
    <x v="6"/>
    <s v="Hunt PowerHouse Electric Pencil Sharpener, Blue"/>
    <n v="60.768000000000001"/>
    <n v="2"/>
    <n v="0.2"/>
    <n v="7.5960000000000001"/>
  </r>
  <r>
    <n v="3123"/>
    <s v="CA-2012-121720"/>
    <x v="1"/>
    <x v="832"/>
    <d v="2012-06-12T00:00:00"/>
    <s v="First Class"/>
    <s v="JE-15610"/>
    <s v="Jim Epp"/>
    <x v="1"/>
    <s v="United States"/>
    <s v="Lakeland"/>
    <x v="2"/>
    <n v="33801"/>
    <x v="0"/>
    <s v="OFF-BI-10004593"/>
    <x v="1"/>
    <x v="8"/>
    <s v="Ibico Laser Imprintable Binding System Covers"/>
    <n v="78.599999999999994"/>
    <n v="5"/>
    <n v="0.7"/>
    <n v="-62.88"/>
  </r>
  <r>
    <n v="3124"/>
    <s v="CA-2012-121720"/>
    <x v="1"/>
    <x v="832"/>
    <d v="2012-06-12T00:00:00"/>
    <s v="First Class"/>
    <s v="JE-15610"/>
    <s v="Jim Epp"/>
    <x v="1"/>
    <s v="United States"/>
    <s v="Lakeland"/>
    <x v="2"/>
    <n v="33801"/>
    <x v="0"/>
    <s v="OFF-BI-10001308"/>
    <x v="1"/>
    <x v="8"/>
    <s v="GBC Standard Plastic Binding Systems' Combs"/>
    <n v="3.7679999999999998"/>
    <n v="2"/>
    <n v="0.7"/>
    <n v="-3.14"/>
  </r>
  <r>
    <n v="3125"/>
    <s v="CA-2012-121720"/>
    <x v="1"/>
    <x v="832"/>
    <d v="2012-06-12T00:00:00"/>
    <s v="First Class"/>
    <s v="JE-15610"/>
    <s v="Jim Epp"/>
    <x v="1"/>
    <s v="United States"/>
    <s v="Lakeland"/>
    <x v="2"/>
    <n v="33801"/>
    <x v="0"/>
    <s v="OFF-ST-10001780"/>
    <x v="1"/>
    <x v="4"/>
    <s v="Tennsco 16-Compartment Lockers with Coat Rack"/>
    <n v="1036.624"/>
    <n v="2"/>
    <n v="0.2"/>
    <n v="51.831200000000003"/>
  </r>
  <r>
    <n v="3126"/>
    <s v="CA-2012-121720"/>
    <x v="1"/>
    <x v="832"/>
    <d v="2012-06-12T00:00:00"/>
    <s v="First Class"/>
    <s v="JE-15610"/>
    <s v="Jim Epp"/>
    <x v="1"/>
    <s v="United States"/>
    <s v="Lakeland"/>
    <x v="2"/>
    <n v="33801"/>
    <x v="0"/>
    <s v="OFF-ST-10003816"/>
    <x v="1"/>
    <x v="4"/>
    <s v="Fellowes High-Stak Drawer Files"/>
    <n v="563.80799999999999"/>
    <n v="4"/>
    <n v="0.2"/>
    <n v="21.142800000000001"/>
  </r>
  <r>
    <n v="3127"/>
    <s v="CA-2014-149895"/>
    <x v="3"/>
    <x v="565"/>
    <d v="2014-09-13T00:00:00"/>
    <s v="Standard Class"/>
    <s v="EB-14110"/>
    <s v="Eugene Barchas"/>
    <x v="0"/>
    <s v="United States"/>
    <s v="Philadelphia"/>
    <x v="9"/>
    <n v="19134"/>
    <x v="3"/>
    <s v="TEC-PH-10002200"/>
    <x v="2"/>
    <x v="7"/>
    <s v="Aastra 6757i CT Wireless VoIP phone"/>
    <n v="258.52800000000002"/>
    <n v="2"/>
    <n v="0.4"/>
    <n v="-47.396799999999999"/>
  </r>
  <r>
    <n v="3128"/>
    <s v="CA-2014-147564"/>
    <x v="3"/>
    <x v="280"/>
    <d v="2014-10-07T00:00:00"/>
    <s v="Standard Class"/>
    <s v="BP-11155"/>
    <s v="Becky Pak"/>
    <x v="0"/>
    <s v="United States"/>
    <s v="New York City"/>
    <x v="15"/>
    <n v="10011"/>
    <x v="3"/>
    <s v="OFF-PA-10004438"/>
    <x v="1"/>
    <x v="10"/>
    <s v="Xerox 1907"/>
    <n v="49.12"/>
    <n v="4"/>
    <n v="0"/>
    <n v="23.086400000000001"/>
  </r>
  <r>
    <n v="3129"/>
    <s v="CA-2011-136399"/>
    <x v="2"/>
    <x v="757"/>
    <d v="2011-12-17T00:00:00"/>
    <s v="First Class"/>
    <s v="CC-12100"/>
    <s v="Chad Cunningham"/>
    <x v="2"/>
    <s v="United States"/>
    <s v="Los Angeles"/>
    <x v="1"/>
    <n v="90049"/>
    <x v="1"/>
    <s v="FUR-FU-10004090"/>
    <x v="0"/>
    <x v="5"/>
    <s v="Executive Impressions 14&quot; Contract Wall Clock"/>
    <n v="44.46"/>
    <n v="2"/>
    <n v="0"/>
    <n v="14.671799999999999"/>
  </r>
  <r>
    <n v="3130"/>
    <s v="CA-2011-136399"/>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s v="CA-2011-136399"/>
    <x v="2"/>
    <x v="757"/>
    <d v="2011-12-17T00:00:00"/>
    <s v="First Class"/>
    <s v="CC-12100"/>
    <s v="Chad Cunningham"/>
    <x v="2"/>
    <s v="United States"/>
    <s v="Los Angeles"/>
    <x v="1"/>
    <n v="90049"/>
    <x v="1"/>
    <s v="TEC-AC-10001142"/>
    <x v="2"/>
    <x v="11"/>
    <s v="First Data FD10 PIN Pad"/>
    <n v="395"/>
    <n v="5"/>
    <n v="0"/>
    <n v="39.5"/>
  </r>
  <r>
    <n v="3132"/>
    <s v="CA-2011-136399"/>
    <x v="2"/>
    <x v="757"/>
    <d v="2011-12-17T00:00:00"/>
    <s v="First Class"/>
    <s v="CC-12100"/>
    <s v="Chad Cunningham"/>
    <x v="2"/>
    <s v="United States"/>
    <s v="Los Angeles"/>
    <x v="1"/>
    <n v="90049"/>
    <x v="1"/>
    <s v="TEC-PH-10004977"/>
    <x v="2"/>
    <x v="7"/>
    <s v="GE 30524EE4"/>
    <n v="627.16800000000001"/>
    <n v="4"/>
    <n v="0.2"/>
    <n v="70.556399999999996"/>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
  </r>
  <r>
    <n v="3135"/>
    <s v="CA-2014-164168"/>
    <x v="3"/>
    <x v="105"/>
    <d v="2014-11-19T00:00:00"/>
    <s v="Standard Class"/>
    <s v="LS-16975"/>
    <s v="Lindsay Shagiari"/>
    <x v="2"/>
    <s v="United States"/>
    <s v="Dallas"/>
    <x v="5"/>
    <n v="75081"/>
    <x v="2"/>
    <s v="OFF-BI-10000666"/>
    <x v="1"/>
    <x v="8"/>
    <s v="Surelock Post Binders"/>
    <n v="30.56"/>
    <n v="5"/>
    <n v="0.8"/>
    <n v="-45.84"/>
  </r>
  <r>
    <n v="3136"/>
    <s v="CA-2014-164168"/>
    <x v="3"/>
    <x v="105"/>
    <d v="2014-11-19T00:00:00"/>
    <s v="Standard Class"/>
    <s v="LS-16975"/>
    <s v="Lindsay Shagiari"/>
    <x v="2"/>
    <s v="United States"/>
    <s v="Dallas"/>
    <x v="5"/>
    <n v="75081"/>
    <x v="2"/>
    <s v="OFF-ST-10002583"/>
    <x v="1"/>
    <x v="4"/>
    <s v="Fellowes Neat Ideas Storage Cubes"/>
    <n v="77.951999999999998"/>
    <n v="3"/>
    <n v="0.2"/>
    <n v="-15.590400000000001"/>
  </r>
  <r>
    <n v="3137"/>
    <s v="CA-2014-164168"/>
    <x v="3"/>
    <x v="105"/>
    <d v="2014-11-19T00:00:00"/>
    <s v="Standard Class"/>
    <s v="LS-16975"/>
    <s v="Lindsay Shagiari"/>
    <x v="2"/>
    <s v="United States"/>
    <s v="Dallas"/>
    <x v="5"/>
    <n v="75081"/>
    <x v="2"/>
    <s v="TEC-PH-10004908"/>
    <x v="2"/>
    <x v="7"/>
    <s v="Panasonic KX TS3282W Corded phone"/>
    <n v="67.992000000000004"/>
    <n v="1"/>
    <n v="0.2"/>
    <n v="8.4990000000000006"/>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Â LTO Ultrium - 800 GB"/>
    <n v="44.783999999999999"/>
    <n v="2"/>
    <n v="0.2"/>
    <n v="-0.55979999999999996"/>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
  </r>
  <r>
    <n v="3142"/>
    <s v="US-2011-122959"/>
    <x v="2"/>
    <x v="432"/>
    <d v="2011-12-12T00:00:00"/>
    <s v="Same Day"/>
    <s v="CY-12745"/>
    <s v="Craig Yedwab"/>
    <x v="1"/>
    <s v="United States"/>
    <s v="San Antonio"/>
    <x v="5"/>
    <n v="78207"/>
    <x v="2"/>
    <s v="OFF-BI-10003650"/>
    <x v="1"/>
    <x v="8"/>
    <s v="GBC DocuBind 300 Electric Binding Machine"/>
    <n v="210.392"/>
    <n v="2"/>
    <n v="0.8"/>
    <n v="-336.62720000000002"/>
  </r>
  <r>
    <n v="3143"/>
    <s v="CA-2014-162572"/>
    <x v="3"/>
    <x v="145"/>
    <d v="2014-09-28T00:00:00"/>
    <s v="Second Class"/>
    <s v="RB-19360"/>
    <s v="Raymond Buch"/>
    <x v="0"/>
    <s v="United States"/>
    <s v="Cincinnati"/>
    <x v="24"/>
    <n v="45231"/>
    <x v="3"/>
    <s v="TEC-AC-10003628"/>
    <x v="2"/>
    <x v="11"/>
    <s v="Logitech 910-002974 M325 Wireless Mouse for Web Scrolling"/>
    <n v="119.96"/>
    <n v="5"/>
    <n v="0.2"/>
    <n v="35.988"/>
  </r>
  <r>
    <n v="3144"/>
    <s v="CA-2014-162572"/>
    <x v="3"/>
    <x v="145"/>
    <d v="2014-09-28T00:00:00"/>
    <s v="Second Class"/>
    <s v="RB-19360"/>
    <s v="Raymond Buch"/>
    <x v="0"/>
    <s v="United States"/>
    <s v="Cincinnati"/>
    <x v="24"/>
    <n v="45231"/>
    <x v="3"/>
    <s v="OFF-AR-10001547"/>
    <x v="1"/>
    <x v="6"/>
    <s v="Newell 311"/>
    <n v="10.608000000000001"/>
    <n v="6"/>
    <n v="0.2"/>
    <n v="0.92820000000000003"/>
  </r>
  <r>
    <n v="3145"/>
    <s v="US-2013-148110"/>
    <x v="0"/>
    <x v="64"/>
    <d v="2013-09-12T00:00:00"/>
    <s v="Standard Class"/>
    <s v="AR-10825"/>
    <s v="Anthony Rawles"/>
    <x v="1"/>
    <s v="United States"/>
    <s v="Austin"/>
    <x v="5"/>
    <n v="78745"/>
    <x v="2"/>
    <s v="FUR-CH-10002647"/>
    <x v="0"/>
    <x v="1"/>
    <s v="Situations Contoured Folding Chairs, 4/Set"/>
    <n v="347.80200000000002"/>
    <n v="7"/>
    <n v="0.3"/>
    <n v="-24.843"/>
  </r>
  <r>
    <n v="3146"/>
    <s v="CA-2014-131828"/>
    <x v="3"/>
    <x v="512"/>
    <d v="2014-02-14T00:00:00"/>
    <s v="Second Class"/>
    <s v="CS-11845"/>
    <s v="Cari Sayre"/>
    <x v="1"/>
    <s v="United States"/>
    <s v="Seattle"/>
    <x v="4"/>
    <n v="98105"/>
    <x v="1"/>
    <s v="FUR-CH-10004495"/>
    <x v="0"/>
    <x v="1"/>
    <s v="Global Leather and Oak Executive Chair, Black"/>
    <n v="963.13599999999997"/>
    <n v="4"/>
    <n v="0.2"/>
    <n v="108.3528"/>
  </r>
  <r>
    <n v="3147"/>
    <s v="CA-2014-131828"/>
    <x v="3"/>
    <x v="512"/>
    <d v="2014-02-14T00:00:00"/>
    <s v="Second Class"/>
    <s v="CS-11845"/>
    <s v="Cari Sayre"/>
    <x v="1"/>
    <s v="United States"/>
    <s v="Seattle"/>
    <x v="4"/>
    <n v="98105"/>
    <x v="1"/>
    <s v="TEC-PH-10002923"/>
    <x v="2"/>
    <x v="7"/>
    <s v="Logitech B530 USBÂ HeadsetÂ -Â headsetÂ - Full size, Binaural"/>
    <n v="88.775999999999996"/>
    <n v="3"/>
    <n v="0.2"/>
    <n v="7.7679"/>
  </r>
  <r>
    <n v="3148"/>
    <s v="CA-2011-109218"/>
    <x v="2"/>
    <x v="479"/>
    <d v="2011-07-03T00:00:00"/>
    <s v="Second Class"/>
    <s v="AR-10825"/>
    <s v="Anthony Rawles"/>
    <x v="1"/>
    <s v="United States"/>
    <s v="Los Angeles"/>
    <x v="1"/>
    <n v="90004"/>
    <x v="1"/>
    <s v="OFF-AR-10001374"/>
    <x v="1"/>
    <x v="6"/>
    <s v="BIC Brite Liner Highlighters, Chisel Tip"/>
    <n v="32.4"/>
    <n v="5"/>
    <n v="0"/>
    <n v="10.368"/>
  </r>
  <r>
    <n v="3149"/>
    <s v="CA-2013-120558"/>
    <x v="0"/>
    <x v="843"/>
    <d v="2013-06-11T00:00:00"/>
    <s v="First Class"/>
    <s v="RD-19810"/>
    <s v="Ross DeVincentis"/>
    <x v="2"/>
    <s v="United States"/>
    <s v="New York City"/>
    <x v="15"/>
    <n v="10035"/>
    <x v="3"/>
    <s v="OFF-PA-10003441"/>
    <x v="1"/>
    <x v="10"/>
    <s v="Xerox 226"/>
    <n v="32.4"/>
    <n v="5"/>
    <n v="0"/>
    <n v="15.552"/>
  </r>
  <r>
    <n v="3150"/>
    <s v="US-2011-109036"/>
    <x v="2"/>
    <x v="414"/>
    <d v="2011-12-25T00:00:00"/>
    <s v="Standard Class"/>
    <s v="KH-16510"/>
    <s v="Keith Herrera"/>
    <x v="0"/>
    <s v="United States"/>
    <s v="Seattle"/>
    <x v="4"/>
    <n v="98103"/>
    <x v="1"/>
    <s v="OFF-LA-10002043"/>
    <x v="1"/>
    <x v="2"/>
    <s v="Avery 489"/>
    <n v="31.05"/>
    <n v="3"/>
    <n v="0"/>
    <n v="14.904"/>
  </r>
  <r>
    <n v="3151"/>
    <s v="CA-2012-147830"/>
    <x v="1"/>
    <x v="83"/>
    <d v="2012-12-18T00:00:00"/>
    <s v="First Class"/>
    <s v="NF-18385"/>
    <s v="Natalie Fritzler"/>
    <x v="0"/>
    <s v="United States"/>
    <s v="Newark"/>
    <x v="24"/>
    <n v="43055"/>
    <x v="3"/>
    <s v="TEC-AC-10002049"/>
    <x v="2"/>
    <x v="11"/>
    <s v="Plantronics Savi W720 Multi-Device Wireless Headset System"/>
    <n v="2025.36"/>
    <n v="6"/>
    <n v="0.2"/>
    <n v="607.60799999999995"/>
  </r>
  <r>
    <n v="3152"/>
    <s v="CA-2012-147830"/>
    <x v="1"/>
    <x v="83"/>
    <d v="2012-12-18T00:00:00"/>
    <s v="First Class"/>
    <s v="NF-18385"/>
    <s v="Natalie Fritzler"/>
    <x v="0"/>
    <s v="United States"/>
    <s v="Newark"/>
    <x v="24"/>
    <n v="43055"/>
    <x v="3"/>
    <s v="TEC-MA-10000418"/>
    <x v="2"/>
    <x v="15"/>
    <s v="Cubify CubeX 3D Printer Double Head Print"/>
    <n v="1799.9939999999999"/>
    <n v="2"/>
    <n v="0.7"/>
    <n v="-2639.9911999999999"/>
  </r>
  <r>
    <n v="3153"/>
    <s v="CA-2012-147830"/>
    <x v="1"/>
    <x v="83"/>
    <d v="2012-12-18T00:00:00"/>
    <s v="First Class"/>
    <s v="NF-18385"/>
    <s v="Natalie Fritzler"/>
    <x v="0"/>
    <s v="United States"/>
    <s v="Newark"/>
    <x v="24"/>
    <n v="43055"/>
    <x v="3"/>
    <s v="TEC-PH-10004908"/>
    <x v="2"/>
    <x v="7"/>
    <s v="Panasonic KX TS3282W Corded phone"/>
    <n v="101.988"/>
    <n v="2"/>
    <n v="0.4"/>
    <n v="-16.998000000000001"/>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200000000003"/>
  </r>
  <r>
    <n v="3157"/>
    <s v="CA-2012-139584"/>
    <x v="1"/>
    <x v="252"/>
    <d v="2012-08-28T00:00:00"/>
    <s v="Standard Class"/>
    <s v="EM-13810"/>
    <s v="Eleni McCrary"/>
    <x v="1"/>
    <s v="United States"/>
    <s v="New York City"/>
    <x v="15"/>
    <n v="10009"/>
    <x v="3"/>
    <s v="FUR-TA-10001539"/>
    <x v="0"/>
    <x v="3"/>
    <s v="Chromcraft Rectangular Conference Tables"/>
    <n v="284.36399999999998"/>
    <n v="2"/>
    <n v="0.4"/>
    <n v="-75.830399999999997"/>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99"/>
  </r>
  <r>
    <n v="3160"/>
    <s v="US-2013-162677"/>
    <x v="0"/>
    <x v="253"/>
    <d v="2013-03-28T00:00:00"/>
    <s v="First Class"/>
    <s v="DB-13210"/>
    <s v="Dean Braden"/>
    <x v="0"/>
    <s v="United States"/>
    <s v="Jacksonville"/>
    <x v="3"/>
    <n v="28540"/>
    <x v="0"/>
    <s v="TEC-AC-10001314"/>
    <x v="2"/>
    <x v="11"/>
    <s v="Case Logic 2.4GHz Wireless Keyboard"/>
    <n v="119.976"/>
    <n v="3"/>
    <n v="0.2"/>
    <n v="-17.996400000000001"/>
  </r>
  <r>
    <n v="3161"/>
    <s v="US-2011-150924"/>
    <x v="2"/>
    <x v="171"/>
    <d v="2011-09-16T00:00:00"/>
    <s v="Second Class"/>
    <s v="PT-19090"/>
    <s v="Pete Takahito"/>
    <x v="0"/>
    <s v="United States"/>
    <s v="Houston"/>
    <x v="5"/>
    <n v="77070"/>
    <x v="2"/>
    <s v="OFF-BI-10004040"/>
    <x v="1"/>
    <x v="8"/>
    <s v="Wilson Jones Impact Binders"/>
    <n v="5.1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5"/>
  </r>
  <r>
    <n v="3164"/>
    <s v="CA-2011-153969"/>
    <x v="2"/>
    <x v="158"/>
    <d v="2011-09-25T00:00:00"/>
    <s v="Standard Class"/>
    <s v="HF-14995"/>
    <s v="Herbert Flentye"/>
    <x v="0"/>
    <s v="United States"/>
    <s v="San Francisco"/>
    <x v="1"/>
    <n v="94109"/>
    <x v="1"/>
    <s v="OFF-AR-10001615"/>
    <x v="1"/>
    <x v="6"/>
    <s v="Newell 34"/>
    <n v="59.52"/>
    <n v="3"/>
    <n v="0"/>
    <n v="15.475199999999999"/>
  </r>
  <r>
    <n v="3165"/>
    <s v="CA-2011-153969"/>
    <x v="2"/>
    <x v="158"/>
    <d v="2011-09-25T00:00:00"/>
    <s v="Standard Class"/>
    <s v="HF-14995"/>
    <s v="Herbert Flentye"/>
    <x v="0"/>
    <s v="United States"/>
    <s v="San Francisco"/>
    <x v="1"/>
    <n v="94109"/>
    <x v="1"/>
    <s v="OFF-PA-10000327"/>
    <x v="1"/>
    <x v="10"/>
    <s v="Xerox 1971"/>
    <n v="38.520000000000003"/>
    <n v="9"/>
    <n v="0"/>
    <n v="17.334"/>
  </r>
  <r>
    <n v="3166"/>
    <s v="CA-2011-153969"/>
    <x v="2"/>
    <x v="158"/>
    <d v="2011-09-25T00:00:00"/>
    <s v="Standard Class"/>
    <s v="HF-14995"/>
    <s v="Herbert Flentye"/>
    <x v="0"/>
    <s v="United States"/>
    <s v="San Francisco"/>
    <x v="1"/>
    <n v="94109"/>
    <x v="1"/>
    <s v="TEC-PH-10001299"/>
    <x v="2"/>
    <x v="7"/>
    <s v="Polycom CX300 Desktop Phone USB VoIP phone"/>
    <n v="239.98400000000001"/>
    <n v="2"/>
    <n v="0.2"/>
    <n v="23.998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1999999999999"/>
  </r>
  <r>
    <n v="3170"/>
    <s v="CA-2013-138695"/>
    <x v="0"/>
    <x v="316"/>
    <d v="2013-06-04T00:00:00"/>
    <s v="Standard Class"/>
    <s v="KC-16675"/>
    <s v="Kimberly Carter"/>
    <x v="1"/>
    <s v="United States"/>
    <s v="Tallahassee"/>
    <x v="2"/>
    <n v="32303"/>
    <x v="0"/>
    <s v="OFF-PA-10001667"/>
    <x v="1"/>
    <x v="10"/>
    <s v="Great White Multi-Use Recycled Paper (20Lb. and 84 Bright)"/>
    <n v="62.192"/>
    <n v="13"/>
    <n v="0.2"/>
    <n v="19.434999999999999"/>
  </r>
  <r>
    <n v="3171"/>
    <s v="CA-2014-107461"/>
    <x v="3"/>
    <x v="202"/>
    <d v="2014-12-27T00:00:00"/>
    <s v="Second Class"/>
    <s v="PK-19075"/>
    <s v="Pete Kriz"/>
    <x v="0"/>
    <s v="United States"/>
    <s v="Columbia"/>
    <x v="20"/>
    <n v="29203"/>
    <x v="0"/>
    <s v="OFF-BI-10002003"/>
    <x v="1"/>
    <x v="8"/>
    <s v="Ibico Presentation Index for Binding Systems"/>
    <n v="23.88"/>
    <n v="6"/>
    <n v="0"/>
    <n v="11.223599999999999"/>
  </r>
  <r>
    <n v="3172"/>
    <s v="US-2013-133879"/>
    <x v="0"/>
    <x v="844"/>
    <d v="2013-03-29T00:00:00"/>
    <s v="Standard Class"/>
    <s v="KT-16465"/>
    <s v="Kean Takahito"/>
    <x v="0"/>
    <s v="United States"/>
    <s v="Chicago"/>
    <x v="10"/>
    <n v="60623"/>
    <x v="2"/>
    <s v="OFF-BI-10004465"/>
    <x v="1"/>
    <x v="8"/>
    <s v="Avery Durable Slant Ring Binders"/>
    <n v="3.1680000000000001"/>
    <n v="2"/>
    <n v="0.8"/>
    <n v="-4.7519999999999998"/>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1999999999999"/>
    <n v="3"/>
    <n v="0.2"/>
    <n v="1.5065999999999999"/>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s v="US-2014-132059"/>
    <x v="3"/>
    <x v="397"/>
    <d v="2014-09-30T00:00:00"/>
    <s v="Standard Class"/>
    <s v="AP-10915"/>
    <s v="Arthur Prichep"/>
    <x v="0"/>
    <s v="United States"/>
    <s v="Fort Collins"/>
    <x v="22"/>
    <n v="80525"/>
    <x v="1"/>
    <s v="TEC-AC-10003280"/>
    <x v="2"/>
    <x v="11"/>
    <s v="Belkin F8E887 USB Wired Ergonomic Keyboard"/>
    <n v="47.984000000000002"/>
    <n v="2"/>
    <n v="0.2"/>
    <n v="0.5998"/>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s v="CA-2014-105235"/>
    <x v="3"/>
    <x v="256"/>
    <d v="2014-12-12T00:00:00"/>
    <s v="Standard Class"/>
    <s v="SM-20950"/>
    <s v="Suzanne McNair"/>
    <x v="1"/>
    <s v="United States"/>
    <s v="New York City"/>
    <x v="15"/>
    <n v="10011"/>
    <x v="3"/>
    <s v="FUR-FU-10000521"/>
    <x v="0"/>
    <x v="5"/>
    <s v="Seth Thomas 14&quot; Putty-Colored Wall Clock"/>
    <n v="58.68"/>
    <n v="2"/>
    <n v="0"/>
    <n v="18.190799999999999"/>
  </r>
  <r>
    <n v="3181"/>
    <s v="CA-2014-105235"/>
    <x v="3"/>
    <x v="256"/>
    <d v="2014-12-12T00:00:00"/>
    <s v="Standard Class"/>
    <s v="SM-20950"/>
    <s v="Suzanne McNair"/>
    <x v="1"/>
    <s v="United States"/>
    <s v="New York City"/>
    <x v="15"/>
    <n v="10011"/>
    <x v="3"/>
    <s v="OFF-AP-10001271"/>
    <x v="1"/>
    <x v="9"/>
    <s v="Eureka The Boss Cordless Rechargeable Stick Vac"/>
    <n v="254.9"/>
    <n v="5"/>
    <n v="0"/>
    <n v="68.822999999999993"/>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Â iVDR EX 500GB Cartridge"/>
    <n v="826.62"/>
    <n v="3"/>
    <n v="0"/>
    <n v="355.44659999999999"/>
  </r>
  <r>
    <n v="3184"/>
    <s v="CA-2014-152912"/>
    <x v="3"/>
    <x v="45"/>
    <d v="2014-11-13T00:00:00"/>
    <s v="Second Class"/>
    <s v="BM-11650"/>
    <s v="Brian Moss"/>
    <x v="1"/>
    <s v="United States"/>
    <s v="Columbia"/>
    <x v="39"/>
    <n v="21044"/>
    <x v="3"/>
    <s v="OFF-ST-10003208"/>
    <x v="1"/>
    <x v="4"/>
    <s v="Adjustable Depth Letter/Legal Cart"/>
    <n v="1633.14"/>
    <n v="9"/>
    <n v="0"/>
    <n v="473.61059999999998"/>
  </r>
  <r>
    <n v="3185"/>
    <s v="CA-2014-152912"/>
    <x v="3"/>
    <x v="45"/>
    <d v="2014-11-13T00:00:00"/>
    <s v="Second Class"/>
    <s v="BM-11650"/>
    <s v="Brian Moss"/>
    <x v="1"/>
    <s v="United States"/>
    <s v="Columbia"/>
    <x v="39"/>
    <n v="21044"/>
    <x v="3"/>
    <s v="OFF-ST-10003208"/>
    <x v="1"/>
    <x v="4"/>
    <s v="Adjustable Depth Letter/Legal Cart"/>
    <n v="544.38"/>
    <n v="3"/>
    <n v="0"/>
    <n v="157.87020000000001"/>
  </r>
  <r>
    <n v="3186"/>
    <s v="CA-2011-123498"/>
    <x v="2"/>
    <x v="845"/>
    <d v="2011-11-09T00:00:00"/>
    <s v="First Class"/>
    <s v="TC-20980"/>
    <s v="Tamara Chand"/>
    <x v="1"/>
    <s v="United States"/>
    <s v="Houston"/>
    <x v="5"/>
    <n v="77041"/>
    <x v="2"/>
    <s v="OFF-BI-10000632"/>
    <x v="1"/>
    <x v="8"/>
    <s v="Satellite Sectional Post Binders"/>
    <n v="26.045999999999999"/>
    <n v="3"/>
    <n v="0.8"/>
    <n v="-44.278199999999998"/>
  </r>
  <r>
    <n v="3187"/>
    <s v="CA-2011-123498"/>
    <x v="2"/>
    <x v="845"/>
    <d v="2011-11-09T00:00:00"/>
    <s v="First Class"/>
    <s v="TC-20980"/>
    <s v="Tamara Chand"/>
    <x v="1"/>
    <s v="United States"/>
    <s v="Houston"/>
    <x v="5"/>
    <n v="77041"/>
    <x v="2"/>
    <s v="OFF-EN-10004773"/>
    <x v="1"/>
    <x v="12"/>
    <s v="Staples"/>
    <n v="74.352000000000004"/>
    <n v="3"/>
    <n v="0.2"/>
    <n v="26.9526"/>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399999999999"/>
  </r>
  <r>
    <n v="3193"/>
    <s v="CA-2014-158953"/>
    <x v="3"/>
    <x v="400"/>
    <d v="2014-06-09T00:00:00"/>
    <s v="Standard Class"/>
    <s v="ML-18040"/>
    <s v="Michelle Lonsdale"/>
    <x v="1"/>
    <s v="United States"/>
    <s v="Missouri City"/>
    <x v="5"/>
    <n v="77489"/>
    <x v="2"/>
    <s v="OFF-BI-10002557"/>
    <x v="1"/>
    <x v="8"/>
    <s v="Presstex Flexible Ring Binders"/>
    <n v="6.37"/>
    <n v="7"/>
    <n v="0.8"/>
    <n v="-9.5549999999999997"/>
  </r>
  <r>
    <n v="3194"/>
    <s v="CA-2011-165428"/>
    <x v="2"/>
    <x v="416"/>
    <d v="2011-09-04T00:00:00"/>
    <s v="First Class"/>
    <s v="JL-15130"/>
    <s v="Jack Lebron"/>
    <x v="0"/>
    <s v="United States"/>
    <s v="Houston"/>
    <x v="5"/>
    <n v="77036"/>
    <x v="2"/>
    <s v="OFF-BI-10002949"/>
    <x v="1"/>
    <x v="8"/>
    <s v="Prestige Round Ring Binders"/>
    <n v="3.6480000000000001"/>
    <n v="3"/>
    <n v="0.8"/>
    <n v="-6.0191999999999997"/>
  </r>
  <r>
    <n v="3195"/>
    <s v="CA-2011-165428"/>
    <x v="2"/>
    <x v="416"/>
    <d v="2011-09-04T00:00:00"/>
    <s v="First Class"/>
    <s v="JL-15130"/>
    <s v="Jack Lebron"/>
    <x v="0"/>
    <s v="United States"/>
    <s v="Houston"/>
    <x v="5"/>
    <n v="77036"/>
    <x v="2"/>
    <s v="OFF-PA-10004100"/>
    <x v="1"/>
    <x v="10"/>
    <s v="Xerox 216"/>
    <n v="31.103999999999999"/>
    <n v="6"/>
    <n v="0.2"/>
    <n v="10.8864"/>
  </r>
  <r>
    <n v="3196"/>
    <s v="CA-2013-169026"/>
    <x v="0"/>
    <x v="590"/>
    <d v="2013-08-14T00:00:00"/>
    <s v="Standard Class"/>
    <s v="CM-12655"/>
    <s v="Corinna Mitchell"/>
    <x v="2"/>
    <s v="United States"/>
    <s v="Jackson"/>
    <x v="35"/>
    <n v="39212"/>
    <x v="0"/>
    <s v="OFF-FA-10001883"/>
    <x v="1"/>
    <x v="13"/>
    <s v="Alliance Super-Size Bands, Assorted Sizes"/>
    <n v="23.34"/>
    <n v="3"/>
    <n v="0"/>
    <n v="0.2334"/>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900000000001"/>
  </r>
  <r>
    <n v="3198"/>
    <s v="CA-2012-149384"/>
    <x v="1"/>
    <x v="848"/>
    <d v="2012-07-10T00:00:00"/>
    <s v="Same Day"/>
    <s v="EH-13945"/>
    <s v="Eric Hoffmann"/>
    <x v="0"/>
    <s v="United States"/>
    <s v="Tempe"/>
    <x v="16"/>
    <n v="85281"/>
    <x v="1"/>
    <s v="OFF-BI-10003196"/>
    <x v="1"/>
    <x v="8"/>
    <s v="Accohide Poly Flexible Ring Binders"/>
    <n v="3.3660000000000001"/>
    <n v="3"/>
    <n v="0.7"/>
    <n v="-2.2440000000000002"/>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
  </r>
  <r>
    <n v="3200"/>
    <s v="CA-2014-164000"/>
    <x v="3"/>
    <x v="404"/>
    <d v="2014-12-23T00:00:00"/>
    <s v="Standard Class"/>
    <s v="AH-10030"/>
    <s v="Aaron Hawkins"/>
    <x v="1"/>
    <s v="United States"/>
    <s v="Philadelphia"/>
    <x v="9"/>
    <n v="19134"/>
    <x v="3"/>
    <s v="OFF-AR-10003183"/>
    <x v="1"/>
    <x v="6"/>
    <s v="Avery Fluorescent Highlighter Four-Color Set"/>
    <n v="18.704000000000001"/>
    <n v="7"/>
    <n v="0.2"/>
    <n v="2.3380000000000001"/>
  </r>
  <r>
    <n v="3201"/>
    <s v="CA-2011-164224"/>
    <x v="2"/>
    <x v="598"/>
    <d v="2011-05-20T00:00:00"/>
    <s v="Second Class"/>
    <s v="TT-21070"/>
    <s v="Ted Trevino"/>
    <x v="0"/>
    <s v="United States"/>
    <s v="Akron"/>
    <x v="24"/>
    <n v="44312"/>
    <x v="3"/>
    <s v="FUR-FU-10000308"/>
    <x v="0"/>
    <x v="5"/>
    <s v="Deflect-o Glass Clear Studded Chair Mats"/>
    <n v="149.232"/>
    <n v="3"/>
    <n v="0.2"/>
    <n v="3.7307999999999999"/>
  </r>
  <r>
    <n v="3202"/>
    <s v="CA-2011-164224"/>
    <x v="2"/>
    <x v="598"/>
    <d v="2011-05-20T00:00:00"/>
    <s v="Second Class"/>
    <s v="TT-21070"/>
    <s v="Ted Trevino"/>
    <x v="0"/>
    <s v="United States"/>
    <s v="Akron"/>
    <x v="24"/>
    <n v="44312"/>
    <x v="3"/>
    <s v="OFF-PA-10001526"/>
    <x v="1"/>
    <x v="10"/>
    <s v="Xerox 1949"/>
    <n v="15.936"/>
    <n v="4"/>
    <n v="0.2"/>
    <n v="5.7767999999999997"/>
  </r>
  <r>
    <n v="3203"/>
    <s v="CA-2011-158372"/>
    <x v="2"/>
    <x v="849"/>
    <d v="2011-11-16T00:00:00"/>
    <s v="Standard Class"/>
    <s v="RD-19900"/>
    <s v="Ruben Dartt"/>
    <x v="0"/>
    <s v="United States"/>
    <s v="San Diego"/>
    <x v="1"/>
    <n v="92037"/>
    <x v="1"/>
    <s v="TEC-PH-10002103"/>
    <x v="2"/>
    <x v="7"/>
    <s v="Jabra SPEAK 410"/>
    <n v="601.53599999999994"/>
    <n v="8"/>
    <n v="0.2"/>
    <n v="60.153599999999997"/>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399999999999"/>
  </r>
  <r>
    <n v="3206"/>
    <s v="CA-2011-158372"/>
    <x v="2"/>
    <x v="849"/>
    <d v="2011-11-16T00:00:00"/>
    <s v="Standard Class"/>
    <s v="RD-19900"/>
    <s v="Ruben Dartt"/>
    <x v="0"/>
    <s v="United States"/>
    <s v="San Diego"/>
    <x v="1"/>
    <n v="92037"/>
    <x v="1"/>
    <s v="OFF-PA-10002137"/>
    <x v="1"/>
    <x v="10"/>
    <s v="Southworth 100% RÃ©sumÃ© Paper, 24lb."/>
    <n v="62.24"/>
    <n v="8"/>
    <n v="0"/>
    <n v="28.007999999999999"/>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3"/>
  </r>
  <r>
    <n v="3210"/>
    <s v="CA-2013-108882"/>
    <x v="0"/>
    <x v="850"/>
    <d v="2013-01-15T00:00:00"/>
    <s v="Standard Class"/>
    <s v="LA-16780"/>
    <s v="Laura Armstrong"/>
    <x v="1"/>
    <s v="United States"/>
    <s v="Fresno"/>
    <x v="1"/>
    <n v="93727"/>
    <x v="1"/>
    <s v="TEC-PH-10002726"/>
    <x v="2"/>
    <x v="7"/>
    <s v="netTALK DUO VoIP Telephone Service"/>
    <n v="377.928"/>
    <n v="9"/>
    <n v="0.2"/>
    <n v="141.72300000000001"/>
  </r>
  <r>
    <n v="3211"/>
    <s v="US-2014-108245"/>
    <x v="3"/>
    <x v="585"/>
    <d v="2014-09-28T00:00:00"/>
    <s v="Standard Class"/>
    <s v="SH-19975"/>
    <s v="Sally Hughsby"/>
    <x v="1"/>
    <s v="United States"/>
    <s v="Pearland"/>
    <x v="5"/>
    <n v="77581"/>
    <x v="2"/>
    <s v="OFF-EN-10001415"/>
    <x v="1"/>
    <x v="12"/>
    <s v="Staples"/>
    <n v="13.391999999999999"/>
    <n v="3"/>
    <n v="0.2"/>
    <n v="5.0220000000000002"/>
  </r>
  <r>
    <n v="3212"/>
    <s v="US-2014-108245"/>
    <x v="3"/>
    <x v="585"/>
    <d v="2014-09-28T00:00:00"/>
    <s v="Standard Class"/>
    <s v="SH-19975"/>
    <s v="Sally Hughsby"/>
    <x v="1"/>
    <s v="United States"/>
    <s v="Pearland"/>
    <x v="5"/>
    <n v="77581"/>
    <x v="2"/>
    <s v="OFF-BI-10000773"/>
    <x v="1"/>
    <x v="8"/>
    <s v="Insertable Tab Post Binder Dividers"/>
    <n v="11.228"/>
    <n v="7"/>
    <n v="0.8"/>
    <n v="-18.526199999999999"/>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9"/>
  </r>
  <r>
    <n v="3215"/>
    <s v="CA-2013-132409"/>
    <x v="0"/>
    <x v="439"/>
    <d v="2013-06-02T00:00:00"/>
    <s v="Standard Class"/>
    <s v="TH-21235"/>
    <s v="Tiffany House"/>
    <x v="1"/>
    <s v="United States"/>
    <s v="Philadelphia"/>
    <x v="9"/>
    <n v="19134"/>
    <x v="3"/>
    <s v="OFF-AP-10002082"/>
    <x v="1"/>
    <x v="9"/>
    <s v="Holmes HEPA Air Purifier"/>
    <n v="34.847999999999999"/>
    <n v="2"/>
    <n v="0.2"/>
    <n v="6.5339999999999998"/>
  </r>
  <r>
    <n v="3216"/>
    <s v="CA-2014-150189"/>
    <x v="3"/>
    <x v="141"/>
    <d v="2014-07-11T00:00:00"/>
    <s v="First Class"/>
    <s v="VG-21790"/>
    <s v="Vivek Gonzalez"/>
    <x v="0"/>
    <s v="United States"/>
    <s v="San Mateo"/>
    <x v="1"/>
    <n v="94403"/>
    <x v="1"/>
    <s v="OFF-LA-10002762"/>
    <x v="1"/>
    <x v="2"/>
    <s v="Avery 485"/>
    <n v="75.180000000000007"/>
    <n v="6"/>
    <n v="0"/>
    <n v="35.334600000000002"/>
  </r>
  <r>
    <n v="3217"/>
    <s v="CA-2011-114433"/>
    <x v="2"/>
    <x v="8"/>
    <d v="2011-05-17T00:00:00"/>
    <s v="Standard Class"/>
    <s v="NP-18325"/>
    <s v="Naresj Patel"/>
    <x v="0"/>
    <s v="United States"/>
    <s v="Oakland"/>
    <x v="1"/>
    <n v="94601"/>
    <x v="1"/>
    <s v="TEC-AC-10002800"/>
    <x v="2"/>
    <x v="11"/>
    <s v="Plantronics Audio 478 Stereo USB Headset"/>
    <n v="149.97"/>
    <n v="3"/>
    <n v="0"/>
    <n v="52.4895"/>
  </r>
  <r>
    <n v="3218"/>
    <s v="CA-2014-104640"/>
    <x v="3"/>
    <x v="468"/>
    <d v="2014-11-17T00:00:00"/>
    <s v="Standard Class"/>
    <s v="FH-14275"/>
    <s v="Frank Hawley"/>
    <x v="1"/>
    <s v="United States"/>
    <s v="New York City"/>
    <x v="15"/>
    <n v="10024"/>
    <x v="3"/>
    <s v="OFF-BI-10003925"/>
    <x v="1"/>
    <x v="8"/>
    <s v="Fellowes PB300 Plastic Comb Binding Machine"/>
    <n v="931.17600000000004"/>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2"/>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9"/>
  </r>
  <r>
    <n v="3221"/>
    <s v="US-2012-137008"/>
    <x v="1"/>
    <x v="653"/>
    <d v="2012-10-08T00:00:00"/>
    <s v="Standard Class"/>
    <s v="JP-15460"/>
    <s v="Jennifer Patt"/>
    <x v="1"/>
    <s v="United States"/>
    <s v="Lakewood"/>
    <x v="30"/>
    <n v="8701"/>
    <x v="3"/>
    <s v="OFF-EN-10002500"/>
    <x v="1"/>
    <x v="12"/>
    <s v="Globe Weis Peel &amp; Seel First Class Envelopes"/>
    <n v="51.12"/>
    <n v="4"/>
    <n v="0"/>
    <n v="23.004000000000001"/>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1-108189"/>
    <x v="2"/>
    <x v="852"/>
    <d v="2011-10-05T00:00:00"/>
    <s v="First Class"/>
    <s v="ES-14080"/>
    <s v="Erin Smith"/>
    <x v="1"/>
    <s v="United States"/>
    <s v="Tempe"/>
    <x v="16"/>
    <n v="85281"/>
    <x v="1"/>
    <s v="OFF-FA-10000735"/>
    <x v="1"/>
    <x v="13"/>
    <s v="Staples"/>
    <n v="4.6719999999999997"/>
    <n v="2"/>
    <n v="0.2"/>
    <n v="1.46"/>
  </r>
  <r>
    <n v="3225"/>
    <s v="CA-2011-108189"/>
    <x v="2"/>
    <x v="852"/>
    <d v="2011-10-05T00:00:00"/>
    <s v="First Class"/>
    <s v="ES-14080"/>
    <s v="Erin Smith"/>
    <x v="1"/>
    <s v="United States"/>
    <s v="Tempe"/>
    <x v="16"/>
    <n v="85281"/>
    <x v="1"/>
    <s v="TEC-PH-10001760"/>
    <x v="2"/>
    <x v="7"/>
    <s v="Bose SoundLink Bluetooth Speaker"/>
    <n v="318.39999999999998"/>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01"/>
  </r>
  <r>
    <n v="3227"/>
    <s v="CA-2011-108189"/>
    <x v="2"/>
    <x v="852"/>
    <d v="2011-10-05T00:00:00"/>
    <s v="First Class"/>
    <s v="ES-14080"/>
    <s v="Erin Smith"/>
    <x v="1"/>
    <s v="United States"/>
    <s v="Tempe"/>
    <x v="16"/>
    <n v="85281"/>
    <x v="1"/>
    <s v="OFF-SU-10003567"/>
    <x v="1"/>
    <x v="14"/>
    <s v="Stiletto Hand Letter Openers"/>
    <n v="15.36"/>
    <n v="2"/>
    <n v="0.2"/>
    <n v="-3.2639999999999998"/>
  </r>
  <r>
    <n v="3228"/>
    <s v="CA-2011-108189"/>
    <x v="2"/>
    <x v="852"/>
    <d v="2011-10-05T00:00:00"/>
    <s v="First Class"/>
    <s v="ES-14080"/>
    <s v="Erin Smith"/>
    <x v="1"/>
    <s v="United States"/>
    <s v="Tempe"/>
    <x v="16"/>
    <n v="85281"/>
    <x v="1"/>
    <s v="TEC-PH-10001557"/>
    <x v="2"/>
    <x v="7"/>
    <s v="Pyle PMP37LED"/>
    <n v="230.376"/>
    <n v="3"/>
    <n v="0.2"/>
    <n v="20.157900000000001"/>
  </r>
  <r>
    <n v="3229"/>
    <s v="CA-2011-108189"/>
    <x v="2"/>
    <x v="852"/>
    <d v="2011-10-05T00:00:00"/>
    <s v="First Class"/>
    <s v="ES-14080"/>
    <s v="Erin Smith"/>
    <x v="1"/>
    <s v="United States"/>
    <s v="Tempe"/>
    <x v="16"/>
    <n v="85281"/>
    <x v="1"/>
    <s v="TEC-AC-10003038"/>
    <x v="2"/>
    <x v="11"/>
    <s v="Kingston Digital DataTraveler 16GB USB 2.0"/>
    <n v="7.16"/>
    <n v="1"/>
    <n v="0.2"/>
    <n v="-8.9499999999999996E-2"/>
  </r>
  <r>
    <n v="3230"/>
    <s v="CA-2011-154641"/>
    <x v="2"/>
    <x v="430"/>
    <d v="2011-08-16T00:00:00"/>
    <s v="Standard Class"/>
    <s v="KL-16645"/>
    <s v="Ken Lonsdale"/>
    <x v="0"/>
    <s v="United States"/>
    <s v="New York City"/>
    <x v="15"/>
    <n v="10035"/>
    <x v="3"/>
    <s v="OFF-ST-10004459"/>
    <x v="1"/>
    <x v="4"/>
    <s v="Tennsco Single-Tier Lockers"/>
    <n v="375.34"/>
    <n v="1"/>
    <n v="0"/>
    <n v="18.766999999999999"/>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9"/>
    <n v="3"/>
    <n v="0.8"/>
    <n v="-44.278199999999998"/>
  </r>
  <r>
    <n v="3233"/>
    <s v="US-2014-156356"/>
    <x v="3"/>
    <x v="513"/>
    <d v="2014-04-23T00:00:00"/>
    <s v="Standard Class"/>
    <s v="ND-18370"/>
    <s v="Natalie DeCherney"/>
    <x v="0"/>
    <s v="United States"/>
    <s v="Houston"/>
    <x v="5"/>
    <n v="77095"/>
    <x v="2"/>
    <s v="OFF-BI-10001107"/>
    <x v="1"/>
    <x v="8"/>
    <s v="GBC White Gloss Covers, Plain Front"/>
    <n v="2.8959999999999999"/>
    <n v="1"/>
    <n v="0.8"/>
    <n v="-4.7784000000000004"/>
  </r>
  <r>
    <n v="3234"/>
    <s v="US-2014-156356"/>
    <x v="3"/>
    <x v="513"/>
    <d v="2014-04-23T00:00:00"/>
    <s v="Standard Class"/>
    <s v="ND-18370"/>
    <s v="Natalie DeCherney"/>
    <x v="0"/>
    <s v="United States"/>
    <s v="Houston"/>
    <x v="5"/>
    <n v="77095"/>
    <x v="2"/>
    <s v="OFF-ST-10002301"/>
    <x v="1"/>
    <x v="4"/>
    <s v="Tennsco Commercial Shelving"/>
    <n v="32.543999999999997"/>
    <n v="2"/>
    <n v="0.2"/>
    <n v="-7.7291999999999996"/>
  </r>
  <r>
    <n v="3235"/>
    <s v="CA-2013-138933"/>
    <x v="0"/>
    <x v="423"/>
    <d v="2013-04-28T00:00:00"/>
    <s v="First Class"/>
    <s v="JL-15130"/>
    <s v="Jack Lebron"/>
    <x v="0"/>
    <s v="United States"/>
    <s v="Riverside"/>
    <x v="1"/>
    <n v="92503"/>
    <x v="1"/>
    <s v="OFF-BI-10003355"/>
    <x v="1"/>
    <x v="8"/>
    <s v="Cardinal Holdit Business Card Pockets"/>
    <n v="3.984"/>
    <n v="1"/>
    <n v="0.2"/>
    <n v="1.3944000000000001"/>
  </r>
  <r>
    <n v="3236"/>
    <s v="CA-2013-140746"/>
    <x v="0"/>
    <x v="804"/>
    <d v="2013-01-15T00:00:00"/>
    <s v="Same Day"/>
    <s v="RC-19825"/>
    <s v="Roy Collins"/>
    <x v="0"/>
    <s v="United States"/>
    <s v="Fairfield"/>
    <x v="29"/>
    <n v="6824"/>
    <x v="3"/>
    <s v="FUR-TA-10002903"/>
    <x v="0"/>
    <x v="3"/>
    <s v="Bevis Round Bullnose 29&quot; High Table Top"/>
    <n v="181.7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9"/>
  </r>
  <r>
    <n v="3239"/>
    <s v="US-2013-127971"/>
    <x v="0"/>
    <x v="73"/>
    <d v="2013-11-28T00:00:00"/>
    <s v="Standard Class"/>
    <s v="DW-13195"/>
    <s v="David Wiener"/>
    <x v="1"/>
    <s v="United States"/>
    <s v="Houston"/>
    <x v="5"/>
    <n v="77095"/>
    <x v="2"/>
    <s v="FUR-CH-10003774"/>
    <x v="0"/>
    <x v="1"/>
    <s v="Global Wood Trimmed Manager's Task Chair, Khaki"/>
    <n v="318.43"/>
    <n v="5"/>
    <n v="0.3"/>
    <n v="-77.332999999999998"/>
  </r>
  <r>
    <n v="3240"/>
    <s v="US-2013-127971"/>
    <x v="0"/>
    <x v="73"/>
    <d v="2013-11-28T00:00:00"/>
    <s v="Standard Class"/>
    <s v="DW-13195"/>
    <s v="David Wiener"/>
    <x v="1"/>
    <s v="United States"/>
    <s v="Houston"/>
    <x v="5"/>
    <n v="77095"/>
    <x v="2"/>
    <s v="TEC-PH-10003095"/>
    <x v="2"/>
    <x v="7"/>
    <s v="Samsung HM1900 Bluetooth Headset"/>
    <n v="122.92"/>
    <n v="7"/>
    <n v="0.2"/>
    <n v="46.094999999999999"/>
  </r>
  <r>
    <n v="3241"/>
    <s v="US-2013-127971"/>
    <x v="0"/>
    <x v="73"/>
    <d v="2013-11-28T00:00:00"/>
    <s v="Standard Class"/>
    <s v="DW-13195"/>
    <s v="David Wiener"/>
    <x v="1"/>
    <s v="United States"/>
    <s v="Houston"/>
    <x v="5"/>
    <n v="77095"/>
    <x v="2"/>
    <s v="FUR-FU-10000023"/>
    <x v="0"/>
    <x v="5"/>
    <s v="Eldon Wave Desk Accessories"/>
    <n v="7.0679999999999996"/>
    <n v="3"/>
    <n v="0.6"/>
    <n v="-2.8271999999999999"/>
  </r>
  <r>
    <n v="3242"/>
    <s v="US-2013-140809"/>
    <x v="0"/>
    <x v="854"/>
    <d v="2013-02-03T00:00:00"/>
    <s v="First Class"/>
    <s v="CK-12760"/>
    <s v="Cyma Kinney"/>
    <x v="1"/>
    <s v="United States"/>
    <s v="Arlington"/>
    <x v="17"/>
    <n v="22204"/>
    <x v="0"/>
    <s v="OFF-ST-10002214"/>
    <x v="1"/>
    <x v="4"/>
    <s v="X-Rack File for Hanging Folders"/>
    <n v="56.45"/>
    <n v="5"/>
    <n v="0"/>
    <n v="14.677"/>
  </r>
  <r>
    <n v="3243"/>
    <s v="CA-2014-114524"/>
    <x v="3"/>
    <x v="185"/>
    <d v="2014-04-06T00:00:00"/>
    <s v="Second Class"/>
    <s v="EG-13900"/>
    <s v="Emily Grady"/>
    <x v="0"/>
    <s v="United States"/>
    <s v="Chicago"/>
    <x v="10"/>
    <n v="60623"/>
    <x v="2"/>
    <s v="OFF-BI-10002799"/>
    <x v="1"/>
    <x v="8"/>
    <s v="SlimView Poly Binder, 3/8&quot;"/>
    <n v="13.468"/>
    <n v="13"/>
    <n v="0.8"/>
    <n v="-22.895600000000002"/>
  </r>
  <r>
    <n v="3244"/>
    <s v="CA-2014-113355"/>
    <x v="3"/>
    <x v="96"/>
    <d v="2014-12-06T00:00:00"/>
    <s v="Standard Class"/>
    <s v="SJ-20215"/>
    <s v="Sarah Jordon"/>
    <x v="0"/>
    <s v="United States"/>
    <s v="Grand Prairie"/>
    <x v="5"/>
    <n v="75051"/>
    <x v="2"/>
    <s v="TEC-PH-10004912"/>
    <x v="2"/>
    <x v="7"/>
    <s v="Cisco SPA112 2 Port Phone Adapter"/>
    <n v="219.8"/>
    <n v="5"/>
    <n v="0.2"/>
    <n v="24.727499999999999"/>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s v="US-2014-140907"/>
    <x v="3"/>
    <x v="389"/>
    <d v="2014-12-13T00:00:00"/>
    <s v="Second Class"/>
    <s v="BP-11185"/>
    <s v="Ben Peterman"/>
    <x v="1"/>
    <s v="United States"/>
    <s v="Seattle"/>
    <x v="4"/>
    <n v="98103"/>
    <x v="1"/>
    <s v="TEC-AC-10004510"/>
    <x v="2"/>
    <x v="11"/>
    <s v="Logitech Desktop MK120 Mouse and keyboard Combo"/>
    <n v="49.08"/>
    <n v="3"/>
    <n v="0"/>
    <n v="4.9080000000000004"/>
  </r>
  <r>
    <n v="3247"/>
    <s v="US-2014-140907"/>
    <x v="3"/>
    <x v="389"/>
    <d v="2014-12-13T00:00:00"/>
    <s v="Second Class"/>
    <s v="BP-11185"/>
    <s v="Ben Peterman"/>
    <x v="1"/>
    <s v="United States"/>
    <s v="Seattle"/>
    <x v="4"/>
    <n v="98103"/>
    <x v="1"/>
    <s v="OFF-ST-10000060"/>
    <x v="1"/>
    <x v="4"/>
    <s v="Fellowes Bankers Box Staxonsteel Drawer File/Stacking System"/>
    <n v="324.89999999999998"/>
    <n v="5"/>
    <n v="0"/>
    <n v="38.988"/>
  </r>
  <r>
    <n v="3248"/>
    <s v="US-2014-140907"/>
    <x v="3"/>
    <x v="389"/>
    <d v="2014-12-13T00:00:00"/>
    <s v="Second Class"/>
    <s v="BP-11185"/>
    <s v="Ben Peterman"/>
    <x v="1"/>
    <s v="United States"/>
    <s v="Seattle"/>
    <x v="4"/>
    <n v="98103"/>
    <x v="1"/>
    <s v="OFF-AR-10000799"/>
    <x v="1"/>
    <x v="6"/>
    <s v="Col-Erase Pencils with Erasers"/>
    <n v="18.239999999999998"/>
    <n v="3"/>
    <n v="0"/>
    <n v="5.2896000000000001"/>
  </r>
  <r>
    <n v="3249"/>
    <s v="CA-2013-159730"/>
    <x v="0"/>
    <x v="42"/>
    <d v="2013-09-22T00:00:00"/>
    <s v="Standard Class"/>
    <s v="SJ-20125"/>
    <s v="Sanjit Jacobs"/>
    <x v="2"/>
    <s v="United States"/>
    <s v="Seattle"/>
    <x v="4"/>
    <n v="98103"/>
    <x v="1"/>
    <s v="FUR-CH-10004875"/>
    <x v="0"/>
    <x v="1"/>
    <s v="Harbour Creations 67200 Series Stacking Chairs"/>
    <n v="113.88800000000001"/>
    <n v="2"/>
    <n v="0.2"/>
    <n v="9.9651999999999994"/>
  </r>
  <r>
    <n v="3250"/>
    <s v="CA-2013-159730"/>
    <x v="0"/>
    <x v="42"/>
    <d v="2013-09-22T00:00:00"/>
    <s v="Standard Class"/>
    <s v="SJ-20125"/>
    <s v="Sanjit Jacobs"/>
    <x v="2"/>
    <s v="United States"/>
    <s v="Seattle"/>
    <x v="4"/>
    <n v="98103"/>
    <x v="1"/>
    <s v="TEC-PH-10002085"/>
    <x v="2"/>
    <x v="7"/>
    <s v="Clarity 53712"/>
    <n v="105.584"/>
    <n v="2"/>
    <n v="0.2"/>
    <n v="7.9188000000000001"/>
  </r>
  <r>
    <n v="3251"/>
    <s v="CA-2013-157868"/>
    <x v="0"/>
    <x v="443"/>
    <d v="2013-12-30T00:00:00"/>
    <s v="Standard Class"/>
    <s v="MC-17590"/>
    <s v="Matt Collister"/>
    <x v="1"/>
    <s v="United States"/>
    <s v="Grand Rapids"/>
    <x v="12"/>
    <n v="49505"/>
    <x v="2"/>
    <s v="OFF-FA-10000992"/>
    <x v="1"/>
    <x v="13"/>
    <s v="Acco Clips to Go Binder Clips, 24 Clips in Two Sizes"/>
    <n v="24.85"/>
    <n v="7"/>
    <n v="0"/>
    <n v="11.679500000000001"/>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6"/>
    <n v="3"/>
    <n v="0.2"/>
    <n v="2.2050000000000001"/>
  </r>
  <r>
    <n v="3254"/>
    <s v="CA-2014-110373"/>
    <x v="3"/>
    <x v="855"/>
    <d v="2014-10-31T00:00:00"/>
    <s v="Second Class"/>
    <s v="MA-17560"/>
    <s v="Matt Abelman"/>
    <x v="2"/>
    <s v="United States"/>
    <s v="Chicago"/>
    <x v="10"/>
    <n v="60610"/>
    <x v="2"/>
    <s v="TEC-PH-10001536"/>
    <x v="2"/>
    <x v="7"/>
    <s v="Spigen Samsung Galaxy S5 Case Wallet"/>
    <n v="27.184000000000001"/>
    <n v="2"/>
    <n v="0.2"/>
    <n v="2.0388000000000002"/>
  </r>
  <r>
    <n v="3255"/>
    <s v="CA-2013-155474"/>
    <x v="0"/>
    <x v="630"/>
    <d v="2013-07-15T00:00:00"/>
    <s v="Standard Class"/>
    <s v="CC-12220"/>
    <s v="Chris Cortes"/>
    <x v="0"/>
    <s v="United States"/>
    <s v="Seattle"/>
    <x v="4"/>
    <n v="98105"/>
    <x v="1"/>
    <s v="TEC-PH-10001580"/>
    <x v="2"/>
    <x v="7"/>
    <s v="Logitech Mobile Speakerphone P710e -Â speaker phone"/>
    <n v="107.98399999999999"/>
    <n v="1"/>
    <n v="0.2"/>
    <n v="9.4486000000000008"/>
  </r>
  <r>
    <n v="3256"/>
    <s v="CA-2013-155474"/>
    <x v="0"/>
    <x v="630"/>
    <d v="2013-07-15T00:00:00"/>
    <s v="Standard Class"/>
    <s v="CC-12220"/>
    <s v="Chris Cortes"/>
    <x v="0"/>
    <s v="United States"/>
    <s v="Seattle"/>
    <x v="4"/>
    <n v="98105"/>
    <x v="1"/>
    <s v="OFF-BI-10004209"/>
    <x v="1"/>
    <x v="8"/>
    <s v="Fellowes Twister Kit, Gray/Clear, 3/pkg"/>
    <n v="19.295999999999999"/>
    <n v="3"/>
    <n v="0.2"/>
    <n v="6.03"/>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4000000000004"/>
    <n v="3"/>
    <n v="0.4"/>
    <n v="-29.323799999999999"/>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s v="CA-2011-151554"/>
    <x v="2"/>
    <x v="687"/>
    <d v="2011-11-15T00:00:00"/>
    <s v="First Class"/>
    <s v="CM-11815"/>
    <s v="Candace McMahon"/>
    <x v="1"/>
    <s v="United States"/>
    <s v="Pasadena"/>
    <x v="5"/>
    <n v="77506"/>
    <x v="2"/>
    <s v="OFF-PA-10004609"/>
    <x v="1"/>
    <x v="10"/>
    <s v="Xerox 221"/>
    <n v="20.736000000000001"/>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4000000000002"/>
  </r>
  <r>
    <n v="3263"/>
    <s v="CA-2011-140662"/>
    <x v="2"/>
    <x v="664"/>
    <d v="2011-11-19T00:00:00"/>
    <s v="First Class"/>
    <s v="TS-21205"/>
    <s v="Thomas Seio"/>
    <x v="1"/>
    <s v="United States"/>
    <s v="San Francisco"/>
    <x v="1"/>
    <n v="94109"/>
    <x v="1"/>
    <s v="OFF-PA-10003395"/>
    <x v="1"/>
    <x v="10"/>
    <s v="Xerox 1941"/>
    <n v="733.95"/>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2000000000002"/>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400000000001"/>
  </r>
  <r>
    <n v="3267"/>
    <s v="US-2011-126571"/>
    <x v="2"/>
    <x v="856"/>
    <d v="2011-10-15T00:00:00"/>
    <s v="Standard Class"/>
    <s v="JF-15565"/>
    <s v="Jill Fjeld"/>
    <x v="0"/>
    <s v="United States"/>
    <s v="Philadelphia"/>
    <x v="9"/>
    <n v="19120"/>
    <x v="3"/>
    <s v="OFF-EN-10002230"/>
    <x v="1"/>
    <x v="12"/>
    <s v="Airmail Envelopes"/>
    <n v="201.43199999999999"/>
    <n v="3"/>
    <n v="0.2"/>
    <n v="67.9833"/>
  </r>
  <r>
    <n v="3268"/>
    <s v="CA-2011-143840"/>
    <x v="2"/>
    <x v="857"/>
    <d v="2011-05-29T00:00:00"/>
    <s v="Standard Class"/>
    <s v="EH-14185"/>
    <s v="Evan Henry"/>
    <x v="0"/>
    <s v="United States"/>
    <s v="Decatur"/>
    <x v="19"/>
    <n v="35601"/>
    <x v="0"/>
    <s v="TEC-PH-10002660"/>
    <x v="2"/>
    <x v="7"/>
    <s v="Nortel Networks T7316 E Nt8 B27"/>
    <n v="135.97999999999999"/>
    <n v="2"/>
    <n v="0"/>
    <n v="33.994999999999997"/>
  </r>
  <r>
    <n v="3269"/>
    <s v="CA-2011-143840"/>
    <x v="2"/>
    <x v="857"/>
    <d v="2011-05-29T00:00:00"/>
    <s v="Standard Class"/>
    <s v="EH-14185"/>
    <s v="Evan Henry"/>
    <x v="0"/>
    <s v="United States"/>
    <s v="Decatur"/>
    <x v="19"/>
    <n v="35601"/>
    <x v="0"/>
    <s v="TEC-PH-10003171"/>
    <x v="2"/>
    <x v="7"/>
    <s v="Plantronics Encore H101 Dual EarpiecesÂ Headset"/>
    <n v="44.95"/>
    <n v="1"/>
    <n v="0"/>
    <n v="12.586"/>
  </r>
  <r>
    <n v="3270"/>
    <s v="CA-2011-115980"/>
    <x v="2"/>
    <x v="858"/>
    <d v="2011-07-19T00:00:00"/>
    <s v="Standard Class"/>
    <s v="VW-21775"/>
    <s v="Victoria Wilson"/>
    <x v="1"/>
    <s v="United States"/>
    <s v="Sioux Falls"/>
    <x v="44"/>
    <n v="57103"/>
    <x v="2"/>
    <s v="TEC-AC-10003709"/>
    <x v="2"/>
    <x v="11"/>
    <s v="Maxell 4.7GB DVD-R 5/Pack"/>
    <n v="2.97"/>
    <n v="3"/>
    <n v="0"/>
    <n v="1.3068"/>
  </r>
  <r>
    <n v="3271"/>
    <s v="CA-2011-115980"/>
    <x v="2"/>
    <x v="858"/>
    <d v="2011-07-19T00:00:00"/>
    <s v="Standard Class"/>
    <s v="VW-21775"/>
    <s v="Victoria Wilson"/>
    <x v="1"/>
    <s v="United States"/>
    <s v="Sioux Falls"/>
    <x v="44"/>
    <n v="57103"/>
    <x v="2"/>
    <s v="OFF-FA-10000304"/>
    <x v="1"/>
    <x v="13"/>
    <s v="Advantus Push Pins"/>
    <n v="6.54"/>
    <n v="3"/>
    <n v="0"/>
    <n v="2.6814"/>
  </r>
  <r>
    <n v="3272"/>
    <s v="CA-2012-155145"/>
    <x v="1"/>
    <x v="17"/>
    <d v="2012-12-29T00:00:00"/>
    <s v="Second Class"/>
    <s v="KN-16450"/>
    <s v="Kean Nguyen"/>
    <x v="1"/>
    <s v="United States"/>
    <s v="Visalia"/>
    <x v="1"/>
    <n v="93277"/>
    <x v="1"/>
    <s v="TEC-AC-10003709"/>
    <x v="2"/>
    <x v="11"/>
    <s v="Maxell 4.7GB DVD-R 5/Pack"/>
    <n v="7.92"/>
    <n v="8"/>
    <n v="0"/>
    <n v="3.4847999999999999"/>
  </r>
  <r>
    <n v="3273"/>
    <s v="CA-2012-146038"/>
    <x v="1"/>
    <x v="97"/>
    <d v="2012-02-16T00:00:00"/>
    <s v="Standard Class"/>
    <s v="SJ-20215"/>
    <s v="Sarah Jordon"/>
    <x v="0"/>
    <s v="United States"/>
    <s v="Los Angeles"/>
    <x v="1"/>
    <n v="90049"/>
    <x v="1"/>
    <s v="FUR-CH-10002774"/>
    <x v="0"/>
    <x v="1"/>
    <s v="Global Deluxe Stacking Chair, Gray"/>
    <n v="203.92"/>
    <n v="5"/>
    <n v="0.2"/>
    <n v="22.940999999999999"/>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39999999999998"/>
    <n v="3"/>
    <n v="0"/>
    <n v="9.1199999999999992"/>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4000000000007"/>
  </r>
  <r>
    <n v="3277"/>
    <s v="CA-2011-102988"/>
    <x v="2"/>
    <x v="267"/>
    <d v="2011-04-09T00:00:00"/>
    <s v="Second Class"/>
    <s v="GM-14695"/>
    <s v="Greg Maxwell"/>
    <x v="1"/>
    <s v="United States"/>
    <s v="Alexandria"/>
    <x v="17"/>
    <n v="22304"/>
    <x v="0"/>
    <s v="OFF-AR-10004757"/>
    <x v="1"/>
    <x v="6"/>
    <s v="Crayola Colored Pencils"/>
    <n v="22.96"/>
    <n v="7"/>
    <n v="0"/>
    <n v="7.5768000000000004"/>
  </r>
  <r>
    <n v="3278"/>
    <s v="CA-2011-102988"/>
    <x v="2"/>
    <x v="267"/>
    <d v="2011-04-09T00:00:00"/>
    <s v="Second Class"/>
    <s v="GM-14695"/>
    <s v="Greg Maxwell"/>
    <x v="1"/>
    <s v="United States"/>
    <s v="Alexandria"/>
    <x v="17"/>
    <n v="22304"/>
    <x v="0"/>
    <s v="TEC-PH-10001615"/>
    <x v="2"/>
    <x v="7"/>
    <s v="AT&amp;T CL82213"/>
    <n v="28.99"/>
    <n v="1"/>
    <n v="0"/>
    <n v="8.4070999999999998"/>
  </r>
  <r>
    <n v="3279"/>
    <s v="CA-2011-102988"/>
    <x v="2"/>
    <x v="267"/>
    <d v="2011-04-09T00:00:00"/>
    <s v="Second Class"/>
    <s v="GM-14695"/>
    <s v="Greg Maxwell"/>
    <x v="1"/>
    <s v="United States"/>
    <s v="Alexandria"/>
    <x v="17"/>
    <n v="22304"/>
    <x v="0"/>
    <s v="OFF-PA-10003349"/>
    <x v="1"/>
    <x v="10"/>
    <s v="Xerox 1957"/>
    <n v="12.96"/>
    <n v="2"/>
    <n v="0"/>
    <n v="6.3503999999999996"/>
  </r>
  <r>
    <n v="3280"/>
    <s v="CA-2011-102988"/>
    <x v="2"/>
    <x v="267"/>
    <d v="2011-04-09T00:00:00"/>
    <s v="Second Class"/>
    <s v="GM-14695"/>
    <s v="Greg Maxwell"/>
    <x v="1"/>
    <s v="United States"/>
    <s v="Alexandria"/>
    <x v="17"/>
    <n v="22304"/>
    <x v="0"/>
    <s v="OFF-AR-10000127"/>
    <x v="1"/>
    <x v="6"/>
    <s v="Newell 321"/>
    <n v="22.96"/>
    <n v="7"/>
    <n v="0"/>
    <n v="6.6584000000000003"/>
  </r>
  <r>
    <n v="3281"/>
    <s v="CA-2011-102988"/>
    <x v="2"/>
    <x v="267"/>
    <d v="2011-04-09T00:00:00"/>
    <s v="Second Class"/>
    <s v="GM-14695"/>
    <s v="Greg Maxwell"/>
    <x v="1"/>
    <s v="United States"/>
    <s v="Alexandria"/>
    <x v="17"/>
    <n v="22304"/>
    <x v="0"/>
    <s v="OFF-SU-10002881"/>
    <x v="1"/>
    <x v="14"/>
    <s v="Martin Yale Chadless Opener Electric Letter Opener"/>
    <n v="4164.05"/>
    <n v="5"/>
    <n v="0"/>
    <n v="83.281000000000006"/>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39999999999997"/>
    <n v="1"/>
    <n v="0.2"/>
    <n v="1.6761999999999999"/>
  </r>
  <r>
    <n v="3284"/>
    <s v="CA-2011-159478"/>
    <x v="2"/>
    <x v="587"/>
    <d v="2011-10-06T00:00:00"/>
    <s v="Standard Class"/>
    <s v="MH-17785"/>
    <s v="Maya Herman"/>
    <x v="1"/>
    <s v="United States"/>
    <s v="New York City"/>
    <x v="15"/>
    <n v="10035"/>
    <x v="3"/>
    <s v="FUR-FU-10000221"/>
    <x v="0"/>
    <x v="5"/>
    <s v="Master Caster Door Stop, Brown"/>
    <n v="15.24"/>
    <n v="3"/>
    <n v="0"/>
    <n v="5.1816000000000004"/>
  </r>
  <r>
    <n v="3285"/>
    <s v="CA-2011-103702"/>
    <x v="2"/>
    <x v="171"/>
    <d v="2011-09-17T00:00:00"/>
    <s v="Standard Class"/>
    <s v="AF-10885"/>
    <s v="Art Foster"/>
    <x v="0"/>
    <s v="United States"/>
    <s v="Fairfield"/>
    <x v="24"/>
    <n v="45014"/>
    <x v="3"/>
    <s v="OFF-BI-10002429"/>
    <x v="1"/>
    <x v="8"/>
    <s v="Premier Elliptical Ring Binder, Black"/>
    <n v="63.923999999999999"/>
    <n v="7"/>
    <n v="0.7"/>
    <n v="-46.877600000000001"/>
  </r>
  <r>
    <n v="3286"/>
    <s v="CA-2014-150525"/>
    <x v="3"/>
    <x v="297"/>
    <d v="2014-02-26T00:00:00"/>
    <s v="Standard Class"/>
    <s v="JP-16135"/>
    <s v="Julie Prescott"/>
    <x v="2"/>
    <s v="United States"/>
    <s v="Muskogee"/>
    <x v="26"/>
    <n v="74403"/>
    <x v="2"/>
    <s v="OFF-AR-10002375"/>
    <x v="1"/>
    <x v="6"/>
    <s v="Newell 351"/>
    <n v="6.56"/>
    <n v="2"/>
    <n v="0"/>
    <n v="1.9024000000000001"/>
  </r>
  <r>
    <n v="3287"/>
    <s v="CA-2014-150525"/>
    <x v="3"/>
    <x v="297"/>
    <d v="2014-02-26T00:00:00"/>
    <s v="Standard Class"/>
    <s v="JP-16135"/>
    <s v="Julie Prescott"/>
    <x v="2"/>
    <s v="United States"/>
    <s v="Muskogee"/>
    <x v="26"/>
    <n v="74403"/>
    <x v="2"/>
    <s v="OFF-AP-10000595"/>
    <x v="1"/>
    <x v="9"/>
    <s v="Disposable Triple-Filter Dust Bags"/>
    <n v="13.11"/>
    <n v="3"/>
    <n v="0"/>
    <n v="3.4085999999999999"/>
  </r>
  <r>
    <n v="3288"/>
    <s v="CA-2012-157770"/>
    <x v="1"/>
    <x v="350"/>
    <d v="2012-12-15T00:00:00"/>
    <s v="First Class"/>
    <s v="RD-19585"/>
    <s v="Rob Dowd"/>
    <x v="0"/>
    <s v="United States"/>
    <s v="Temecula"/>
    <x v="1"/>
    <n v="92592"/>
    <x v="1"/>
    <s v="TEC-PH-10001530"/>
    <x v="2"/>
    <x v="7"/>
    <s v="Plantronics Voyager Pro Legend"/>
    <n v="494.37599999999998"/>
    <n v="3"/>
    <n v="0.2"/>
    <n v="49.437600000000003"/>
  </r>
  <r>
    <n v="3289"/>
    <s v="CA-2012-157770"/>
    <x v="1"/>
    <x v="350"/>
    <d v="2012-12-15T00:00:00"/>
    <s v="First Class"/>
    <s v="RD-19585"/>
    <s v="Rob Dowd"/>
    <x v="0"/>
    <s v="United States"/>
    <s v="Temecula"/>
    <x v="1"/>
    <n v="92592"/>
    <x v="1"/>
    <s v="OFF-BI-10000050"/>
    <x v="1"/>
    <x v="8"/>
    <s v="Angle-D Binders with Locking Rings, Label Holders"/>
    <n v="29.2"/>
    <n v="5"/>
    <n v="0.2"/>
    <n v="9.8550000000000004"/>
  </r>
  <r>
    <n v="3290"/>
    <s v="CA-2012-157770"/>
    <x v="1"/>
    <x v="350"/>
    <d v="2012-12-15T00:00:00"/>
    <s v="First Class"/>
    <s v="RD-19585"/>
    <s v="Rob Dowd"/>
    <x v="0"/>
    <s v="United States"/>
    <s v="Temecula"/>
    <x v="1"/>
    <n v="92592"/>
    <x v="1"/>
    <s v="TEC-AC-10001552"/>
    <x v="2"/>
    <x v="11"/>
    <s v="Logitech K350 2.4Ghz Wireless Keyboard"/>
    <n v="248.85"/>
    <n v="5"/>
    <n v="0"/>
    <n v="27.3735"/>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4"/>
  </r>
  <r>
    <n v="3293"/>
    <s v="CA-2011-106264"/>
    <x v="2"/>
    <x v="58"/>
    <d v="2011-12-30T00:00:00"/>
    <s v="Standard Class"/>
    <s v="CK-12595"/>
    <s v="Clytie Kelty"/>
    <x v="0"/>
    <s v="United States"/>
    <s v="San Diego"/>
    <x v="1"/>
    <n v="92024"/>
    <x v="1"/>
    <s v="OFF-SU-10002189"/>
    <x v="1"/>
    <x v="14"/>
    <s v="Acme Rosewood Handle Letter Opener"/>
    <n v="11.91"/>
    <n v="3"/>
    <n v="0"/>
    <n v="0.1191"/>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6"/>
    <n v="8"/>
    <n v="0.8"/>
    <n v="-52.631999999999998"/>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50000000003"/>
  </r>
  <r>
    <n v="3297"/>
    <s v="US-2012-110569"/>
    <x v="1"/>
    <x v="293"/>
    <d v="2012-05-30T00:00:00"/>
    <s v="Standard Class"/>
    <s v="EB-13870"/>
    <s v="Emily Burns"/>
    <x v="0"/>
    <s v="United States"/>
    <s v="Phoenix"/>
    <x v="16"/>
    <n v="85023"/>
    <x v="1"/>
    <s v="OFF-BI-10001036"/>
    <x v="1"/>
    <x v="8"/>
    <s v="Cardinal EasyOpen D-Ring Binders"/>
    <n v="19.193999999999999"/>
    <n v="7"/>
    <n v="0.7"/>
    <n v="-12.795999999999999"/>
  </r>
  <r>
    <n v="3298"/>
    <s v="US-2012-110569"/>
    <x v="1"/>
    <x v="293"/>
    <d v="2012-05-30T00:00:00"/>
    <s v="Standard Class"/>
    <s v="EB-13870"/>
    <s v="Emily Burns"/>
    <x v="0"/>
    <s v="United States"/>
    <s v="Phoenix"/>
    <x v="16"/>
    <n v="85023"/>
    <x v="1"/>
    <s v="OFF-AP-10004708"/>
    <x v="1"/>
    <x v="9"/>
    <s v="Fellowes Superior 10 Outlet Split Surge Protector"/>
    <n v="121.792"/>
    <n v="4"/>
    <n v="0.2"/>
    <n v="13.701599999999999"/>
  </r>
  <r>
    <n v="3299"/>
    <s v="CA-2014-136308"/>
    <x v="3"/>
    <x v="673"/>
    <d v="2014-11-17T00:00:00"/>
    <s v="Same Day"/>
    <s v="MW-18235"/>
    <s v="Mitch Willingham"/>
    <x v="1"/>
    <s v="United States"/>
    <s v="San Francisco"/>
    <x v="1"/>
    <n v="94122"/>
    <x v="1"/>
    <s v="TEC-MA-10000488"/>
    <x v="2"/>
    <x v="15"/>
    <s v="Bady BDG101FRU Card Printer"/>
    <n v="1919.9760000000001"/>
    <n v="3"/>
    <n v="0.2"/>
    <n v="215.9973"/>
  </r>
  <r>
    <n v="3300"/>
    <s v="US-2011-159926"/>
    <x v="2"/>
    <x v="728"/>
    <d v="2011-11-22T00:00:00"/>
    <s v="Standard Class"/>
    <s v="CS-11950"/>
    <s v="Carlos Soltero"/>
    <x v="0"/>
    <s v="United States"/>
    <s v="Philadelphia"/>
    <x v="9"/>
    <n v="19140"/>
    <x v="3"/>
    <s v="OFF-BI-10003656"/>
    <x v="1"/>
    <x v="8"/>
    <s v="Fellowes PB200 Plastic Comb Binding Machine"/>
    <n v="50.99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400000000006"/>
    <n v="6"/>
    <n v="0.4"/>
    <n v="-107.9928"/>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
    <n v="3"/>
    <n v="0.7"/>
    <n v="-1.4256"/>
  </r>
  <r>
    <n v="3305"/>
    <s v="CA-2011-104738"/>
    <x v="2"/>
    <x v="125"/>
    <d v="2012-01-01T00:00:00"/>
    <s v="Second Class"/>
    <s v="SP-20620"/>
    <s v="Stefania Perrino"/>
    <x v="1"/>
    <s v="United States"/>
    <s v="Laredo"/>
    <x v="5"/>
    <n v="78041"/>
    <x v="2"/>
    <s v="OFF-EN-10004955"/>
    <x v="1"/>
    <x v="12"/>
    <s v="Fashion Color Clasp Envelopes"/>
    <n v="12.984"/>
    <n v="3"/>
    <n v="0.2"/>
    <n v="4.7066999999999997"/>
  </r>
  <r>
    <n v="3306"/>
    <s v="CA-2011-104738"/>
    <x v="2"/>
    <x v="125"/>
    <d v="2012-01-01T00:00:00"/>
    <s v="Second Class"/>
    <s v="SP-20620"/>
    <s v="Stefania Perrino"/>
    <x v="1"/>
    <s v="United States"/>
    <s v="Laredo"/>
    <x v="5"/>
    <n v="78041"/>
    <x v="2"/>
    <s v="TEC-PH-10002468"/>
    <x v="2"/>
    <x v="7"/>
    <s v="Plantronics CS 50-USB -Â headsetÂ - Convertible, Monaural"/>
    <n v="217.584"/>
    <n v="2"/>
    <n v="0.2"/>
    <n v="19.038599999999999"/>
  </r>
  <r>
    <n v="3307"/>
    <s v="CA-2011-104738"/>
    <x v="2"/>
    <x v="125"/>
    <d v="2012-01-01T00:00:00"/>
    <s v="Second Class"/>
    <s v="SP-20620"/>
    <s v="Stefania Perrino"/>
    <x v="1"/>
    <s v="United States"/>
    <s v="Laredo"/>
    <x v="5"/>
    <n v="78041"/>
    <x v="2"/>
    <s v="TEC-PH-10000576"/>
    <x v="2"/>
    <x v="7"/>
    <s v="AT&amp;T 1080 Corded phone"/>
    <n v="328.77600000000001"/>
    <n v="3"/>
    <n v="0.2"/>
    <n v="28.767900000000001"/>
  </r>
  <r>
    <n v="3308"/>
    <s v="CA-2011-104738"/>
    <x v="2"/>
    <x v="125"/>
    <d v="2012-01-01T00:00:00"/>
    <s v="Second Class"/>
    <s v="SP-20620"/>
    <s v="Stefania Perrino"/>
    <x v="1"/>
    <s v="United States"/>
    <s v="Laredo"/>
    <x v="5"/>
    <n v="78041"/>
    <x v="2"/>
    <s v="OFF-BI-10002160"/>
    <x v="1"/>
    <x v="8"/>
    <s v="Acco Hanging Data Binders"/>
    <n v="2.286"/>
    <n v="3"/>
    <n v="0.8"/>
    <n v="-3.6576"/>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s v="CA-2013-111416"/>
    <x v="0"/>
    <x v="42"/>
    <d v="2013-09-23T00:00:00"/>
    <s v="Standard Class"/>
    <s v="LW-17215"/>
    <s v="Luke Weiss"/>
    <x v="0"/>
    <s v="United States"/>
    <s v="New York City"/>
    <x v="15"/>
    <n v="10035"/>
    <x v="3"/>
    <s v="OFF-BI-10002026"/>
    <x v="1"/>
    <x v="8"/>
    <s v="Avery Arch Ring Binders"/>
    <n v="232.4"/>
    <n v="5"/>
    <n v="0.2"/>
    <n v="78.435000000000002"/>
  </r>
  <r>
    <n v="3312"/>
    <s v="CA-2013-162747"/>
    <x v="0"/>
    <x v="231"/>
    <d v="2013-03-26T00:00:00"/>
    <s v="Second Class"/>
    <s v="AH-10030"/>
    <s v="Aaron Hawkins"/>
    <x v="1"/>
    <s v="United States"/>
    <s v="Gulfport"/>
    <x v="35"/>
    <n v="39503"/>
    <x v="0"/>
    <s v="FUR-FU-10003691"/>
    <x v="0"/>
    <x v="5"/>
    <s v="Eldon Image Series Desk Accessories, Ebony"/>
    <n v="86.45"/>
    <n v="7"/>
    <n v="0"/>
    <n v="38.037999999999997"/>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s v="CA-2014-169978"/>
    <x v="3"/>
    <x v="165"/>
    <d v="2014-12-29T00:00:00"/>
    <s v="Standard Class"/>
    <s v="HG-15025"/>
    <s v="Hunter Glantz"/>
    <x v="0"/>
    <s v="United States"/>
    <s v="Oceanside"/>
    <x v="15"/>
    <n v="11572"/>
    <x v="3"/>
    <s v="OFF-BI-10001900"/>
    <x v="1"/>
    <x v="8"/>
    <s v="DXL Angle-View Binders with Locking Rings, Black"/>
    <n v="14.375999999999999"/>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s v="CA-2011-134551"/>
    <x v="2"/>
    <x v="414"/>
    <d v="2011-12-25T00:00:00"/>
    <s v="Standard Class"/>
    <s v="TS-21505"/>
    <s v="Tony Sayre"/>
    <x v="0"/>
    <s v="United States"/>
    <s v="Columbia"/>
    <x v="18"/>
    <n v="38401"/>
    <x v="0"/>
    <s v="FUR-CH-10004287"/>
    <x v="0"/>
    <x v="1"/>
    <s v="SAFCO Arco Folding Chair"/>
    <n v="662.88"/>
    <n v="3"/>
    <n v="0.2"/>
    <n v="74.573999999999998"/>
  </r>
  <r>
    <n v="3322"/>
    <s v="CA-2011-134551"/>
    <x v="2"/>
    <x v="414"/>
    <d v="2011-12-25T00:00:00"/>
    <s v="Standard Class"/>
    <s v="TS-21505"/>
    <s v="Tony Sayre"/>
    <x v="0"/>
    <s v="United States"/>
    <s v="Columbia"/>
    <x v="18"/>
    <n v="38401"/>
    <x v="0"/>
    <s v="OFF-PA-10002689"/>
    <x v="1"/>
    <x v="10"/>
    <s v="Weyerhaeuser First Choice Laser/Copy Paper (20Lb. and 88 Bright)"/>
    <n v="25.92"/>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9"/>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9"/>
    <n v="5"/>
    <n v="0.8"/>
    <n v="-1480.0335"/>
  </r>
  <r>
    <n v="3326"/>
    <s v="CA-2011-165309"/>
    <x v="2"/>
    <x v="7"/>
    <d v="2011-11-15T00:00:00"/>
    <s v="Standard Class"/>
    <s v="KD-16270"/>
    <s v="Karen Daniels"/>
    <x v="0"/>
    <s v="United States"/>
    <s v="Houston"/>
    <x v="5"/>
    <n v="77095"/>
    <x v="2"/>
    <s v="OFF-BI-10001267"/>
    <x v="1"/>
    <x v="8"/>
    <s v="Universal Recycled Hanging Pressboard Report Binders, Letter Size"/>
    <n v="1.234"/>
    <n v="1"/>
    <n v="0.8"/>
    <n v="-1.9743999999999999"/>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02"/>
  </r>
  <r>
    <n v="3328"/>
    <s v="CA-2011-165309"/>
    <x v="2"/>
    <x v="7"/>
    <d v="2011-11-15T00:00:00"/>
    <s v="Standard Class"/>
    <s v="KD-16270"/>
    <s v="Karen Daniels"/>
    <x v="0"/>
    <s v="United States"/>
    <s v="Houston"/>
    <x v="5"/>
    <n v="77095"/>
    <x v="2"/>
    <s v="OFF-PA-10003724"/>
    <x v="1"/>
    <x v="10"/>
    <s v="Wirebound Message Book, 4 per Page"/>
    <n v="21.72"/>
    <n v="5"/>
    <n v="0.2"/>
    <n v="7.8734999999999999"/>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4000000000001"/>
  </r>
  <r>
    <n v="3331"/>
    <s v="CA-2011-165309"/>
    <x v="2"/>
    <x v="7"/>
    <d v="2011-11-15T00:00:00"/>
    <s v="Standard Class"/>
    <s v="KD-16270"/>
    <s v="Karen Daniels"/>
    <x v="0"/>
    <s v="United States"/>
    <s v="Houston"/>
    <x v="5"/>
    <n v="77095"/>
    <x v="2"/>
    <s v="TEC-PH-10004959"/>
    <x v="2"/>
    <x v="7"/>
    <s v="Classic Ivory AntiqueÂ TelephoneÂ ZL1810"/>
    <n v="241.17599999999999"/>
    <n v="3"/>
    <n v="0.2"/>
    <n v="15.073499999999999"/>
  </r>
  <r>
    <n v="3332"/>
    <s v="CA-2014-122595"/>
    <x v="3"/>
    <x v="817"/>
    <d v="2014-12-21T00:00:00"/>
    <s v="Standard Class"/>
    <s v="GM-14455"/>
    <s v="Gary Mitchum"/>
    <x v="2"/>
    <s v="United States"/>
    <s v="Chicago"/>
    <x v="10"/>
    <n v="60653"/>
    <x v="2"/>
    <s v="TEC-AC-10000474"/>
    <x v="2"/>
    <x v="11"/>
    <s v="Kensington Expert Mouse Optical USB Trackball for PC or Mac"/>
    <n v="227.976"/>
    <n v="3"/>
    <n v="0.2"/>
    <n v="28.497"/>
  </r>
  <r>
    <n v="3333"/>
    <s v="CA-2014-122595"/>
    <x v="3"/>
    <x v="817"/>
    <d v="2014-12-21T00:00:00"/>
    <s v="Standard Class"/>
    <s v="GM-14455"/>
    <s v="Gary Mitchum"/>
    <x v="2"/>
    <s v="United States"/>
    <s v="Chicago"/>
    <x v="10"/>
    <n v="60653"/>
    <x v="2"/>
    <s v="TEC-PH-10003095"/>
    <x v="2"/>
    <x v="7"/>
    <s v="Samsung HM1900 Bluetooth Headset"/>
    <n v="52.68"/>
    <n v="3"/>
    <n v="0.2"/>
    <n v="19.754999999999999"/>
  </r>
  <r>
    <n v="3334"/>
    <s v="CA-2014-122595"/>
    <x v="3"/>
    <x v="817"/>
    <d v="2014-12-21T00:00:00"/>
    <s v="Standard Class"/>
    <s v="GM-14455"/>
    <s v="Gary Mitchum"/>
    <x v="2"/>
    <s v="United States"/>
    <s v="Chicago"/>
    <x v="10"/>
    <n v="60653"/>
    <x v="2"/>
    <s v="FUR-FU-10002963"/>
    <x v="0"/>
    <x v="5"/>
    <s v="Master Caster Door Stop, Gray"/>
    <n v="2.032"/>
    <n v="1"/>
    <n v="0.6"/>
    <n v="-1.3208"/>
  </r>
  <r>
    <n v="3335"/>
    <s v="US-2014-109253"/>
    <x v="3"/>
    <x v="170"/>
    <d v="2014-08-23T00:00:00"/>
    <s v="First Class"/>
    <s v="PR-18880"/>
    <s v="Patrick Ryan"/>
    <x v="0"/>
    <s v="United States"/>
    <s v="Oakland"/>
    <x v="1"/>
    <n v="94601"/>
    <x v="1"/>
    <s v="OFF-AR-10000203"/>
    <x v="1"/>
    <x v="6"/>
    <s v="Newell 336"/>
    <n v="17.12"/>
    <n v="4"/>
    <n v="0"/>
    <n v="4.9648000000000003"/>
  </r>
  <r>
    <n v="3336"/>
    <s v="US-2014-109253"/>
    <x v="3"/>
    <x v="170"/>
    <d v="2014-08-23T00:00:00"/>
    <s v="First Class"/>
    <s v="PR-18880"/>
    <s v="Patrick Ryan"/>
    <x v="0"/>
    <s v="United States"/>
    <s v="Oakland"/>
    <x v="1"/>
    <n v="94601"/>
    <x v="1"/>
    <s v="TEC-PH-10004667"/>
    <x v="2"/>
    <x v="7"/>
    <s v="Cisco 8x8 Inc. 6753i IP Business Phone System"/>
    <n v="431.96800000000002"/>
    <n v="4"/>
    <n v="0.2"/>
    <n v="37.797199999999997"/>
  </r>
  <r>
    <n v="3337"/>
    <s v="US-2014-109253"/>
    <x v="3"/>
    <x v="170"/>
    <d v="2014-08-23T00:00:00"/>
    <s v="First Class"/>
    <s v="PR-18880"/>
    <s v="Patrick Ryan"/>
    <x v="0"/>
    <s v="United States"/>
    <s v="Oakland"/>
    <x v="1"/>
    <n v="94601"/>
    <x v="1"/>
    <s v="FUR-FU-10000193"/>
    <x v="0"/>
    <x v="5"/>
    <s v="Tenex Chairmats For Use with Hard Floors"/>
    <n v="129.91999999999999"/>
    <n v="4"/>
    <n v="0"/>
    <n v="10.393599999999999"/>
  </r>
  <r>
    <n v="3338"/>
    <s v="US-2014-109253"/>
    <x v="3"/>
    <x v="170"/>
    <d v="2014-08-23T00:00:00"/>
    <s v="First Class"/>
    <s v="PR-18880"/>
    <s v="Patrick Ryan"/>
    <x v="0"/>
    <s v="United States"/>
    <s v="Oakland"/>
    <x v="1"/>
    <n v="94601"/>
    <x v="1"/>
    <s v="FUR-TA-10001539"/>
    <x v="0"/>
    <x v="3"/>
    <s v="Chromcraft Rectangular Conference Tables"/>
    <n v="568.72799999999995"/>
    <n v="3"/>
    <n v="0.2"/>
    <n v="28.436399999999999"/>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299999999998"/>
  </r>
  <r>
    <n v="3343"/>
    <s v="CA-2013-145982"/>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9"/>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60000000000002"/>
  </r>
  <r>
    <n v="3347"/>
    <s v="CA-2013-145982"/>
    <x v="0"/>
    <x v="278"/>
    <d v="2013-09-02T00:00:00"/>
    <s v="Second Class"/>
    <s v="TB-21055"/>
    <s v="Ted Butterfield"/>
    <x v="0"/>
    <s v="United States"/>
    <s v="Quincy"/>
    <x v="31"/>
    <n v="2169"/>
    <x v="3"/>
    <s v="OFF-BI-10000174"/>
    <x v="1"/>
    <x v="8"/>
    <s v="Wilson Jones Clip &amp; Carry Folder Binder Tool for Ring Binders, Clear"/>
    <n v="29"/>
    <n v="5"/>
    <n v="0"/>
    <n v="13.92"/>
  </r>
  <r>
    <n v="3348"/>
    <s v="CA-2012-112011"/>
    <x v="1"/>
    <x v="863"/>
    <d v="2012-08-20T00:00:00"/>
    <s v="Standard Class"/>
    <s v="ON-18715"/>
    <s v="Odella Nelson"/>
    <x v="1"/>
    <s v="United States"/>
    <s v="Yucaipa"/>
    <x v="1"/>
    <n v="92399"/>
    <x v="1"/>
    <s v="OFF-AR-10003156"/>
    <x v="1"/>
    <x v="6"/>
    <s v="50 Colored Long Pencils"/>
    <n v="50.8"/>
    <n v="5"/>
    <n v="0"/>
    <n v="13.208"/>
  </r>
  <r>
    <n v="3349"/>
    <s v="CA-2014-154732"/>
    <x v="3"/>
    <x v="60"/>
    <d v="2014-11-08T00:00:00"/>
    <s v="First Class"/>
    <s v="AH-10195"/>
    <s v="Alan Haines"/>
    <x v="1"/>
    <s v="United States"/>
    <s v="Chicago"/>
    <x v="10"/>
    <n v="60623"/>
    <x v="2"/>
    <s v="OFF-BI-10000474"/>
    <x v="1"/>
    <x v="8"/>
    <s v="Avery Recycled Flexi-View Covers for Binding Systems"/>
    <n v="16.03"/>
    <n v="5"/>
    <n v="0.8"/>
    <n v="-25.648"/>
  </r>
  <r>
    <n v="3350"/>
    <s v="US-2013-157308"/>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s v="CA-2013-147536"/>
    <x v="0"/>
    <x v="482"/>
    <d v="2014-01-01T00:00:00"/>
    <s v="Standard Class"/>
    <s v="AR-10510"/>
    <s v="Andrew Roberts"/>
    <x v="0"/>
    <s v="United States"/>
    <s v="New York City"/>
    <x v="15"/>
    <n v="10024"/>
    <x v="3"/>
    <s v="TEC-AC-10003280"/>
    <x v="2"/>
    <x v="11"/>
    <s v="Belkin F8E887 USB Wired Ergonomic Keyboard"/>
    <n v="89.97"/>
    <n v="3"/>
    <n v="0"/>
    <n v="18.893699999999999"/>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s v="US-2011-134733"/>
    <x v="2"/>
    <x v="865"/>
    <d v="2011-09-28T00:00:00"/>
    <s v="Standard Class"/>
    <s v="BM-11650"/>
    <s v="Brian Moss"/>
    <x v="1"/>
    <s v="United States"/>
    <s v="San Diego"/>
    <x v="1"/>
    <n v="92037"/>
    <x v="1"/>
    <s v="TEC-PH-10002726"/>
    <x v="2"/>
    <x v="7"/>
    <s v="netTALK DUO VoIP Telephone Service"/>
    <n v="83.983999999999995"/>
    <n v="2"/>
    <n v="0.2"/>
    <n v="31.494"/>
  </r>
  <r>
    <n v="3354"/>
    <s v="US-2011-150434"/>
    <x v="2"/>
    <x v="866"/>
    <d v="2011-07-24T00:00:00"/>
    <s v="Standard Class"/>
    <s v="CA-12310"/>
    <s v="Christine Abelman"/>
    <x v="1"/>
    <s v="United States"/>
    <s v="Bristol"/>
    <x v="29"/>
    <n v="6010"/>
    <x v="3"/>
    <s v="TEC-PH-10000895"/>
    <x v="2"/>
    <x v="7"/>
    <s v="Polycom VVX 310 VoIP phone"/>
    <n v="359.98"/>
    <n v="2"/>
    <n v="0"/>
    <n v="93.594800000000006"/>
  </r>
  <r>
    <n v="3355"/>
    <s v="US-2011-150434"/>
    <x v="2"/>
    <x v="866"/>
    <d v="2011-07-24T00:00:00"/>
    <s v="Standard Class"/>
    <s v="CA-12310"/>
    <s v="Christine Abelman"/>
    <x v="1"/>
    <s v="United States"/>
    <s v="Bristol"/>
    <x v="29"/>
    <n v="6010"/>
    <x v="3"/>
    <s v="FUR-TA-10004152"/>
    <x v="0"/>
    <x v="3"/>
    <s v="Barricks 18&quot; x 48&quot; Non-Folding Utility Table with Bottom Storage Shelf"/>
    <n v="70.56"/>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399999999999"/>
  </r>
  <r>
    <n v="3359"/>
    <s v="CA-2013-139234"/>
    <x v="0"/>
    <x v="715"/>
    <d v="2013-05-11T00:00:00"/>
    <s v="Standard Class"/>
    <s v="AF-10870"/>
    <s v="Art Ferguson"/>
    <x v="0"/>
    <s v="United States"/>
    <s v="Chicago"/>
    <x v="10"/>
    <n v="60610"/>
    <x v="2"/>
    <s v="OFF-BI-10000773"/>
    <x v="1"/>
    <x v="8"/>
    <s v="Insertable Tab Post Binder Dividers"/>
    <n v="3.2080000000000002"/>
    <n v="2"/>
    <n v="0.8"/>
    <n v="-5.2931999999999997"/>
  </r>
  <r>
    <n v="3360"/>
    <s v="CA-2013-139234"/>
    <x v="0"/>
    <x v="715"/>
    <d v="2013-05-11T00:00:00"/>
    <s v="Standard Class"/>
    <s v="AF-10870"/>
    <s v="Art Ferguson"/>
    <x v="0"/>
    <s v="United States"/>
    <s v="Chicago"/>
    <x v="10"/>
    <n v="60610"/>
    <x v="2"/>
    <s v="TEC-AC-10004510"/>
    <x v="2"/>
    <x v="11"/>
    <s v="Logitech Desktop MK120 Mouse and keyboard Combo"/>
    <n v="26.175999999999998"/>
    <n v="2"/>
    <n v="0.2"/>
    <n v="-3.2719999999999998"/>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800000000001"/>
  </r>
  <r>
    <n v="3362"/>
    <s v="US-2012-142020"/>
    <x v="1"/>
    <x v="593"/>
    <d v="2012-06-08T00:00:00"/>
    <s v="Second Class"/>
    <s v="TC-21535"/>
    <s v="Tracy Collins"/>
    <x v="2"/>
    <s v="United States"/>
    <s v="New York City"/>
    <x v="15"/>
    <n v="10024"/>
    <x v="3"/>
    <s v="FUR-FU-10000672"/>
    <x v="0"/>
    <x v="5"/>
    <s v="Executive Impressions 10&quot; Spectator Wall Clock"/>
    <n v="35.28"/>
    <n v="3"/>
    <n v="0"/>
    <n v="11.995200000000001"/>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8000000000002"/>
  </r>
  <r>
    <n v="3366"/>
    <s v="CA-2011-115161"/>
    <x v="2"/>
    <x v="867"/>
    <d v="2011-02-03T00:00:00"/>
    <s v="First Class"/>
    <s v="LC-17050"/>
    <s v="Liz Carlisle"/>
    <x v="0"/>
    <s v="United States"/>
    <s v="Mission Viejo"/>
    <x v="1"/>
    <n v="92691"/>
    <x v="1"/>
    <s v="FUR-BO-10003966"/>
    <x v="0"/>
    <x v="0"/>
    <s v="Sauder Facets Collection Library, Sky Alder Finish"/>
    <n v="290.666"/>
    <n v="2"/>
    <n v="0.15"/>
    <n v="3.4196"/>
  </r>
  <r>
    <n v="3367"/>
    <s v="CA-2011-165379"/>
    <x v="2"/>
    <x v="868"/>
    <d v="2011-07-15T00:00:00"/>
    <s v="Standard Class"/>
    <s v="BM-11650"/>
    <s v="Brian Moss"/>
    <x v="1"/>
    <s v="United States"/>
    <s v="Dallas"/>
    <x v="5"/>
    <n v="75217"/>
    <x v="2"/>
    <s v="OFF-PA-10003072"/>
    <x v="1"/>
    <x v="10"/>
    <s v="Eureka Recycled Copy Paper 8 1/2&quot; x 11&quot;, Ream"/>
    <n v="10.368"/>
    <n v="2"/>
    <n v="0.2"/>
    <n v="3.6288"/>
  </r>
  <r>
    <n v="3368"/>
    <s v="CA-2011-165379"/>
    <x v="2"/>
    <x v="868"/>
    <d v="2011-07-15T00:00:00"/>
    <s v="Standard Class"/>
    <s v="BM-11650"/>
    <s v="Brian Moss"/>
    <x v="1"/>
    <s v="United States"/>
    <s v="Dallas"/>
    <x v="5"/>
    <n v="75217"/>
    <x v="2"/>
    <s v="OFF-PA-10002245"/>
    <x v="1"/>
    <x v="10"/>
    <s v="Xerox 1895"/>
    <n v="14.352"/>
    <n v="3"/>
    <n v="0.2"/>
    <n v="4.4850000000000003"/>
  </r>
  <r>
    <n v="3369"/>
    <s v="CA-2012-115511"/>
    <x v="1"/>
    <x v="82"/>
    <d v="2012-11-25T00:00:00"/>
    <s v="Standard Class"/>
    <s v="NW-18400"/>
    <s v="Natalie Webber"/>
    <x v="0"/>
    <s v="United States"/>
    <s v="Las Vegas"/>
    <x v="33"/>
    <n v="89115"/>
    <x v="1"/>
    <s v="FUR-BO-10002598"/>
    <x v="0"/>
    <x v="0"/>
    <s v="Hon Metal Bookcases, Putty"/>
    <n v="141.96"/>
    <n v="2"/>
    <n v="0"/>
    <n v="41.168399999999998"/>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s v="CA-2013-134887"/>
    <x v="0"/>
    <x v="869"/>
    <d v="2013-03-26T00:00:00"/>
    <s v="Same Day"/>
    <s v="TB-21280"/>
    <s v="Toby Braunhardt"/>
    <x v="0"/>
    <s v="United States"/>
    <s v="Norman"/>
    <x v="26"/>
    <n v="73071"/>
    <x v="2"/>
    <s v="TEC-AC-10003832"/>
    <x v="2"/>
    <x v="11"/>
    <s v="LogitechÂ P710e Mobile Speakerphone"/>
    <n v="1287.45"/>
    <n v="5"/>
    <n v="0"/>
    <n v="244.6155"/>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5999999999999"/>
  </r>
  <r>
    <n v="3375"/>
    <s v="CA-2012-161718"/>
    <x v="1"/>
    <x v="784"/>
    <d v="2012-12-10T00:00:00"/>
    <s v="Standard Class"/>
    <s v="SO-20335"/>
    <s v="Sean O'Donnell"/>
    <x v="0"/>
    <s v="United States"/>
    <s v="Hempstead"/>
    <x v="15"/>
    <n v="11550"/>
    <x v="3"/>
    <s v="FUR-CH-10002372"/>
    <x v="0"/>
    <x v="1"/>
    <s v="Office Star - Ergonomically Designed Knee Chair"/>
    <n v="364.41"/>
    <n v="5"/>
    <n v="0.1"/>
    <n v="8.0980000000000008"/>
  </r>
  <r>
    <n v="3376"/>
    <s v="CA-2012-161718"/>
    <x v="1"/>
    <x v="784"/>
    <d v="2012-12-10T00:00:00"/>
    <s v="Standard Class"/>
    <s v="SO-20335"/>
    <s v="Sean O'Donnell"/>
    <x v="0"/>
    <s v="United States"/>
    <s v="Hempstead"/>
    <x v="15"/>
    <n v="11550"/>
    <x v="3"/>
    <s v="TEC-PH-10000376"/>
    <x v="2"/>
    <x v="7"/>
    <s v="Square Credit Card Reader"/>
    <n v="39.96"/>
    <n v="4"/>
    <n v="0"/>
    <n v="10.3896"/>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
    <n v="9"/>
    <n v="0.2"/>
    <n v="6.9794999999999998"/>
  </r>
  <r>
    <n v="3379"/>
    <s v="CA-2014-142867"/>
    <x v="3"/>
    <x v="294"/>
    <d v="2014-03-22T00:00:00"/>
    <s v="Standard Class"/>
    <s v="PO-19180"/>
    <s v="Philisse Overcash"/>
    <x v="2"/>
    <s v="United States"/>
    <s v="Houston"/>
    <x v="5"/>
    <n v="77095"/>
    <x v="2"/>
    <s v="OFF-BI-10003166"/>
    <x v="1"/>
    <x v="8"/>
    <s v="GBC Plasticlear Binding Covers"/>
    <n v="13.776"/>
    <n v="6"/>
    <n v="0.8"/>
    <n v="-22.041599999999999"/>
  </r>
  <r>
    <n v="3380"/>
    <s v="CA-2014-142867"/>
    <x v="3"/>
    <x v="294"/>
    <d v="2014-03-22T00:00:00"/>
    <s v="Standard Class"/>
    <s v="PO-19180"/>
    <s v="Philisse Overcash"/>
    <x v="2"/>
    <s v="United States"/>
    <s v="Houston"/>
    <x v="5"/>
    <n v="77095"/>
    <x v="2"/>
    <s v="OFF-PA-10004610"/>
    <x v="1"/>
    <x v="10"/>
    <s v="Xerox 1900"/>
    <n v="10.272"/>
    <n v="3"/>
    <n v="0.2"/>
    <n v="3.21"/>
  </r>
  <r>
    <n v="3381"/>
    <s v="CA-2014-103156"/>
    <x v="3"/>
    <x v="51"/>
    <d v="2014-11-25T00:00:00"/>
    <s v="First Class"/>
    <s v="TD-20995"/>
    <s v="Tamara Dahlen"/>
    <x v="0"/>
    <s v="United States"/>
    <s v="Philadelphia"/>
    <x v="9"/>
    <n v="19120"/>
    <x v="3"/>
    <s v="FUR-FU-10000320"/>
    <x v="0"/>
    <x v="5"/>
    <s v="OIC Stacking Trays"/>
    <n v="24.047999999999998"/>
    <n v="9"/>
    <n v="0.2"/>
    <n v="7.2144000000000004"/>
  </r>
  <r>
    <n v="3382"/>
    <s v="US-2014-162208"/>
    <x v="3"/>
    <x v="151"/>
    <d v="2014-08-31T00:00:00"/>
    <s v="First Class"/>
    <s v="SP-20620"/>
    <s v="Stefania Perrino"/>
    <x v="1"/>
    <s v="United States"/>
    <s v="Tampa"/>
    <x v="2"/>
    <n v="33614"/>
    <x v="0"/>
    <s v="OFF-EN-10004030"/>
    <x v="1"/>
    <x v="12"/>
    <s v="Convenience Packs of Business Envelopes"/>
    <n v="2.8959999999999999"/>
    <n v="1"/>
    <n v="0.2"/>
    <n v="0.97740000000000005"/>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99"/>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994"/>
  </r>
  <r>
    <n v="3387"/>
    <s v="CA-2014-148404"/>
    <x v="3"/>
    <x v="566"/>
    <d v="2014-10-12T00:00:00"/>
    <s v="Standard Class"/>
    <s v="Dp-13240"/>
    <s v="Dean percer"/>
    <x v="2"/>
    <s v="United States"/>
    <s v="Charlotte"/>
    <x v="3"/>
    <n v="28205"/>
    <x v="0"/>
    <s v="OFF-FA-10003112"/>
    <x v="1"/>
    <x v="13"/>
    <s v="Staples"/>
    <n v="18.936"/>
    <n v="3"/>
    <n v="0.2"/>
    <n v="5.9175000000000004"/>
  </r>
  <r>
    <n v="3388"/>
    <s v="CA-2014-148404"/>
    <x v="3"/>
    <x v="566"/>
    <d v="2014-10-12T00:00:00"/>
    <s v="Standard Class"/>
    <s v="Dp-13240"/>
    <s v="Dean percer"/>
    <x v="2"/>
    <s v="United States"/>
    <s v="Charlotte"/>
    <x v="3"/>
    <n v="28205"/>
    <x v="0"/>
    <s v="TEC-PH-10004447"/>
    <x v="2"/>
    <x v="7"/>
    <s v="Toshiba IPT2010-SD IPÂ Telephone"/>
    <n v="222.38399999999999"/>
    <n v="2"/>
    <n v="0.2"/>
    <n v="16.678799999999999"/>
  </r>
  <r>
    <n v="3389"/>
    <s v="CA-2014-148404"/>
    <x v="3"/>
    <x v="566"/>
    <d v="2014-10-12T00:00:00"/>
    <s v="Standard Class"/>
    <s v="Dp-13240"/>
    <s v="Dean percer"/>
    <x v="2"/>
    <s v="United States"/>
    <s v="Charlotte"/>
    <x v="3"/>
    <n v="28205"/>
    <x v="0"/>
    <s v="OFF-BI-10002854"/>
    <x v="1"/>
    <x v="8"/>
    <s v="Performers Binder/Pad Holder, Black"/>
    <n v="50.454000000000001"/>
    <n v="6"/>
    <n v="0.7"/>
    <n v="-33.636000000000003"/>
  </r>
  <r>
    <n v="3390"/>
    <s v="CA-2014-148404"/>
    <x v="3"/>
    <x v="566"/>
    <d v="2014-10-12T00:00:00"/>
    <s v="Standard Class"/>
    <s v="Dp-13240"/>
    <s v="Dean percer"/>
    <x v="2"/>
    <s v="United States"/>
    <s v="Charlotte"/>
    <x v="3"/>
    <n v="28205"/>
    <x v="0"/>
    <s v="FUR-TA-10001039"/>
    <x v="0"/>
    <x v="3"/>
    <s v="KI Adjustable-Height Table"/>
    <n v="154.76400000000001"/>
    <n v="3"/>
    <n v="0.4"/>
    <n v="-36.111600000000003"/>
  </r>
  <r>
    <n v="3391"/>
    <s v="CA-2014-101077"/>
    <x v="3"/>
    <x v="613"/>
    <d v="2014-03-31T00:00:00"/>
    <s v="Second Class"/>
    <s v="DB-13660"/>
    <s v="Duane Benoit"/>
    <x v="0"/>
    <s v="United States"/>
    <s v="Dallas"/>
    <x v="5"/>
    <n v="75081"/>
    <x v="2"/>
    <s v="OFF-PA-10004239"/>
    <x v="1"/>
    <x v="10"/>
    <s v="Xerox 1953"/>
    <n v="6.8479999999999999"/>
    <n v="2"/>
    <n v="0.2"/>
    <n v="2.14"/>
  </r>
  <r>
    <n v="3392"/>
    <s v="CA-2011-166471"/>
    <x v="2"/>
    <x v="128"/>
    <d v="2011-08-13T00:00:00"/>
    <s v="Standard Class"/>
    <s v="MG-17650"/>
    <s v="Matthew Grinstein"/>
    <x v="2"/>
    <s v="United States"/>
    <s v="Seattle"/>
    <x v="4"/>
    <n v="98103"/>
    <x v="1"/>
    <s v="TEC-PH-10001530"/>
    <x v="2"/>
    <x v="7"/>
    <s v="Cisco Unified IP Phone 7945G VoIP phone"/>
    <n v="1091.1679999999999"/>
    <n v="4"/>
    <n v="0.2"/>
    <n v="68.197999999999993"/>
  </r>
  <r>
    <n v="3393"/>
    <s v="CA-2011-166471"/>
    <x v="2"/>
    <x v="128"/>
    <d v="2011-08-13T00:00:00"/>
    <s v="Standard Class"/>
    <s v="MG-17650"/>
    <s v="Matthew Grinstein"/>
    <x v="2"/>
    <s v="United States"/>
    <s v="Seattle"/>
    <x v="4"/>
    <n v="98103"/>
    <x v="1"/>
    <s v="TEC-PH-10000038"/>
    <x v="2"/>
    <x v="7"/>
    <s v="Jawbone MINI JAMBOX Wireless Bluetooth Speaker"/>
    <n v="219.16800000000001"/>
    <n v="2"/>
    <n v="0.2"/>
    <n v="-43.833599999999997"/>
  </r>
  <r>
    <n v="3394"/>
    <s v="CA-2011-105340"/>
    <x v="2"/>
    <x v="754"/>
    <d v="2011-11-25T00:00:00"/>
    <s v="First Class"/>
    <s v="EH-14185"/>
    <s v="Evan Henry"/>
    <x v="0"/>
    <s v="United States"/>
    <s v="Pasadena"/>
    <x v="5"/>
    <n v="77506"/>
    <x v="2"/>
    <s v="OFF-BI-10001765"/>
    <x v="1"/>
    <x v="8"/>
    <s v="Wilson Jones Heavy-Duty Casebound Ring Binders with Metal Hinges"/>
    <n v="6.9279999999999999"/>
    <n v="1"/>
    <n v="0.8"/>
    <n v="-11.0848"/>
  </r>
  <r>
    <n v="3395"/>
    <s v="US-2014-1315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s v="US-2014-148362"/>
    <x v="3"/>
    <x v="870"/>
    <d v="2014-07-09T00:00:00"/>
    <s v="Standard Class"/>
    <s v="KF-16285"/>
    <s v="Karen Ferguson"/>
    <x v="2"/>
    <s v="United States"/>
    <s v="Indianapolis"/>
    <x v="14"/>
    <n v="46203"/>
    <x v="2"/>
    <s v="OFF-ST-10001128"/>
    <x v="1"/>
    <x v="4"/>
    <s v="Carina Mini System Audio Rack, Model AR050B"/>
    <n v="443.92"/>
    <n v="4"/>
    <n v="0"/>
    <n v="13.317600000000001"/>
  </r>
  <r>
    <n v="3397"/>
    <s v="US-2014-148362"/>
    <x v="3"/>
    <x v="870"/>
    <d v="2014-07-09T00:00:00"/>
    <s v="Standard Class"/>
    <s v="KF-16285"/>
    <s v="Karen Ferguson"/>
    <x v="2"/>
    <s v="United States"/>
    <s v="Indianapolis"/>
    <x v="14"/>
    <n v="46203"/>
    <x v="2"/>
    <s v="OFF-BI-10003656"/>
    <x v="1"/>
    <x v="8"/>
    <s v="Fellowes PB200 Plastic Comb Binding Machine"/>
    <n v="169.99"/>
    <n v="1"/>
    <n v="0"/>
    <n v="78.195400000000006"/>
  </r>
  <r>
    <n v="3398"/>
    <s v="US-2014-148362"/>
    <x v="3"/>
    <x v="870"/>
    <d v="2014-07-09T00:00:00"/>
    <s v="Standard Class"/>
    <s v="KF-16285"/>
    <s v="Karen Ferguson"/>
    <x v="2"/>
    <s v="United States"/>
    <s v="Indianapolis"/>
    <x v="14"/>
    <n v="46203"/>
    <x v="2"/>
    <s v="OFF-PA-10003441"/>
    <x v="1"/>
    <x v="10"/>
    <s v="Xerox 226"/>
    <n v="25.92"/>
    <n v="4"/>
    <n v="0"/>
    <n v="12.441599999999999"/>
  </r>
  <r>
    <n v="3399"/>
    <s v="CA-2011-102274"/>
    <x v="2"/>
    <x v="871"/>
    <d v="2011-11-26T00:00:00"/>
    <s v="Standard Class"/>
    <s v="DH-13075"/>
    <s v="Dave Hallsten"/>
    <x v="1"/>
    <s v="United States"/>
    <s v="Richmond"/>
    <x v="0"/>
    <n v="40475"/>
    <x v="0"/>
    <s v="TEC-PH-10002923"/>
    <x v="2"/>
    <x v="7"/>
    <s v="Logitech B530 USBÂ HeadsetÂ -Â headsetÂ - Full size, Binaural"/>
    <n v="36.99"/>
    <n v="1"/>
    <n v="0"/>
    <n v="9.9872999999999994"/>
  </r>
  <r>
    <n v="3400"/>
    <s v="CA-2011-102274"/>
    <x v="2"/>
    <x v="871"/>
    <d v="2011-11-26T00:00:00"/>
    <s v="Standard Class"/>
    <s v="DH-13075"/>
    <s v="Dave Hallsten"/>
    <x v="1"/>
    <s v="United States"/>
    <s v="Richmond"/>
    <x v="0"/>
    <n v="40475"/>
    <x v="0"/>
    <s v="OFF-PA-10004359"/>
    <x v="1"/>
    <x v="10"/>
    <s v="Multicolor Computer Printout Paper"/>
    <n v="629.1"/>
    <n v="6"/>
    <n v="0"/>
    <n v="301.96800000000002"/>
  </r>
  <r>
    <n v="3401"/>
    <s v="CA-2011-102274"/>
    <x v="2"/>
    <x v="871"/>
    <d v="2011-11-26T00:00:00"/>
    <s v="Standard Class"/>
    <s v="DH-13075"/>
    <s v="Dave Hallsten"/>
    <x v="1"/>
    <s v="United States"/>
    <s v="Richmond"/>
    <x v="0"/>
    <n v="40475"/>
    <x v="0"/>
    <s v="OFF-ST-10001511"/>
    <x v="1"/>
    <x v="4"/>
    <s v="Space Solutions Commercial Steel Shelving"/>
    <n v="193.95"/>
    <n v="3"/>
    <n v="0"/>
    <n v="9.6974999999999998"/>
  </r>
  <r>
    <n v="3402"/>
    <s v="CA-2011-102274"/>
    <x v="2"/>
    <x v="871"/>
    <d v="2011-11-26T00:00:00"/>
    <s v="Standard Class"/>
    <s v="DH-13075"/>
    <s v="Dave Hallsten"/>
    <x v="1"/>
    <s v="United States"/>
    <s v="Richmond"/>
    <x v="0"/>
    <n v="40475"/>
    <x v="0"/>
    <s v="OFF-AR-10002833"/>
    <x v="1"/>
    <x v="6"/>
    <s v="Newell 322"/>
    <n v="5.46"/>
    <n v="3"/>
    <n v="0"/>
    <n v="1.4742"/>
  </r>
  <r>
    <n v="3403"/>
    <s v="CA-2012-129700"/>
    <x v="1"/>
    <x v="124"/>
    <d v="2012-05-05T00:00:00"/>
    <s v="First Class"/>
    <s v="LA-16780"/>
    <s v="Laura Armstrong"/>
    <x v="1"/>
    <s v="United States"/>
    <s v="Tinley Park"/>
    <x v="10"/>
    <n v="60477"/>
    <x v="2"/>
    <s v="FUR-FU-10001940"/>
    <x v="0"/>
    <x v="5"/>
    <s v="Staples"/>
    <n v="22.288"/>
    <n v="7"/>
    <n v="0.6"/>
    <n v="-8.9152000000000005"/>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s v="CA-2012-152527"/>
    <x v="1"/>
    <x v="872"/>
    <d v="2012-10-17T00:00:00"/>
    <s v="Same Day"/>
    <s v="CM-12190"/>
    <s v="Charlotte Melton"/>
    <x v="0"/>
    <s v="United States"/>
    <s v="Los Angeles"/>
    <x v="1"/>
    <n v="90004"/>
    <x v="1"/>
    <s v="OFF-ST-10003479"/>
    <x v="1"/>
    <x v="4"/>
    <s v="Eldon Base for stackable storage shelf, platinum"/>
    <n v="77.88"/>
    <n v="2"/>
    <n v="0"/>
    <n v="3.8940000000000001"/>
  </r>
  <r>
    <n v="3406"/>
    <s v="US-2011-15011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1-15011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1-150119"/>
    <x v="2"/>
    <x v="488"/>
    <d v="2011-04-27T00:00:00"/>
    <s v="Standard Class"/>
    <s v="LB-16795"/>
    <s v="Laurel Beltran"/>
    <x v="2"/>
    <s v="United States"/>
    <s v="Columbus"/>
    <x v="24"/>
    <n v="43229"/>
    <x v="3"/>
    <s v="OFF-BI-10000145"/>
    <x v="1"/>
    <x v="8"/>
    <s v="Zipper Ring Binder Pockets"/>
    <n v="7.4880000000000004"/>
    <n v="8"/>
    <n v="0.7"/>
    <n v="-5.2416"/>
  </r>
  <r>
    <n v="3409"/>
    <s v="US-2011-150119"/>
    <x v="2"/>
    <x v="488"/>
    <d v="2011-04-27T00:00:00"/>
    <s v="Standard Class"/>
    <s v="LB-16795"/>
    <s v="Laurel Beltran"/>
    <x v="2"/>
    <s v="United States"/>
    <s v="Columbus"/>
    <x v="24"/>
    <n v="43229"/>
    <x v="3"/>
    <s v="FUR-FU-10002191"/>
    <x v="0"/>
    <x v="5"/>
    <s v="G.E. Halogen Desk Lamp Bulbs"/>
    <n v="22.335999999999999"/>
    <n v="4"/>
    <n v="0.2"/>
    <n v="7.8175999999999997"/>
  </r>
  <r>
    <n v="3410"/>
    <s v="US-2014-150847"/>
    <x v="3"/>
    <x v="504"/>
    <d v="2014-05-07T00:00:00"/>
    <s v="Standard Class"/>
    <s v="JF-15490"/>
    <s v="Jeremy Farry"/>
    <x v="0"/>
    <s v="United States"/>
    <s v="Columbus"/>
    <x v="24"/>
    <n v="43229"/>
    <x v="3"/>
    <s v="OFF-PA-10004451"/>
    <x v="1"/>
    <x v="10"/>
    <s v="Xerox 222"/>
    <n v="10.368"/>
    <n v="2"/>
    <n v="0.2"/>
    <n v="3.6288"/>
  </r>
  <r>
    <n v="3411"/>
    <s v="CA-2013-100244"/>
    <x v="0"/>
    <x v="873"/>
    <d v="2013-09-25T00:00:00"/>
    <s v="Standard Class"/>
    <s v="GM-14695"/>
    <s v="Greg Maxwell"/>
    <x v="1"/>
    <s v="United States"/>
    <s v="San Francisco"/>
    <x v="1"/>
    <n v="94122"/>
    <x v="1"/>
    <s v="OFF-PA-10001471"/>
    <x v="1"/>
    <x v="10"/>
    <s v="Strathmore Photo Frame Cards"/>
    <n v="65.790000000000006"/>
    <n v="9"/>
    <n v="0"/>
    <n v="30.263400000000001"/>
  </r>
  <r>
    <n v="3412"/>
    <s v="CA-2013-100244"/>
    <x v="0"/>
    <x v="873"/>
    <d v="2013-09-25T00:00:00"/>
    <s v="Standard Class"/>
    <s v="GM-14695"/>
    <s v="Greg Maxwell"/>
    <x v="1"/>
    <s v="United States"/>
    <s v="San Francisco"/>
    <x v="1"/>
    <n v="94122"/>
    <x v="1"/>
    <s v="OFF-BI-10003656"/>
    <x v="1"/>
    <x v="8"/>
    <s v="Fellowes PB200 Plastic Comb Binding Machine"/>
    <n v="271.98399999999998"/>
    <n v="2"/>
    <n v="0.2"/>
    <n v="88.394800000000004"/>
  </r>
  <r>
    <n v="3413"/>
    <s v="CA-2013-100244"/>
    <x v="0"/>
    <x v="873"/>
    <d v="2013-09-25T00:00:00"/>
    <s v="Standard Class"/>
    <s v="GM-14695"/>
    <s v="Greg Maxwell"/>
    <x v="1"/>
    <s v="United States"/>
    <s v="San Francisco"/>
    <x v="1"/>
    <n v="94122"/>
    <x v="1"/>
    <s v="OFF-AR-10000940"/>
    <x v="1"/>
    <x v="6"/>
    <s v="Newell 343"/>
    <n v="11.76"/>
    <n v="4"/>
    <n v="0"/>
    <n v="3.1751999999999998"/>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8"/>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
    <n v="5"/>
    <n v="0.2"/>
    <n v="3.2669999999999999"/>
  </r>
  <r>
    <n v="3419"/>
    <s v="CA-2012-151841"/>
    <x v="1"/>
    <x v="381"/>
    <d v="2012-05-02T00:00:00"/>
    <s v="Standard Class"/>
    <s v="TC-21475"/>
    <s v="Tony Chapman"/>
    <x v="2"/>
    <s v="United States"/>
    <s v="Aurora"/>
    <x v="22"/>
    <n v="80013"/>
    <x v="1"/>
    <s v="OFF-SU-10001574"/>
    <x v="1"/>
    <x v="14"/>
    <s v="Acme Value Line Scissors"/>
    <n v="5.84"/>
    <n v="2"/>
    <n v="0.2"/>
    <n v="0.73"/>
  </r>
  <r>
    <n v="3420"/>
    <s v="CA-2012-150791"/>
    <x v="1"/>
    <x v="684"/>
    <d v="2012-09-13T00:00:00"/>
    <s v="Standard Class"/>
    <s v="CC-12430"/>
    <s v="Chuck Clark"/>
    <x v="2"/>
    <s v="United States"/>
    <s v="New York City"/>
    <x v="15"/>
    <n v="10024"/>
    <x v="3"/>
    <s v="FUR-CH-10000665"/>
    <x v="0"/>
    <x v="1"/>
    <s v="Global Airflow Leather Mesh Back Chair, Black"/>
    <n v="271.76400000000001"/>
    <n v="2"/>
    <n v="0.1"/>
    <n v="60.392000000000003"/>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Â Clip USBÂ flash driveÂ - 8 GB"/>
    <n v="131.6"/>
    <n v="7"/>
    <n v="0"/>
    <n v="7.8959999999999999"/>
  </r>
  <r>
    <n v="3424"/>
    <s v="CA-2013-134803"/>
    <x v="0"/>
    <x v="316"/>
    <d v="2013-06-04T00:00:00"/>
    <s v="Standard Class"/>
    <s v="CL-12565"/>
    <s v="Clay Ludtke"/>
    <x v="0"/>
    <s v="United States"/>
    <s v="Los Angeles"/>
    <x v="1"/>
    <n v="90004"/>
    <x v="1"/>
    <s v="OFF-BI-10002215"/>
    <x v="1"/>
    <x v="8"/>
    <s v="Wilson Jones Hanging View Binder, White, 1&quot;"/>
    <n v="22.72"/>
    <n v="4"/>
    <n v="0.2"/>
    <n v="7.3840000000000003"/>
  </r>
  <r>
    <n v="3425"/>
    <s v="CA-2013-134803"/>
    <x v="0"/>
    <x v="316"/>
    <d v="2013-06-04T00:00:00"/>
    <s v="Standard Class"/>
    <s v="CL-12565"/>
    <s v="Clay Ludtke"/>
    <x v="0"/>
    <s v="United States"/>
    <s v="Los Angeles"/>
    <x v="1"/>
    <n v="90004"/>
    <x v="1"/>
    <s v="TEC-MA-10001972"/>
    <x v="2"/>
    <x v="15"/>
    <s v="Okidata C331dn Printer"/>
    <n v="558.4"/>
    <n v="2"/>
    <n v="0.2"/>
    <n v="41.88"/>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s v="CA-2012-153381"/>
    <x v="1"/>
    <x v="496"/>
    <d v="2012-09-28T00:00:00"/>
    <s v="Standard Class"/>
    <s v="DE-13255"/>
    <s v="Deanra Eno"/>
    <x v="2"/>
    <s v="United States"/>
    <s v="Dubuque"/>
    <x v="23"/>
    <n v="52001"/>
    <x v="2"/>
    <s v="FUR-CH-10000988"/>
    <x v="0"/>
    <x v="1"/>
    <s v="Hon Olson Stacker Stools"/>
    <n v="1408.1"/>
    <n v="10"/>
    <n v="0"/>
    <n v="394.26799999999997"/>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4-111024"/>
    <x v="3"/>
    <x v="445"/>
    <d v="2014-07-07T00:00:00"/>
    <s v="Second Class"/>
    <s v="SZ-20035"/>
    <s v="Sam Zeldin"/>
    <x v="2"/>
    <s v="United States"/>
    <s v="Lancaster"/>
    <x v="24"/>
    <n v="43130"/>
    <x v="3"/>
    <s v="FUR-TA-10002041"/>
    <x v="0"/>
    <x v="3"/>
    <s v="Bevis Round Conference Table Top, X-Base"/>
    <n v="215.148"/>
    <n v="2"/>
    <n v="0.4"/>
    <n v="-103.98820000000001"/>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91"/>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
  </r>
  <r>
    <n v="3433"/>
    <s v="CA-2014-148264"/>
    <x v="3"/>
    <x v="166"/>
    <d v="2014-12-10T00:00:00"/>
    <s v="First Class"/>
    <s v="LF-17185"/>
    <s v="Luke Foster"/>
    <x v="0"/>
    <s v="United States"/>
    <s v="Inglewood"/>
    <x v="1"/>
    <n v="90301"/>
    <x v="1"/>
    <s v="OFF-PA-10003651"/>
    <x v="1"/>
    <x v="10"/>
    <s v="Xerox 1968"/>
    <n v="60.12"/>
    <n v="9"/>
    <n v="0"/>
    <n v="28.857600000000001"/>
  </r>
  <r>
    <n v="3434"/>
    <s v="CA-2014-131212"/>
    <x v="3"/>
    <x v="256"/>
    <d v="2014-12-10T00:00:00"/>
    <s v="Standard Class"/>
    <s v="AB-10165"/>
    <s v="Alan Barnes"/>
    <x v="0"/>
    <s v="United States"/>
    <s v="Bellevue"/>
    <x v="4"/>
    <n v="98006"/>
    <x v="1"/>
    <s v="OFF-BI-10001617"/>
    <x v="1"/>
    <x v="8"/>
    <s v="GBC Wire Binding Combs"/>
    <n v="24.815999999999999"/>
    <n v="3"/>
    <n v="0.2"/>
    <n v="8.3754000000000008"/>
  </r>
  <r>
    <n v="3435"/>
    <s v="CA-2014-131212"/>
    <x v="3"/>
    <x v="256"/>
    <d v="2014-12-10T00:00:00"/>
    <s v="Standard Class"/>
    <s v="AB-10165"/>
    <s v="Alan Barnes"/>
    <x v="0"/>
    <s v="United States"/>
    <s v="Bellevue"/>
    <x v="4"/>
    <n v="98006"/>
    <x v="1"/>
    <s v="OFF-BI-10000145"/>
    <x v="1"/>
    <x v="8"/>
    <s v="Zipper Ring Binder Pockets"/>
    <n v="14.976000000000001"/>
    <n v="6"/>
    <n v="0.2"/>
    <n v="5.4287999999999998"/>
  </r>
  <r>
    <n v="3436"/>
    <s v="US-2012-100531"/>
    <x v="1"/>
    <x v="874"/>
    <d v="2012-09-29T00:00:00"/>
    <s v="First Class"/>
    <s v="NM-18520"/>
    <s v="Neoma Murray"/>
    <x v="0"/>
    <s v="United States"/>
    <s v="Chicago"/>
    <x v="10"/>
    <n v="60610"/>
    <x v="2"/>
    <s v="OFF-BI-10001670"/>
    <x v="1"/>
    <x v="8"/>
    <s v="Vinyl Sectional Post Binders"/>
    <n v="15.08"/>
    <n v="2"/>
    <n v="0.8"/>
    <n v="-22.62"/>
  </r>
  <r>
    <n v="3437"/>
    <s v="US-2012-100531"/>
    <x v="1"/>
    <x v="874"/>
    <d v="2012-09-29T00:00:00"/>
    <s v="First Class"/>
    <s v="NM-18520"/>
    <s v="Neoma Murray"/>
    <x v="0"/>
    <s v="United States"/>
    <s v="Chicago"/>
    <x v="10"/>
    <n v="60610"/>
    <x v="2"/>
    <s v="FUR-FU-10003849"/>
    <x v="0"/>
    <x v="5"/>
    <s v="DAX Metal Frame, Desktop, Stepped-Edge"/>
    <n v="24.288"/>
    <n v="3"/>
    <n v="0.6"/>
    <n v="-12.751200000000001"/>
  </r>
  <r>
    <n v="3438"/>
    <s v="CA-2014-152583"/>
    <x v="3"/>
    <x v="505"/>
    <d v="2014-10-31T00:00:00"/>
    <s v="Same Day"/>
    <s v="RA-19945"/>
    <s v="Ryan Akin"/>
    <x v="0"/>
    <s v="United States"/>
    <s v="Dallas"/>
    <x v="5"/>
    <n v="75217"/>
    <x v="2"/>
    <s v="FUR-FU-10003849"/>
    <x v="0"/>
    <x v="5"/>
    <s v="DAX Metal Frame, Desktop, Stepped-Edge"/>
    <n v="16.192"/>
    <n v="2"/>
    <n v="0.6"/>
    <n v="-8.5007999999999999"/>
  </r>
  <r>
    <n v="3439"/>
    <s v="CA-2014-152583"/>
    <x v="3"/>
    <x v="505"/>
    <d v="2014-10-31T00:00:00"/>
    <s v="Same Day"/>
    <s v="RA-19945"/>
    <s v="Ryan Akin"/>
    <x v="0"/>
    <s v="United States"/>
    <s v="Dallas"/>
    <x v="5"/>
    <n v="75217"/>
    <x v="2"/>
    <s v="FUR-TA-10002041"/>
    <x v="0"/>
    <x v="3"/>
    <s v="Bevis Round Conference Table Top, X-Base"/>
    <n v="251.006"/>
    <n v="2"/>
    <n v="0.3"/>
    <n v="-68.130200000000002"/>
  </r>
  <r>
    <n v="3440"/>
    <s v="CA-2014-152583"/>
    <x v="3"/>
    <x v="505"/>
    <d v="2014-10-31T00:00:00"/>
    <s v="Same Day"/>
    <s v="RA-19945"/>
    <s v="Ryan Akin"/>
    <x v="0"/>
    <s v="United States"/>
    <s v="Dallas"/>
    <x v="5"/>
    <n v="75217"/>
    <x v="2"/>
    <s v="OFF-ST-10002214"/>
    <x v="1"/>
    <x v="4"/>
    <s v="X-Rack File for Hanging Folders"/>
    <n v="54.192"/>
    <n v="6"/>
    <n v="0.2"/>
    <n v="4.0644"/>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Ã©sumÃ© Paper, 24lb."/>
    <n v="108.92"/>
    <n v="14"/>
    <n v="0"/>
    <n v="49.014000000000003"/>
  </r>
  <r>
    <n v="3443"/>
    <s v="CA-2014-168858"/>
    <x v="3"/>
    <x v="123"/>
    <d v="2014-11-24T00:00:00"/>
    <s v="Standard Class"/>
    <s v="JD-16150"/>
    <s v="Justin Deggeller"/>
    <x v="1"/>
    <s v="United States"/>
    <s v="New York City"/>
    <x v="15"/>
    <n v="10011"/>
    <x v="3"/>
    <s v="OFF-EN-10001415"/>
    <x v="1"/>
    <x v="12"/>
    <s v="Staples"/>
    <n v="16.739999999999998"/>
    <n v="3"/>
    <n v="0"/>
    <n v="8.3699999999999992"/>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s v="CA-2012-131779"/>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s v="CA-2013-158869"/>
    <x v="0"/>
    <x v="876"/>
    <d v="2013-08-08T00:00:00"/>
    <s v="First Class"/>
    <s v="AH-10690"/>
    <s v="Anna HÃ¤berlin"/>
    <x v="1"/>
    <s v="United States"/>
    <s v="New York City"/>
    <x v="15"/>
    <n v="10024"/>
    <x v="3"/>
    <s v="OFF-PA-10000474"/>
    <x v="1"/>
    <x v="10"/>
    <s v="Staples"/>
    <n v="70.88"/>
    <n v="2"/>
    <n v="0"/>
    <n v="33.313600000000001"/>
  </r>
  <r>
    <n v="3448"/>
    <s v="CA-2014-102554"/>
    <x v="3"/>
    <x v="532"/>
    <d v="2014-06-16T00:00:00"/>
    <s v="Standard Class"/>
    <s v="KN-16705"/>
    <s v="Kristina Nunn"/>
    <x v="2"/>
    <s v="United States"/>
    <s v="Auburn"/>
    <x v="19"/>
    <n v="36830"/>
    <x v="0"/>
    <s v="OFF-AR-10001919"/>
    <x v="1"/>
    <x v="6"/>
    <s v="OIC #2 Pencils, Medium Soft"/>
    <n v="3.76"/>
    <n v="2"/>
    <n v="0"/>
    <n v="1.0904"/>
  </r>
  <r>
    <n v="3449"/>
    <s v="CA-2013-162614"/>
    <x v="0"/>
    <x v="877"/>
    <d v="2013-10-14T00:00:00"/>
    <s v="Standard Class"/>
    <s v="TB-21250"/>
    <s v="Tim Brockman"/>
    <x v="0"/>
    <s v="United States"/>
    <s v="Los Angeles"/>
    <x v="1"/>
    <n v="90049"/>
    <x v="1"/>
    <s v="OFF-BI-10004001"/>
    <x v="1"/>
    <x v="8"/>
    <s v="GBC Recycled VeloBinder Covers"/>
    <n v="27.263999999999999"/>
    <n v="2"/>
    <n v="0.2"/>
    <n v="8.8607999999999993"/>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1"/>
  </r>
  <r>
    <n v="3451"/>
    <s v="CA-2011-168592"/>
    <x v="2"/>
    <x v="78"/>
    <d v="2011-09-14T00:00:00"/>
    <s v="Standard Class"/>
    <s v="DP-13390"/>
    <s v="Dennis Pardue"/>
    <x v="2"/>
    <s v="United States"/>
    <s v="San Francisco"/>
    <x v="1"/>
    <n v="94110"/>
    <x v="1"/>
    <s v="OFF-ST-10002406"/>
    <x v="1"/>
    <x v="4"/>
    <s v="Pizazz Global Quick File"/>
    <n v="14.97"/>
    <n v="1"/>
    <n v="0"/>
    <n v="4.1916000000000002"/>
  </r>
  <r>
    <n v="3452"/>
    <s v="CA-2011-168592"/>
    <x v="2"/>
    <x v="78"/>
    <d v="2011-09-14T00:00:00"/>
    <s v="Standard Class"/>
    <s v="DP-13390"/>
    <s v="Dennis Pardue"/>
    <x v="2"/>
    <s v="United States"/>
    <s v="San Francisco"/>
    <x v="1"/>
    <n v="94110"/>
    <x v="1"/>
    <s v="OFF-FA-10002988"/>
    <x v="1"/>
    <x v="13"/>
    <s v="Ideal Clamps"/>
    <n v="4.0199999999999996"/>
    <n v="2"/>
    <n v="0"/>
    <n v="1.9698"/>
  </r>
  <r>
    <n v="3453"/>
    <s v="CA-2011-157609"/>
    <x v="2"/>
    <x v="878"/>
    <d v="2011-03-21T00:00:00"/>
    <s v="Second Class"/>
    <s v="KN-16705"/>
    <s v="Kristina Nunn"/>
    <x v="2"/>
    <s v="United States"/>
    <s v="Raleigh"/>
    <x v="3"/>
    <n v="27604"/>
    <x v="0"/>
    <s v="TEC-PH-10002415"/>
    <x v="2"/>
    <x v="7"/>
    <s v="Polycom VoiceStation 500 ConferenceÂ phone"/>
    <n v="471.92"/>
    <n v="2"/>
    <n v="0.2"/>
    <n v="29.495000000000001"/>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50000000000002"/>
  </r>
  <r>
    <n v="3456"/>
    <s v="CA-2013-166485"/>
    <x v="0"/>
    <x v="880"/>
    <d v="2013-02-27T00:00:00"/>
    <s v="Standard Class"/>
    <s v="AH-10210"/>
    <s v="Alan Hwang"/>
    <x v="0"/>
    <s v="United States"/>
    <s v="Nashville"/>
    <x v="18"/>
    <n v="37211"/>
    <x v="0"/>
    <s v="OFF-PA-10004996"/>
    <x v="1"/>
    <x v="10"/>
    <s v="Speediset Carbonless Redi-Letter 7&quot; x 8 1/2&quot;"/>
    <n v="16.495999999999999"/>
    <n v="2"/>
    <n v="0.2"/>
    <n v="5.5674000000000001"/>
  </r>
  <r>
    <n v="3457"/>
    <s v="CA-2014-136448"/>
    <x v="3"/>
    <x v="118"/>
    <d v="2014-09-19T00:00:00"/>
    <s v="First Class"/>
    <s v="AS-10090"/>
    <s v="Adam Shillingsburg"/>
    <x v="0"/>
    <s v="United States"/>
    <s v="Philadelphia"/>
    <x v="9"/>
    <n v="19143"/>
    <x v="3"/>
    <s v="TEC-AC-10001109"/>
    <x v="2"/>
    <x v="11"/>
    <s v="Logitech Trackman Marble Mouse"/>
    <n v="71.975999999999999"/>
    <n v="3"/>
    <n v="0.2"/>
    <n v="19.793399999999998"/>
  </r>
  <r>
    <n v="3458"/>
    <s v="CA-2014-136448"/>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4-136448"/>
    <x v="3"/>
    <x v="118"/>
    <d v="2014-09-19T00:00:00"/>
    <s v="First Class"/>
    <s v="AS-10090"/>
    <s v="Adam Shillingsburg"/>
    <x v="0"/>
    <s v="United States"/>
    <s v="Philadelphia"/>
    <x v="9"/>
    <n v="19143"/>
    <x v="3"/>
    <s v="OFF-BI-10002393"/>
    <x v="1"/>
    <x v="8"/>
    <s v="Binder Posts"/>
    <n v="3.444"/>
    <n v="2"/>
    <n v="0.7"/>
    <n v="-2.7551999999999999"/>
  </r>
  <r>
    <n v="3460"/>
    <s v="CA-2014-136448"/>
    <x v="3"/>
    <x v="118"/>
    <d v="2014-09-19T00:00:00"/>
    <s v="First Class"/>
    <s v="AS-10090"/>
    <s v="Adam Shillingsburg"/>
    <x v="0"/>
    <s v="United States"/>
    <s v="Philadelphia"/>
    <x v="9"/>
    <n v="19143"/>
    <x v="3"/>
    <s v="OFF-BI-10001359"/>
    <x v="1"/>
    <x v="8"/>
    <s v="GBC DocuBind TL300 Electric Binding System"/>
    <n v="538.19399999999996"/>
    <n v="2"/>
    <n v="0.7"/>
    <n v="-412.61540000000002"/>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s v="CA-2014-114258"/>
    <x v="3"/>
    <x v="60"/>
    <d v="2014-11-11T00:00:00"/>
    <s v="Second Class"/>
    <s v="EM-13825"/>
    <s v="Elizabeth Moffitt"/>
    <x v="1"/>
    <s v="United States"/>
    <s v="Dallas"/>
    <x v="5"/>
    <n v="75081"/>
    <x v="2"/>
    <s v="TEC-PH-10003012"/>
    <x v="2"/>
    <x v="7"/>
    <s v="Nortel Meridian M3904 Professional Digital phone"/>
    <n v="492.76799999999997"/>
    <n v="4"/>
    <n v="0.2"/>
    <n v="55.436399999999999"/>
  </r>
  <r>
    <n v="3463"/>
    <s v="CA-2012-152611"/>
    <x v="1"/>
    <x v="763"/>
    <d v="2012-02-23T00:00:00"/>
    <s v="Second Class"/>
    <s v="KA-16525"/>
    <s v="Kelly Andreada"/>
    <x v="0"/>
    <s v="United States"/>
    <s v="Perth Amboy"/>
    <x v="30"/>
    <n v="8861"/>
    <x v="3"/>
    <s v="OFF-AR-10003903"/>
    <x v="1"/>
    <x v="6"/>
    <s v="Sanford 52201 APSCO Electric Pencil Sharpener"/>
    <n v="286.79000000000002"/>
    <n v="7"/>
    <n v="0"/>
    <n v="74.565399999999997"/>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1"/>
  </r>
  <r>
    <n v="3465"/>
    <s v="CA-2014-12869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98"/>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199999999997"/>
  </r>
  <r>
    <n v="3470"/>
    <s v="CA-2012-100888"/>
    <x v="1"/>
    <x v="744"/>
    <d v="2012-04-10T00:00:00"/>
    <s v="Standard Class"/>
    <s v="MH-17455"/>
    <s v="Mark Hamilton"/>
    <x v="0"/>
    <s v="United States"/>
    <s v="Jacksonville"/>
    <x v="3"/>
    <n v="28540"/>
    <x v="0"/>
    <s v="OFF-PA-10001019"/>
    <x v="1"/>
    <x v="10"/>
    <s v="Xerox 1884"/>
    <n v="47.951999999999998"/>
    <n v="3"/>
    <n v="0.2"/>
    <n v="16.183800000000002"/>
  </r>
  <r>
    <n v="3471"/>
    <s v="US-2013-150035"/>
    <x v="0"/>
    <x v="49"/>
    <d v="2013-12-06T00:00:00"/>
    <s v="Standard Class"/>
    <s v="CL-11890"/>
    <s v="Carl Ludwig"/>
    <x v="0"/>
    <s v="United States"/>
    <s v="San Francisco"/>
    <x v="1"/>
    <n v="94122"/>
    <x v="1"/>
    <s v="FUR-FU-10003724"/>
    <x v="0"/>
    <x v="5"/>
    <s v="Westinghouse Clip-On Gooseneck Lamps"/>
    <n v="16.739999999999998"/>
    <n v="2"/>
    <n v="0"/>
    <n v="4.3524000000000003"/>
  </r>
  <r>
    <n v="3472"/>
    <s v="CA-2014-122644"/>
    <x v="3"/>
    <x v="105"/>
    <d v="2014-11-18T00:00:00"/>
    <s v="Standard Class"/>
    <s v="SF-20965"/>
    <s v="Sylvia Foulston"/>
    <x v="1"/>
    <s v="United States"/>
    <s v="Columbus"/>
    <x v="24"/>
    <n v="43229"/>
    <x v="3"/>
    <s v="OFF-PA-10003673"/>
    <x v="1"/>
    <x v="10"/>
    <s v="Strathmore Photo Mount Cards"/>
    <n v="10.848000000000001"/>
    <n v="2"/>
    <n v="0.2"/>
    <n v="3.5255999999999998"/>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399999999999"/>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
  </r>
  <r>
    <n v="3477"/>
    <s v="CA-2013-144911"/>
    <x v="0"/>
    <x v="581"/>
    <d v="2013-12-01T00:00:00"/>
    <s v="First Class"/>
    <s v="RW-19630"/>
    <s v="Rob Williams"/>
    <x v="1"/>
    <s v="United States"/>
    <s v="Overland Park"/>
    <x v="41"/>
    <n v="66212"/>
    <x v="2"/>
    <s v="OFF-BI-10000977"/>
    <x v="1"/>
    <x v="8"/>
    <s v="Ibico Plastic Spiral Binding Combs"/>
    <n v="152"/>
    <n v="5"/>
    <n v="0"/>
    <n v="69.92"/>
  </r>
  <r>
    <n v="3478"/>
    <s v="CA-2011-143385"/>
    <x v="2"/>
    <x v="883"/>
    <d v="2011-09-05T00:00:00"/>
    <s v="Standard Class"/>
    <s v="SJ-20500"/>
    <s v="Shirley Jackson"/>
    <x v="0"/>
    <s v="United States"/>
    <s v="Santa Fe"/>
    <x v="27"/>
    <n v="87505"/>
    <x v="1"/>
    <s v="TEC-AC-10001635"/>
    <x v="2"/>
    <x v="11"/>
    <s v="KeyTronicÂ KT400U2 -Â KeyboardÂ - Black"/>
    <n v="92.52"/>
    <n v="9"/>
    <n v="0"/>
    <n v="18.504000000000001"/>
  </r>
  <r>
    <n v="3479"/>
    <s v="CA-2013-131289"/>
    <x v="0"/>
    <x v="16"/>
    <d v="2013-12-15T00:00:00"/>
    <s v="Standard Class"/>
    <s v="SP-20620"/>
    <s v="Stefania Perrino"/>
    <x v="1"/>
    <s v="United States"/>
    <s v="San Francisco"/>
    <x v="1"/>
    <n v="94110"/>
    <x v="1"/>
    <s v="OFF-AR-10003056"/>
    <x v="1"/>
    <x v="6"/>
    <s v="Newell 341"/>
    <n v="8.56"/>
    <n v="2"/>
    <n v="0"/>
    <n v="2.4824000000000002"/>
  </r>
  <r>
    <n v="3480"/>
    <s v="CA-2013-131289"/>
    <x v="0"/>
    <x v="16"/>
    <d v="2013-12-15T00:00:00"/>
    <s v="Standard Class"/>
    <s v="SP-20620"/>
    <s v="Stefania Perrino"/>
    <x v="1"/>
    <s v="United States"/>
    <s v="San Francisco"/>
    <x v="1"/>
    <n v="94110"/>
    <x v="1"/>
    <s v="OFF-PA-10003363"/>
    <x v="1"/>
    <x v="10"/>
    <s v="Xerox 204"/>
    <n v="45.36"/>
    <n v="7"/>
    <n v="0"/>
    <n v="21.7728"/>
  </r>
  <r>
    <n v="3481"/>
    <s v="CA-2013-131289"/>
    <x v="0"/>
    <x v="16"/>
    <d v="2013-12-15T00:00:00"/>
    <s v="Standard Class"/>
    <s v="SP-20620"/>
    <s v="Stefania Perrino"/>
    <x v="1"/>
    <s v="United States"/>
    <s v="San Francisco"/>
    <x v="1"/>
    <n v="94110"/>
    <x v="1"/>
    <s v="FUR-TA-10003954"/>
    <x v="0"/>
    <x v="3"/>
    <s v="Hon 94000 Series Round Tables"/>
    <n v="1421.664"/>
    <n v="6"/>
    <n v="0.2"/>
    <n v="-195.47880000000001"/>
  </r>
  <r>
    <n v="3482"/>
    <s v="CA-2011-124023"/>
    <x v="2"/>
    <x v="884"/>
    <d v="2011-04-10T00:00:00"/>
    <s v="First Class"/>
    <s v="PJ-19015"/>
    <s v="Pauline Johnson"/>
    <x v="0"/>
    <s v="United States"/>
    <s v="Mobile"/>
    <x v="19"/>
    <n v="36608"/>
    <x v="0"/>
    <s v="FUR-FU-10004415"/>
    <x v="0"/>
    <x v="5"/>
    <s v="Stacking Tray, Side-Loading, Legal, Smoke"/>
    <n v="8.9600000000000009"/>
    <n v="2"/>
    <n v="0"/>
    <n v="2.7776000000000001"/>
  </r>
  <r>
    <n v="3483"/>
    <s v="CA-2011-124688"/>
    <x v="2"/>
    <x v="9"/>
    <d v="2011-08-29T00:00:00"/>
    <s v="First Class"/>
    <s v="CC-12610"/>
    <s v="Corey Catlett"/>
    <x v="1"/>
    <s v="United States"/>
    <s v="Springfield"/>
    <x v="17"/>
    <n v="22153"/>
    <x v="0"/>
    <s v="TEC-PH-10000455"/>
    <x v="2"/>
    <x v="7"/>
    <s v="GE 30522EE2"/>
    <n v="579.95000000000005"/>
    <n v="5"/>
    <n v="0"/>
    <n v="168.18549999999999"/>
  </r>
  <r>
    <n v="3484"/>
    <s v="CA-2011-124688"/>
    <x v="2"/>
    <x v="9"/>
    <d v="2011-08-29T00:00:00"/>
    <s v="First Class"/>
    <s v="CC-12610"/>
    <s v="Corey Catlett"/>
    <x v="1"/>
    <s v="United States"/>
    <s v="Springfield"/>
    <x v="17"/>
    <n v="22153"/>
    <x v="0"/>
    <s v="FUR-FU-10002456"/>
    <x v="0"/>
    <x v="5"/>
    <s v="Master Caster Door Stop, Large Neon Orange"/>
    <n v="29.12"/>
    <n v="4"/>
    <n v="0"/>
    <n v="12.521599999999999"/>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9"/>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0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
  </r>
  <r>
    <n v="3490"/>
    <s v="CA-2012-157322"/>
    <x v="1"/>
    <x v="740"/>
    <d v="2012-07-06T00:00:00"/>
    <s v="Standard Class"/>
    <s v="RH-19600"/>
    <s v="Rob Haberlin"/>
    <x v="0"/>
    <s v="United States"/>
    <s v="Carol Stream"/>
    <x v="10"/>
    <n v="60188"/>
    <x v="2"/>
    <s v="FUR-CH-10003774"/>
    <x v="0"/>
    <x v="1"/>
    <s v="Global Wood Trimmed Manager's Task Chair, Khaki"/>
    <n v="382.11599999999999"/>
    <n v="6"/>
    <n v="0.3"/>
    <n v="-92.799599999999998"/>
  </r>
  <r>
    <n v="3491"/>
    <s v="CA-2012-157322"/>
    <x v="1"/>
    <x v="740"/>
    <d v="2012-07-06T00:00:00"/>
    <s v="Standard Class"/>
    <s v="RH-19600"/>
    <s v="Rob Haberlin"/>
    <x v="0"/>
    <s v="United States"/>
    <s v="Carol Stream"/>
    <x v="10"/>
    <n v="60188"/>
    <x v="2"/>
    <s v="OFF-ST-10004507"/>
    <x v="1"/>
    <x v="4"/>
    <s v="Advantus Rolling Storage Box"/>
    <n v="68.599999999999994"/>
    <n v="5"/>
    <n v="0.2"/>
    <n v="6.0025000000000004"/>
  </r>
  <r>
    <n v="3492"/>
    <s v="CA-2012-157322"/>
    <x v="1"/>
    <x v="740"/>
    <d v="2012-07-06T00:00:00"/>
    <s v="Standard Class"/>
    <s v="RH-19600"/>
    <s v="Rob Haberlin"/>
    <x v="0"/>
    <s v="United States"/>
    <s v="Carol Stream"/>
    <x v="10"/>
    <n v="60188"/>
    <x v="2"/>
    <s v="OFF-ST-10003208"/>
    <x v="1"/>
    <x v="4"/>
    <s v="Adjustable Depth Letter/Legal Cart"/>
    <n v="435.50400000000002"/>
    <n v="3"/>
    <n v="0.2"/>
    <n v="48.994199999999999"/>
  </r>
  <r>
    <n v="3493"/>
    <s v="CA-2012-157322"/>
    <x v="1"/>
    <x v="740"/>
    <d v="2012-07-06T00:00:00"/>
    <s v="Standard Class"/>
    <s v="RH-19600"/>
    <s v="Rob Haberlin"/>
    <x v="0"/>
    <s v="United States"/>
    <s v="Carol Stream"/>
    <x v="10"/>
    <n v="60188"/>
    <x v="2"/>
    <s v="OFF-PA-10000659"/>
    <x v="1"/>
    <x v="10"/>
    <s v="Adams Phone Message Book, Professional, 400 Message Capacity, 5 3/6â€ x 11â€"/>
    <n v="11.167999999999999"/>
    <n v="2"/>
    <n v="0.2"/>
    <n v="3.7692000000000001"/>
  </r>
  <r>
    <n v="3494"/>
    <s v="CA-2014-142034"/>
    <x v="3"/>
    <x v="241"/>
    <d v="2014-09-29T00:00:00"/>
    <s v="Standard Class"/>
    <s v="KB-16240"/>
    <s v="Karen Bern"/>
    <x v="1"/>
    <s v="United States"/>
    <s v="Saint Cloud"/>
    <x v="11"/>
    <n v="56301"/>
    <x v="2"/>
    <s v="TEC-AC-10002305"/>
    <x v="2"/>
    <x v="11"/>
    <s v="KeyTronicÂ E03601U1 -Â KeyboardÂ - Beige"/>
    <n v="72"/>
    <n v="4"/>
    <n v="0"/>
    <n v="12.96"/>
  </r>
  <r>
    <n v="3495"/>
    <s v="CA-2014-142034"/>
    <x v="3"/>
    <x v="241"/>
    <d v="2014-09-29T00:00:00"/>
    <s v="Standard Class"/>
    <s v="KB-16240"/>
    <s v="Karen Bern"/>
    <x v="1"/>
    <s v="United States"/>
    <s v="Saint Cloud"/>
    <x v="11"/>
    <n v="56301"/>
    <x v="2"/>
    <s v="TEC-AC-10000990"/>
    <x v="2"/>
    <x v="11"/>
    <s v="Imation Bio 2GB USBÂ Flash Drive ImationÂ Corp"/>
    <n v="655.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9"/>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6"/>
  </r>
  <r>
    <n v="3498"/>
    <s v="CA-2013-107328"/>
    <x v="0"/>
    <x v="590"/>
    <d v="2013-08-16T00:00:00"/>
    <s v="Standard Class"/>
    <s v="CA-12055"/>
    <s v="Cathy Armstrong"/>
    <x v="2"/>
    <s v="United States"/>
    <s v="Los Angeles"/>
    <x v="1"/>
    <n v="90036"/>
    <x v="1"/>
    <s v="OFF-AP-10004487"/>
    <x v="1"/>
    <x v="9"/>
    <s v="Kensington 4 Outlet MasterPiece Compact Power Control Center"/>
    <n v="487.92"/>
    <n v="6"/>
    <n v="0"/>
    <n v="136.61760000000001"/>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200000000002"/>
  </r>
  <r>
    <n v="3502"/>
    <s v="CA-2013-108616"/>
    <x v="0"/>
    <x v="321"/>
    <d v="2013-10-04T00:00:00"/>
    <s v="Standard Class"/>
    <s v="JK-15730"/>
    <s v="Joe Kamberova"/>
    <x v="0"/>
    <s v="United States"/>
    <s v="Mobile"/>
    <x v="19"/>
    <n v="36608"/>
    <x v="0"/>
    <s v="OFF-AR-10001149"/>
    <x v="1"/>
    <x v="6"/>
    <s v="Sanford Colorific Colored Pencils, 12/Box"/>
    <n v="25.92"/>
    <n v="9"/>
    <n v="0"/>
    <n v="7.7759999999999998"/>
  </r>
  <r>
    <n v="3503"/>
    <s v="CA-2014-125115"/>
    <x v="3"/>
    <x v="318"/>
    <d v="2014-04-11T00:00:00"/>
    <s v="Same Day"/>
    <s v="RD-19930"/>
    <s v="Russell D'Ascenzo"/>
    <x v="0"/>
    <s v="United States"/>
    <s v="Austin"/>
    <x v="5"/>
    <n v="78745"/>
    <x v="2"/>
    <s v="OFF-PA-10004101"/>
    <x v="1"/>
    <x v="10"/>
    <s v="Xerox 1894"/>
    <n v="10.368"/>
    <n v="2"/>
    <n v="0.2"/>
    <n v="3.6288"/>
  </r>
  <r>
    <n v="3504"/>
    <s v="CA-2014-125115"/>
    <x v="3"/>
    <x v="318"/>
    <d v="2014-04-11T00:00:00"/>
    <s v="Same Day"/>
    <s v="RD-19930"/>
    <s v="Russell D'Ascenzo"/>
    <x v="0"/>
    <s v="United States"/>
    <s v="Austin"/>
    <x v="5"/>
    <n v="78745"/>
    <x v="2"/>
    <s v="TEC-AC-10001714"/>
    <x v="2"/>
    <x v="11"/>
    <s v="LogitechÂ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
  </r>
  <r>
    <n v="3507"/>
    <s v="CA-2011-166863"/>
    <x v="2"/>
    <x v="886"/>
    <d v="2011-06-24T00:00:00"/>
    <s v="Standard Class"/>
    <s v="SC-20020"/>
    <s v="Sam Craven"/>
    <x v="0"/>
    <s v="United States"/>
    <s v="Plano"/>
    <x v="5"/>
    <n v="75023"/>
    <x v="2"/>
    <s v="OFF-BI-10000756"/>
    <x v="1"/>
    <x v="8"/>
    <s v="Storex DuraTech Recycled Plastic Frosted Binders"/>
    <n v="3.3919999999999999"/>
    <n v="4"/>
    <n v="0.8"/>
    <n v="-5.0880000000000001"/>
  </r>
  <r>
    <n v="3508"/>
    <s v="CA-2011-166863"/>
    <x v="2"/>
    <x v="886"/>
    <d v="2011-06-24T00:00:00"/>
    <s v="Standard Class"/>
    <s v="SC-20020"/>
    <s v="Sam Craven"/>
    <x v="0"/>
    <s v="United States"/>
    <s v="Plano"/>
    <x v="5"/>
    <n v="75023"/>
    <x v="2"/>
    <s v="FUR-BO-10001608"/>
    <x v="0"/>
    <x v="0"/>
    <s v="Hon Metal Bookcases, Black"/>
    <n v="193.06559999999999"/>
    <n v="4"/>
    <n v="0.32"/>
    <n v="-19.874400000000001"/>
  </r>
  <r>
    <n v="3509"/>
    <s v="CA-2011-166863"/>
    <x v="2"/>
    <x v="886"/>
    <d v="2011-06-24T00:00:00"/>
    <s v="Standard Class"/>
    <s v="SC-20020"/>
    <s v="Sam Craven"/>
    <x v="0"/>
    <s v="United States"/>
    <s v="Plano"/>
    <x v="5"/>
    <n v="75023"/>
    <x v="2"/>
    <s v="OFF-PA-10001166"/>
    <x v="1"/>
    <x v="10"/>
    <s v="Xerox 2"/>
    <n v="15.552"/>
    <n v="3"/>
    <n v="0.2"/>
    <n v="5.4432"/>
  </r>
  <r>
    <n v="3510"/>
    <s v="CA-2011-166863"/>
    <x v="2"/>
    <x v="886"/>
    <d v="2011-06-24T00:00:00"/>
    <s v="Standard Class"/>
    <s v="SC-20020"/>
    <s v="Sam Craven"/>
    <x v="0"/>
    <s v="United States"/>
    <s v="Plano"/>
    <x v="5"/>
    <n v="75023"/>
    <x v="2"/>
    <s v="OFF-PA-10000587"/>
    <x v="1"/>
    <x v="10"/>
    <s v="Array Parchment Paper, Assorted Colors"/>
    <n v="11.648"/>
    <n v="2"/>
    <n v="0.2"/>
    <n v="4.0768000000000004"/>
  </r>
  <r>
    <n v="3511"/>
    <s v="CA-2011-166863"/>
    <x v="2"/>
    <x v="886"/>
    <d v="2011-06-24T00:00:00"/>
    <s v="Standard Class"/>
    <s v="SC-20020"/>
    <s v="Sam Craven"/>
    <x v="0"/>
    <s v="United States"/>
    <s v="Plano"/>
    <x v="5"/>
    <n v="75023"/>
    <x v="2"/>
    <s v="TEC-MA-10001972"/>
    <x v="2"/>
    <x v="15"/>
    <s v="Okidata C331dn Printer"/>
    <n v="418.8"/>
    <n v="2"/>
    <n v="0.4"/>
    <n v="-97.72"/>
  </r>
  <r>
    <n v="3512"/>
    <s v="CA-2011-166863"/>
    <x v="2"/>
    <x v="886"/>
    <d v="2011-06-24T00:00:00"/>
    <s v="Standard Class"/>
    <s v="SC-20020"/>
    <s v="Sam Craven"/>
    <x v="0"/>
    <s v="United States"/>
    <s v="Plano"/>
    <x v="5"/>
    <n v="75023"/>
    <x v="2"/>
    <s v="OFF-ST-10004123"/>
    <x v="1"/>
    <x v="4"/>
    <s v="Safco Industrial Wire Shelving System"/>
    <n v="509.488"/>
    <n v="7"/>
    <n v="0.2"/>
    <n v="-127.372"/>
  </r>
  <r>
    <n v="3513"/>
    <s v="CA-2014-140326"/>
    <x v="3"/>
    <x v="507"/>
    <d v="2014-09-07T00:00:00"/>
    <s v="First Class"/>
    <s v="HW-14935"/>
    <s v="Helen Wasserman"/>
    <x v="1"/>
    <s v="United States"/>
    <s v="Chicago"/>
    <x v="10"/>
    <n v="60653"/>
    <x v="2"/>
    <s v="FUR-BO-10000112"/>
    <x v="0"/>
    <x v="0"/>
    <s v="Bush Birmingham Collection Bookcase, Dark Cherry"/>
    <n v="825.17399999999998"/>
    <n v="9"/>
    <n v="0.3"/>
    <n v="-117.88200000000001"/>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9"/>
    <n v="3"/>
    <n v="0.2"/>
    <n v="0.86399999999999999"/>
  </r>
  <r>
    <n v="3516"/>
    <s v="CA-2013-168536"/>
    <x v="0"/>
    <x v="887"/>
    <d v="2013-12-25T00:00:00"/>
    <s v="Standard Class"/>
    <s v="SC-20800"/>
    <s v="Stuart Calhoun"/>
    <x v="0"/>
    <s v="United States"/>
    <s v="Jackson"/>
    <x v="35"/>
    <n v="39212"/>
    <x v="0"/>
    <s v="TEC-AC-10002323"/>
    <x v="2"/>
    <x v="11"/>
    <s v="SanDisk Ultra 32 GB MicroSDHC Class 10 Memory Card"/>
    <n v="66.3"/>
    <n v="3"/>
    <n v="0"/>
    <n v="8.6189999999999998"/>
  </r>
  <r>
    <n v="3517"/>
    <s v="US-2013-113649"/>
    <x v="0"/>
    <x v="888"/>
    <d v="2013-08-13T00:00:00"/>
    <s v="First Class"/>
    <s v="HA-14920"/>
    <s v="Helen Andreada"/>
    <x v="0"/>
    <s v="United States"/>
    <s v="Fayetteville"/>
    <x v="3"/>
    <n v="28314"/>
    <x v="0"/>
    <s v="OFF-PA-10000130"/>
    <x v="1"/>
    <x v="10"/>
    <s v="Xerox 199"/>
    <n v="30.815999999999999"/>
    <n v="9"/>
    <n v="0.2"/>
    <n v="9.6300000000000008"/>
  </r>
  <r>
    <n v="3518"/>
    <s v="US-2013-113649"/>
    <x v="0"/>
    <x v="888"/>
    <d v="2013-08-13T00:00:00"/>
    <s v="First Class"/>
    <s v="HA-14920"/>
    <s v="Helen Andreada"/>
    <x v="0"/>
    <s v="United States"/>
    <s v="Fayetteville"/>
    <x v="3"/>
    <n v="28314"/>
    <x v="0"/>
    <s v="TEC-PH-10002350"/>
    <x v="2"/>
    <x v="7"/>
    <s v="Apple EarPods with Remote and Mic"/>
    <n v="44.783999999999999"/>
    <n v="2"/>
    <n v="0.2"/>
    <n v="4.4783999999999997"/>
  </r>
  <r>
    <n v="3519"/>
    <s v="US-2013-113649"/>
    <x v="0"/>
    <x v="888"/>
    <d v="2013-08-13T00:00:00"/>
    <s v="First Class"/>
    <s v="HA-14920"/>
    <s v="Helen Andreada"/>
    <x v="0"/>
    <s v="United States"/>
    <s v="Fayetteville"/>
    <x v="3"/>
    <n v="28314"/>
    <x v="0"/>
    <s v="OFF-AP-10002518"/>
    <x v="1"/>
    <x v="9"/>
    <s v="Kensington 7 Outlet MasterPiece Power Center"/>
    <n v="569.53599999999994"/>
    <n v="4"/>
    <n v="0.2"/>
    <n v="64.072800000000001"/>
  </r>
  <r>
    <n v="3520"/>
    <s v="CA-2012-124975"/>
    <x v="1"/>
    <x v="137"/>
    <d v="2012-06-25T00:00:00"/>
    <s v="First Class"/>
    <s v="MG-17875"/>
    <s v="Michael Grace"/>
    <x v="2"/>
    <s v="United States"/>
    <s v="Aurora"/>
    <x v="10"/>
    <n v="60505"/>
    <x v="2"/>
    <s v="FUR-TA-10002645"/>
    <x v="0"/>
    <x v="3"/>
    <s v="Hon Rectangular Conference Tables"/>
    <n v="796.42499999999995"/>
    <n v="7"/>
    <n v="0.5"/>
    <n v="-525.64049999999997"/>
  </r>
  <r>
    <n v="3521"/>
    <s v="CA-2012-168767"/>
    <x v="1"/>
    <x v="889"/>
    <d v="2012-04-15T00:00:00"/>
    <s v="Standard Class"/>
    <s v="DM-12955"/>
    <s v="Dario Medina"/>
    <x v="1"/>
    <s v="United States"/>
    <s v="Sacramento"/>
    <x v="1"/>
    <n v="95823"/>
    <x v="1"/>
    <s v="OFF-BI-10000773"/>
    <x v="1"/>
    <x v="8"/>
    <s v="Insertable Tab Post Binder Dividers"/>
    <n v="12.832000000000001"/>
    <n v="2"/>
    <n v="0.2"/>
    <n v="4.3308"/>
  </r>
  <r>
    <n v="3522"/>
    <s v="CA-2013-114482"/>
    <x v="0"/>
    <x v="831"/>
    <d v="2013-11-26T00:00:00"/>
    <s v="Second Class"/>
    <s v="DM-13345"/>
    <s v="Denise Monton"/>
    <x v="1"/>
    <s v="United States"/>
    <s v="Des Moines"/>
    <x v="23"/>
    <n v="50315"/>
    <x v="2"/>
    <s v="OFF-PA-10003845"/>
    <x v="1"/>
    <x v="10"/>
    <s v="Xerox 1987"/>
    <n v="40.46"/>
    <n v="7"/>
    <n v="0"/>
    <n v="19.825399999999998"/>
  </r>
  <r>
    <n v="3523"/>
    <s v="CA-2013-114482"/>
    <x v="0"/>
    <x v="831"/>
    <d v="2013-11-26T00:00:00"/>
    <s v="Second Class"/>
    <s v="DM-13345"/>
    <s v="Denise Monton"/>
    <x v="1"/>
    <s v="United States"/>
    <s v="Des Moines"/>
    <x v="23"/>
    <n v="50315"/>
    <x v="2"/>
    <s v="TEC-PH-10001580"/>
    <x v="2"/>
    <x v="7"/>
    <s v="Logitech Mobile Speakerphone P710e -Â speaker phone"/>
    <n v="404.94"/>
    <n v="3"/>
    <n v="0"/>
    <n v="109.333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02"/>
    <n v="6"/>
    <n v="0.2"/>
    <n v="49.316400000000002"/>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
  </r>
  <r>
    <n v="3527"/>
    <s v="CA-2014-148922"/>
    <x v="3"/>
    <x v="389"/>
    <d v="2014-12-16T00:00:00"/>
    <s v="Second Class"/>
    <s v="SU-20665"/>
    <s v="Stephanie Ulpright"/>
    <x v="2"/>
    <s v="United States"/>
    <s v="Jackson"/>
    <x v="35"/>
    <n v="39212"/>
    <x v="0"/>
    <s v="TEC-PH-10000148"/>
    <x v="2"/>
    <x v="7"/>
    <s v="Cyber Acoustics AC-202b Speech Recognition Stereo Headset"/>
    <n v="38.97"/>
    <n v="3"/>
    <n v="0"/>
    <n v="0.77939999999999998"/>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6000000000001"/>
  </r>
  <r>
    <n v="3531"/>
    <s v="US-2013-152835"/>
    <x v="0"/>
    <x v="288"/>
    <d v="2013-05-24T00:00:00"/>
    <s v="Standard Class"/>
    <s v="RP-19855"/>
    <s v="Roy Phan"/>
    <x v="1"/>
    <s v="United States"/>
    <s v="Lafayette"/>
    <x v="14"/>
    <n v="47905"/>
    <x v="2"/>
    <s v="OFF-AR-10003056"/>
    <x v="1"/>
    <x v="6"/>
    <s v="Newell 341"/>
    <n v="21.4"/>
    <n v="5"/>
    <n v="0"/>
    <n v="6.2060000000000004"/>
  </r>
  <r>
    <n v="3532"/>
    <s v="CA-2013-155565"/>
    <x v="0"/>
    <x v="316"/>
    <d v="2013-05-29T00:00:00"/>
    <s v="Same Day"/>
    <s v="EH-13765"/>
    <s v="Edward Hooks"/>
    <x v="1"/>
    <s v="United States"/>
    <s v="New York City"/>
    <x v="15"/>
    <n v="10035"/>
    <x v="3"/>
    <s v="OFF-SU-10001218"/>
    <x v="1"/>
    <x v="14"/>
    <s v="Fiskars Softgrip Scissors"/>
    <n v="54.9"/>
    <n v="5"/>
    <n v="0"/>
    <n v="15.372"/>
  </r>
  <r>
    <n v="3533"/>
    <s v="CA-2011-110849"/>
    <x v="2"/>
    <x v="891"/>
    <d v="2011-04-23T00:00:00"/>
    <s v="Standard Class"/>
    <s v="JL-15835"/>
    <s v="John Lee"/>
    <x v="0"/>
    <s v="United States"/>
    <s v="Los Angeles"/>
    <x v="1"/>
    <n v="90049"/>
    <x v="1"/>
    <s v="TEC-MA-10002859"/>
    <x v="2"/>
    <x v="15"/>
    <s v="Ativa MDM8000 8-Sheet Micro-Cut Shredder"/>
    <n v="287.96800000000002"/>
    <n v="4"/>
    <n v="0.2"/>
    <n v="97.1892"/>
  </r>
  <r>
    <n v="3534"/>
    <s v="CA-2011-110849"/>
    <x v="2"/>
    <x v="891"/>
    <d v="2011-04-23T00:00:00"/>
    <s v="Standard Class"/>
    <s v="JL-15835"/>
    <s v="John Lee"/>
    <x v="0"/>
    <s v="United States"/>
    <s v="Los Angeles"/>
    <x v="1"/>
    <n v="90049"/>
    <x v="1"/>
    <s v="OFF-AR-10002375"/>
    <x v="1"/>
    <x v="6"/>
    <s v="Newell 351"/>
    <n v="13.12"/>
    <n v="4"/>
    <n v="0"/>
    <n v="3.8048000000000002"/>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98"/>
  </r>
  <r>
    <n v="3538"/>
    <s v="CA-2011-158771"/>
    <x v="2"/>
    <x v="309"/>
    <d v="2011-05-09T00:00:00"/>
    <s v="Same Day"/>
    <s v="SB-20290"/>
    <s v="Sean Braxton"/>
    <x v="1"/>
    <s v="United States"/>
    <s v="Henderson"/>
    <x v="0"/>
    <n v="42420"/>
    <x v="0"/>
    <s v="OFF-ST-10000107"/>
    <x v="1"/>
    <x v="4"/>
    <s v="Fellowes Super Stor/Drawer"/>
    <n v="83.25"/>
    <n v="3"/>
    <n v="0"/>
    <n v="14.984999999999999"/>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90000000000006"/>
  </r>
  <r>
    <n v="3541"/>
    <s v="CA-2011-158771"/>
    <x v="2"/>
    <x v="309"/>
    <d v="2011-05-09T00:00:00"/>
    <s v="Same Day"/>
    <s v="SB-20290"/>
    <s v="Sean Braxton"/>
    <x v="1"/>
    <s v="United States"/>
    <s v="Henderson"/>
    <x v="0"/>
    <n v="42420"/>
    <x v="0"/>
    <s v="OFF-PA-10002689"/>
    <x v="1"/>
    <x v="10"/>
    <s v="Weyerhaeuser First Choice Laser/Copy Paper (20Lb. and 88 Bright)"/>
    <n v="45.36"/>
    <n v="7"/>
    <n v="0"/>
    <n v="21.7728"/>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99"/>
  </r>
  <r>
    <n v="3544"/>
    <s v="CA-2013-157511"/>
    <x v="0"/>
    <x v="31"/>
    <d v="2013-09-21T00:00:00"/>
    <s v="First Class"/>
    <s v="SV-20365"/>
    <s v="Seth Vernon"/>
    <x v="0"/>
    <s v="United States"/>
    <s v="Columbus"/>
    <x v="24"/>
    <n v="43229"/>
    <x v="3"/>
    <s v="OFF-AR-10002257"/>
    <x v="1"/>
    <x v="6"/>
    <s v="Eldon Spacemaker Box, Quick-Snap Lid, Clear"/>
    <n v="2.6720000000000002"/>
    <n v="1"/>
    <n v="0.2"/>
    <n v="0.3674"/>
  </r>
  <r>
    <n v="3545"/>
    <s v="CA-2014-121216"/>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s v="CA-2014-121216"/>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s v="CA-2014-155292"/>
    <x v="3"/>
    <x v="505"/>
    <d v="2014-11-02T00:00:00"/>
    <s v="First Class"/>
    <s v="RD-19810"/>
    <s v="Ross DeVincentis"/>
    <x v="2"/>
    <s v="United States"/>
    <s v="Richmond"/>
    <x v="0"/>
    <n v="40475"/>
    <x v="0"/>
    <s v="OFF-ST-10004963"/>
    <x v="1"/>
    <x v="4"/>
    <s v="Eldon Gobal File Keepers"/>
    <n v="105.98"/>
    <n v="7"/>
    <n v="0"/>
    <n v="4.2392000000000003"/>
  </r>
  <r>
    <n v="3548"/>
    <s v="CA-2014-155292"/>
    <x v="3"/>
    <x v="505"/>
    <d v="2014-11-02T00:00:00"/>
    <s v="First Class"/>
    <s v="RD-19810"/>
    <s v="Ross DeVincentis"/>
    <x v="2"/>
    <s v="United States"/>
    <s v="Richmond"/>
    <x v="0"/>
    <n v="40475"/>
    <x v="0"/>
    <s v="OFF-SU-10002573"/>
    <x v="1"/>
    <x v="14"/>
    <s v="Acme 10&quot; Easy Grip Assistive Scissors"/>
    <n v="35.06"/>
    <n v="2"/>
    <n v="0"/>
    <n v="10.518000000000001"/>
  </r>
  <r>
    <n v="3549"/>
    <s v="CA-2014-155292"/>
    <x v="3"/>
    <x v="505"/>
    <d v="2014-11-02T00:00:00"/>
    <s v="First Class"/>
    <s v="RD-19810"/>
    <s v="Ross DeVincentis"/>
    <x v="2"/>
    <s v="United States"/>
    <s v="Richmond"/>
    <x v="0"/>
    <n v="40475"/>
    <x v="0"/>
    <s v="FUR-CH-10000553"/>
    <x v="0"/>
    <x v="1"/>
    <s v="Metal Folding Chairs, Beige, 4/Carton"/>
    <n v="33.94"/>
    <n v="1"/>
    <n v="0"/>
    <n v="9.1638000000000002"/>
  </r>
  <r>
    <n v="3550"/>
    <s v="CA-2014-155292"/>
    <x v="3"/>
    <x v="505"/>
    <d v="2014-11-02T00:00:00"/>
    <s v="First Class"/>
    <s v="RD-19810"/>
    <s v="Ross DeVincentis"/>
    <x v="2"/>
    <s v="United States"/>
    <s v="Richmond"/>
    <x v="0"/>
    <n v="40475"/>
    <x v="0"/>
    <s v="OFF-LA-10001982"/>
    <x v="1"/>
    <x v="2"/>
    <s v="Smead Alpha-Z Color-Coded Name Labels First Letter Starter Set"/>
    <n v="30"/>
    <n v="8"/>
    <n v="0"/>
    <n v="14.4"/>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9"/>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3-152555"/>
    <x v="0"/>
    <x v="892"/>
    <d v="2013-04-03T00:00:00"/>
    <s v="Second Class"/>
    <s v="ME-17320"/>
    <s v="Maria Etezadi"/>
    <x v="2"/>
    <s v="United States"/>
    <s v="Chicago"/>
    <x v="10"/>
    <n v="60653"/>
    <x v="2"/>
    <s v="TEC-PH-10001254"/>
    <x v="2"/>
    <x v="7"/>
    <s v="Jabra BIZ 2300 Duo QD Duo CordedÂ Headset"/>
    <n v="812.73599999999999"/>
    <n v="8"/>
    <n v="0.2"/>
    <n v="60.955199999999998"/>
  </r>
  <r>
    <n v="3554"/>
    <s v="CA-2014-107832"/>
    <x v="3"/>
    <x v="51"/>
    <d v="2014-11-27T00:00:00"/>
    <s v="Second Class"/>
    <s v="FH-14275"/>
    <s v="Frank Hawley"/>
    <x v="1"/>
    <s v="United States"/>
    <s v="Philadelphia"/>
    <x v="9"/>
    <n v="19120"/>
    <x v="3"/>
    <s v="OFF-BI-10001658"/>
    <x v="1"/>
    <x v="8"/>
    <s v="GBC Standard Therm-A-Bind Covers"/>
    <n v="7.476"/>
    <n v="1"/>
    <n v="0.7"/>
    <n v="-5.9808000000000003"/>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6999999999997"/>
  </r>
  <r>
    <n v="3557"/>
    <s v="CA-2014-118542"/>
    <x v="3"/>
    <x v="96"/>
    <d v="2014-12-06T00:00:00"/>
    <s v="Standard Class"/>
    <s v="CC-12550"/>
    <s v="Clay Cheatham"/>
    <x v="0"/>
    <s v="United States"/>
    <s v="Los Angeles"/>
    <x v="1"/>
    <n v="90008"/>
    <x v="1"/>
    <s v="OFF-PA-10004735"/>
    <x v="1"/>
    <x v="10"/>
    <s v="Xerox 1905"/>
    <n v="45.36"/>
    <n v="7"/>
    <n v="0"/>
    <n v="21.7728"/>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s v="CA-2014-152737"/>
    <x v="3"/>
    <x v="659"/>
    <d v="2014-11-13T00:00:00"/>
    <s v="Standard Class"/>
    <s v="TS-21505"/>
    <s v="Tony Sayre"/>
    <x v="0"/>
    <s v="United States"/>
    <s v="San Francisco"/>
    <x v="1"/>
    <n v="94122"/>
    <x v="1"/>
    <s v="TEC-AC-10004975"/>
    <x v="2"/>
    <x v="11"/>
    <s v="Plantronics Audio 995 Wireless Stereo Headset"/>
    <n v="439.8"/>
    <n v="4"/>
    <n v="0"/>
    <n v="145.13399999999999"/>
  </r>
  <r>
    <n v="3561"/>
    <s v="CA-2014-109757"/>
    <x v="3"/>
    <x v="507"/>
    <d v="2014-09-10T00:00:00"/>
    <s v="Second Class"/>
    <s v="MD-17350"/>
    <s v="Maribeth Dona"/>
    <x v="0"/>
    <s v="United States"/>
    <s v="Akron"/>
    <x v="24"/>
    <n v="44312"/>
    <x v="3"/>
    <s v="OFF-AR-10002335"/>
    <x v="1"/>
    <x v="6"/>
    <s v="DIXON Oriole Pencils"/>
    <n v="8.2560000000000002"/>
    <n v="4"/>
    <n v="0.2"/>
    <n v="0.61919999999999997"/>
  </r>
  <r>
    <n v="3562"/>
    <s v="CA-2014-109757"/>
    <x v="3"/>
    <x v="507"/>
    <d v="2014-09-10T00:00:00"/>
    <s v="Second Class"/>
    <s v="MD-17350"/>
    <s v="Maribeth Dona"/>
    <x v="0"/>
    <s v="United States"/>
    <s v="Akron"/>
    <x v="24"/>
    <n v="44312"/>
    <x v="3"/>
    <s v="OFF-BI-10004001"/>
    <x v="1"/>
    <x v="8"/>
    <s v="GBC Recycled VeloBinder Covers"/>
    <n v="25.56"/>
    <n v="5"/>
    <n v="0.7"/>
    <n v="-20.448"/>
  </r>
  <r>
    <n v="3563"/>
    <s v="CA-2014-109757"/>
    <x v="3"/>
    <x v="507"/>
    <d v="2014-09-10T00:00:00"/>
    <s v="Second Class"/>
    <s v="MD-17350"/>
    <s v="Maribeth Dona"/>
    <x v="0"/>
    <s v="United States"/>
    <s v="Akron"/>
    <x v="24"/>
    <n v="44312"/>
    <x v="3"/>
    <s v="OFF-BI-10001634"/>
    <x v="1"/>
    <x v="8"/>
    <s v="Wilson Jones Active Use Binders"/>
    <n v="4.3680000000000003"/>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
    <n v="4"/>
    <n v="0.2"/>
    <n v="3.7440000000000002"/>
  </r>
  <r>
    <n v="3565"/>
    <s v="CA-2013-130029"/>
    <x v="0"/>
    <x v="894"/>
    <d v="2013-07-07T00:00:00"/>
    <s v="First Class"/>
    <s v="GT-14755"/>
    <s v="Guy Thornton"/>
    <x v="0"/>
    <s v="United States"/>
    <s v="Los Angeles"/>
    <x v="1"/>
    <n v="90049"/>
    <x v="1"/>
    <s v="OFF-PA-10000552"/>
    <x v="1"/>
    <x v="10"/>
    <s v="Xerox 200"/>
    <n v="12.96"/>
    <n v="2"/>
    <n v="0"/>
    <n v="6.2207999999999997"/>
  </r>
  <r>
    <n v="3566"/>
    <s v="CA-2013-130029"/>
    <x v="0"/>
    <x v="894"/>
    <d v="2013-07-07T00:00:00"/>
    <s v="First Class"/>
    <s v="GT-14755"/>
    <s v="Guy Thornton"/>
    <x v="0"/>
    <s v="United States"/>
    <s v="Los Angeles"/>
    <x v="1"/>
    <n v="90049"/>
    <x v="1"/>
    <s v="OFF-FA-10001135"/>
    <x v="1"/>
    <x v="13"/>
    <s v="Brites Rubber Bands, 1 1/2 oz. Box"/>
    <n v="3.96"/>
    <n v="2"/>
    <n v="0"/>
    <n v="7.9200000000000007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1"/>
  </r>
  <r>
    <n v="3570"/>
    <s v="CA-2014-168109"/>
    <x v="3"/>
    <x v="445"/>
    <d v="2014-07-04T00:00:00"/>
    <s v="Same Day"/>
    <s v="JK-15640"/>
    <s v="Jim Kriz"/>
    <x v="2"/>
    <s v="United States"/>
    <s v="Seattle"/>
    <x v="4"/>
    <n v="98105"/>
    <x v="1"/>
    <s v="TEC-MA-10001148"/>
    <x v="2"/>
    <x v="15"/>
    <s v="Okidata MB491 Multifunction Printer"/>
    <n v="2395.1999999999998"/>
    <n v="6"/>
    <n v="0.2"/>
    <n v="209.58"/>
  </r>
  <r>
    <n v="3571"/>
    <s v="CA-2014-168109"/>
    <x v="3"/>
    <x v="445"/>
    <d v="2014-07-04T00:00:00"/>
    <s v="Same Day"/>
    <s v="JK-15640"/>
    <s v="Jim Kriz"/>
    <x v="2"/>
    <s v="United States"/>
    <s v="Seattle"/>
    <x v="4"/>
    <n v="98105"/>
    <x v="1"/>
    <s v="TEC-AC-10002049"/>
    <x v="2"/>
    <x v="11"/>
    <s v="Plantronics Savi W720 Multi-Device Wireless Headset System"/>
    <n v="1687.8"/>
    <n v="4"/>
    <n v="0"/>
    <n v="742.63199999999995"/>
  </r>
  <r>
    <n v="3572"/>
    <s v="CA-2014-168109"/>
    <x v="3"/>
    <x v="445"/>
    <d v="2014-07-04T00:00:00"/>
    <s v="Same Day"/>
    <s v="JK-15640"/>
    <s v="Jim Kriz"/>
    <x v="2"/>
    <s v="United States"/>
    <s v="Seattle"/>
    <x v="4"/>
    <n v="98105"/>
    <x v="1"/>
    <s v="TEC-PH-10000702"/>
    <x v="2"/>
    <x v="7"/>
    <s v="Square Credit Card Reader, 4 1/2&quot; x 4 1/2&quot; x 1&quot;, White"/>
    <n v="7.992"/>
    <n v="1"/>
    <n v="0.2"/>
    <n v="2.6972999999999998"/>
  </r>
  <r>
    <n v="3573"/>
    <s v="US-2014-126081"/>
    <x v="3"/>
    <x v="222"/>
    <d v="2014-07-05T00:00:00"/>
    <s v="Standard Class"/>
    <s v="FC-14335"/>
    <s v="Fred Chung"/>
    <x v="1"/>
    <s v="United States"/>
    <s v="Mesquite"/>
    <x v="5"/>
    <n v="75150"/>
    <x v="2"/>
    <s v="OFF-PA-10003953"/>
    <x v="1"/>
    <x v="10"/>
    <s v="Xerox 218"/>
    <n v="5.1840000000000002"/>
    <n v="1"/>
    <n v="0.2"/>
    <n v="1.8144"/>
  </r>
  <r>
    <n v="3574"/>
    <s v="CA-2014-117023"/>
    <x v="3"/>
    <x v="783"/>
    <d v="2014-08-13T00:00:00"/>
    <s v="Standard Class"/>
    <s v="JW-15955"/>
    <s v="Joni Wasserman"/>
    <x v="0"/>
    <s v="United States"/>
    <s v="Long Beach"/>
    <x v="15"/>
    <n v="11561"/>
    <x v="3"/>
    <s v="OFF-AR-10003602"/>
    <x v="1"/>
    <x v="6"/>
    <s v="Quartet Omega Colored Chalk, 12/Pack"/>
    <n v="11.68"/>
    <n v="2"/>
    <n v="0"/>
    <n v="5.4896000000000003"/>
  </r>
  <r>
    <n v="3575"/>
    <s v="CA-2014-117023"/>
    <x v="3"/>
    <x v="783"/>
    <d v="2014-08-13T00:00:00"/>
    <s v="Standard Class"/>
    <s v="JW-15955"/>
    <s v="Joni Wasserman"/>
    <x v="0"/>
    <s v="United States"/>
    <s v="Long Beach"/>
    <x v="15"/>
    <n v="11561"/>
    <x v="3"/>
    <s v="OFF-AR-10004062"/>
    <x v="1"/>
    <x v="6"/>
    <s v="Staples"/>
    <n v="104.8"/>
    <n v="10"/>
    <n v="0"/>
    <n v="26.2"/>
  </r>
  <r>
    <n v="3576"/>
    <s v="CA-2012-143532"/>
    <x v="1"/>
    <x v="531"/>
    <d v="2012-03-24T00:00:00"/>
    <s v="Standard Class"/>
    <s v="DC-12850"/>
    <s v="Dan Campbell"/>
    <x v="0"/>
    <s v="United States"/>
    <s v="North Miami"/>
    <x v="2"/>
    <n v="33161"/>
    <x v="0"/>
    <s v="OFF-PA-10001560"/>
    <x v="1"/>
    <x v="10"/>
    <s v="Adams Telephone Message Books, 5 1/4â€ x 11â€"/>
    <n v="14.496"/>
    <n v="3"/>
    <n v="0.2"/>
    <n v="4.8924000000000003"/>
  </r>
  <r>
    <n v="3577"/>
    <s v="CA-2013-103163"/>
    <x v="0"/>
    <x v="843"/>
    <d v="2013-06-12T00:00:00"/>
    <s v="Standard Class"/>
    <s v="FM-14290"/>
    <s v="Frank Merwin"/>
    <x v="2"/>
    <s v="United States"/>
    <s v="Bakersfield"/>
    <x v="1"/>
    <n v="93309"/>
    <x v="1"/>
    <s v="OFF-BI-10003305"/>
    <x v="1"/>
    <x v="8"/>
    <s v="Avery Hanging File Binders"/>
    <n v="4.7839999999999998"/>
    <n v="1"/>
    <n v="0.2"/>
    <n v="1.5548"/>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s v="CA-2013-104157"/>
    <x v="0"/>
    <x v="197"/>
    <d v="2013-07-30T00:00:00"/>
    <s v="Standard Class"/>
    <s v="MT-17815"/>
    <s v="Meg Tillman"/>
    <x v="0"/>
    <s v="United States"/>
    <s v="Jackson"/>
    <x v="35"/>
    <n v="39212"/>
    <x v="0"/>
    <s v="OFF-ST-10000321"/>
    <x v="1"/>
    <x v="4"/>
    <s v="Akro Stacking Bins"/>
    <n v="7.89"/>
    <n v="1"/>
    <n v="0"/>
    <n v="0.315599999999999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79999999998"/>
  </r>
  <r>
    <n v="3582"/>
    <s v="CA-2014-117807"/>
    <x v="3"/>
    <x v="172"/>
    <d v="2014-10-08T00:00:00"/>
    <s v="Standard Class"/>
    <s v="DK-13090"/>
    <s v="Dave Kipp"/>
    <x v="0"/>
    <s v="United States"/>
    <s v="Fremont"/>
    <x v="8"/>
    <n v="68025"/>
    <x v="2"/>
    <s v="OFF-PA-10000994"/>
    <x v="1"/>
    <x v="10"/>
    <s v="Xerox 1915"/>
    <n v="104.85"/>
    <n v="1"/>
    <n v="0"/>
    <n v="50.328000000000003"/>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200000000002"/>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9"/>
  </r>
  <r>
    <n v="3589"/>
    <s v="CA-2014-158729"/>
    <x v="3"/>
    <x v="484"/>
    <d v="2014-12-22T00:00:00"/>
    <s v="First Class"/>
    <s v="AC-10450"/>
    <s v="Amy Cox"/>
    <x v="0"/>
    <s v="United States"/>
    <s v="Lafayette"/>
    <x v="28"/>
    <n v="70506"/>
    <x v="0"/>
    <s v="OFF-SU-10002881"/>
    <x v="1"/>
    <x v="14"/>
    <s v="Martin Yale Chadless Opener Electric Letter Opener"/>
    <n v="1665.62"/>
    <n v="2"/>
    <n v="0"/>
    <n v="33.312399999999997"/>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9"/>
  </r>
  <r>
    <n v="3592"/>
    <s v="CA-2011-154186"/>
    <x v="2"/>
    <x v="736"/>
    <d v="2011-12-15T00:00:00"/>
    <s v="Second Class"/>
    <s v="RA-19285"/>
    <s v="Ralph Arnett"/>
    <x v="0"/>
    <s v="United States"/>
    <s v="Houston"/>
    <x v="5"/>
    <n v="77070"/>
    <x v="2"/>
    <s v="OFF-SU-10001574"/>
    <x v="1"/>
    <x v="14"/>
    <s v="Acme Value Line Scissors"/>
    <n v="2.92"/>
    <n v="1"/>
    <n v="0.2"/>
    <n v="0.36499999999999999"/>
  </r>
  <r>
    <n v="3593"/>
    <s v="CA-2013-108434"/>
    <x v="0"/>
    <x v="5"/>
    <d v="2013-12-08T00:00:00"/>
    <s v="Second Class"/>
    <s v="JG-15160"/>
    <s v="James Galang"/>
    <x v="0"/>
    <s v="United States"/>
    <s v="New York City"/>
    <x v="15"/>
    <n v="10024"/>
    <x v="3"/>
    <s v="OFF-ST-10002615"/>
    <x v="1"/>
    <x v="4"/>
    <s v="Dual Level, Single-Width Filing Carts"/>
    <n v="465.18"/>
    <n v="3"/>
    <n v="0"/>
    <n v="120.9468"/>
  </r>
  <r>
    <n v="3594"/>
    <s v="CA-2013-164154"/>
    <x v="0"/>
    <x v="108"/>
    <d v="2013-09-18T00:00:00"/>
    <s v="Standard Class"/>
    <s v="NZ-18565"/>
    <s v="Nick Zandusky"/>
    <x v="2"/>
    <s v="United States"/>
    <s v="Toledo"/>
    <x v="24"/>
    <n v="43615"/>
    <x v="3"/>
    <s v="OFF-BI-10001658"/>
    <x v="1"/>
    <x v="8"/>
    <s v="GBC Standard Therm-A-Bind Covers"/>
    <n v="22.428000000000001"/>
    <n v="3"/>
    <n v="0.7"/>
    <n v="-17.942399999999999"/>
  </r>
  <r>
    <n v="3595"/>
    <s v="CA-2013-164154"/>
    <x v="0"/>
    <x v="108"/>
    <d v="2013-09-18T00:00:00"/>
    <s v="Standard Class"/>
    <s v="NZ-18565"/>
    <s v="Nick Zandusky"/>
    <x v="2"/>
    <s v="United States"/>
    <s v="Toledo"/>
    <x v="24"/>
    <n v="43615"/>
    <x v="3"/>
    <s v="OFF-ST-10002562"/>
    <x v="1"/>
    <x v="4"/>
    <s v="Staples"/>
    <n v="37.520000000000003"/>
    <n v="5"/>
    <n v="0.2"/>
    <n v="3.7519999999999998"/>
  </r>
  <r>
    <n v="3596"/>
    <s v="CA-2014-148012"/>
    <x v="3"/>
    <x v="34"/>
    <d v="2014-12-16T00:00:00"/>
    <s v="Standard Class"/>
    <s v="KM-16225"/>
    <s v="Kalyca Meade"/>
    <x v="1"/>
    <s v="United States"/>
    <s v="Philadelphia"/>
    <x v="9"/>
    <n v="19143"/>
    <x v="3"/>
    <s v="OFF-AR-10004757"/>
    <x v="1"/>
    <x v="6"/>
    <s v="Crayola Colored Pencils"/>
    <n v="2.6240000000000001"/>
    <n v="1"/>
    <n v="0.2"/>
    <n v="0.4264"/>
  </r>
  <r>
    <n v="3597"/>
    <s v="CA-2011-102869"/>
    <x v="2"/>
    <x v="340"/>
    <d v="2011-09-14T00:00:00"/>
    <s v="Second Class"/>
    <s v="LC-17140"/>
    <s v="Logan Currie"/>
    <x v="0"/>
    <s v="United States"/>
    <s v="Philadelphia"/>
    <x v="9"/>
    <n v="19140"/>
    <x v="3"/>
    <s v="OFF-PA-10000788"/>
    <x v="1"/>
    <x v="10"/>
    <s v="Xerox 210"/>
    <n v="15.552"/>
    <n v="3"/>
    <n v="0.2"/>
    <n v="5.4432"/>
  </r>
  <r>
    <n v="3598"/>
    <s v="CA-2011-102869"/>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01"/>
  </r>
  <r>
    <n v="3600"/>
    <s v="CA-2011-102869"/>
    <x v="2"/>
    <x v="340"/>
    <d v="2011-09-14T00:00:00"/>
    <s v="Second Class"/>
    <s v="LC-17140"/>
    <s v="Logan Currie"/>
    <x v="0"/>
    <s v="United States"/>
    <s v="Philadelphia"/>
    <x v="9"/>
    <n v="19140"/>
    <x v="3"/>
    <s v="TEC-PH-10002549"/>
    <x v="2"/>
    <x v="7"/>
    <s v="Polycom SoundPoint IP 450 VoIP phone"/>
    <n v="135.51599999999999"/>
    <n v="1"/>
    <n v="0.4"/>
    <n v="-31.6204"/>
  </r>
  <r>
    <n v="3601"/>
    <s v="CA-2014-138310"/>
    <x v="3"/>
    <x v="335"/>
    <d v="2014-07-01T00:00:00"/>
    <s v="Standard Class"/>
    <s v="NP-18700"/>
    <s v="Nora Preis"/>
    <x v="0"/>
    <s v="United States"/>
    <s v="Denver"/>
    <x v="22"/>
    <n v="80219"/>
    <x v="1"/>
    <s v="TEC-AC-10001990"/>
    <x v="2"/>
    <x v="11"/>
    <s v="Kensington Orbit Wireless Mobile Trackball for PC and Mac"/>
    <n v="431.928"/>
    <n v="9"/>
    <n v="0.2"/>
    <n v="64.789199999999994"/>
  </r>
  <r>
    <n v="3602"/>
    <s v="CA-2011-159835"/>
    <x v="2"/>
    <x v="664"/>
    <d v="2011-11-24T00:00:00"/>
    <s v="Standard Class"/>
    <s v="RB-19330"/>
    <s v="Randy Bradley"/>
    <x v="0"/>
    <s v="United States"/>
    <s v="Philadelphia"/>
    <x v="9"/>
    <n v="19143"/>
    <x v="3"/>
    <s v="OFF-PA-10002137"/>
    <x v="1"/>
    <x v="10"/>
    <s v="Southworth 100% RÃ©sumÃ© Paper, 24lb."/>
    <n v="12.448"/>
    <n v="2"/>
    <n v="0.2"/>
    <n v="3.89"/>
  </r>
  <r>
    <n v="3603"/>
    <s v="CA-2011-159835"/>
    <x v="2"/>
    <x v="664"/>
    <d v="2011-11-24T00:00:00"/>
    <s v="Standard Class"/>
    <s v="RB-19330"/>
    <s v="Randy Bradley"/>
    <x v="0"/>
    <s v="United States"/>
    <s v="Philadelphia"/>
    <x v="9"/>
    <n v="19143"/>
    <x v="3"/>
    <s v="FUR-CH-10004997"/>
    <x v="0"/>
    <x v="1"/>
    <s v="Hon Every-Day Series Multi-Task Chairs"/>
    <n v="657.93"/>
    <n v="5"/>
    <n v="0.3"/>
    <n v="-93.99"/>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4"/>
    <n v="3"/>
    <n v="0"/>
    <n v="13.4964"/>
  </r>
  <r>
    <n v="3608"/>
    <s v="CA-2011-163559"/>
    <x v="2"/>
    <x v="865"/>
    <d v="2011-09-28T00:00:00"/>
    <s v="Second Class"/>
    <s v="ST-20530"/>
    <s v="Shui Tom"/>
    <x v="0"/>
    <s v="United States"/>
    <s v="New York City"/>
    <x v="15"/>
    <n v="10035"/>
    <x v="3"/>
    <s v="OFF-BI-10002026"/>
    <x v="1"/>
    <x v="8"/>
    <s v="Avery Arch Ring Binders"/>
    <n v="139.44"/>
    <n v="3"/>
    <n v="0.2"/>
    <n v="47.061"/>
  </r>
  <r>
    <n v="3609"/>
    <s v="CA-2011-140228"/>
    <x v="2"/>
    <x v="582"/>
    <d v="2011-05-03T00:00:00"/>
    <s v="Standard Class"/>
    <s v="GB-14530"/>
    <s v="George Bell"/>
    <x v="1"/>
    <s v="United States"/>
    <s v="Newark"/>
    <x v="24"/>
    <n v="43055"/>
    <x v="3"/>
    <s v="OFF-LA-10001613"/>
    <x v="1"/>
    <x v="2"/>
    <s v="Avery File Folder Labels"/>
    <n v="6.9119999999999999"/>
    <n v="3"/>
    <n v="0.2"/>
    <n v="2.5055999999999998"/>
  </r>
  <r>
    <n v="3610"/>
    <s v="CA-2011-140228"/>
    <x v="2"/>
    <x v="582"/>
    <d v="2011-05-03T00:00:00"/>
    <s v="Standard Class"/>
    <s v="GB-14530"/>
    <s v="George Bell"/>
    <x v="1"/>
    <s v="United States"/>
    <s v="Newark"/>
    <x v="24"/>
    <n v="43055"/>
    <x v="3"/>
    <s v="OFF-ST-10002214"/>
    <x v="1"/>
    <x v="4"/>
    <s v="X-Rack File for Hanging Folders"/>
    <n v="27.096"/>
    <n v="3"/>
    <n v="0.2"/>
    <n v="2.0322"/>
  </r>
  <r>
    <n v="3611"/>
    <s v="CA-2011-140228"/>
    <x v="2"/>
    <x v="582"/>
    <d v="2011-05-03T00:00:00"/>
    <s v="Standard Class"/>
    <s v="GB-14530"/>
    <s v="George Bell"/>
    <x v="1"/>
    <s v="United States"/>
    <s v="Newark"/>
    <x v="24"/>
    <n v="43055"/>
    <x v="3"/>
    <s v="OFF-ST-10001128"/>
    <x v="1"/>
    <x v="4"/>
    <s v="Carina Mini System Audio Rack, Model AR050B"/>
    <n v="177.56800000000001"/>
    <n v="2"/>
    <n v="0.2"/>
    <n v="-37.733199999999997"/>
  </r>
  <r>
    <n v="3612"/>
    <s v="US-2013-131674"/>
    <x v="0"/>
    <x v="896"/>
    <d v="2013-12-02T00:00:00"/>
    <s v="Second Class"/>
    <s v="NC-18535"/>
    <s v="Nick Crebassa"/>
    <x v="1"/>
    <s v="United States"/>
    <s v="Dallas"/>
    <x v="5"/>
    <n v="75217"/>
    <x v="2"/>
    <s v="TEC-AC-10004864"/>
    <x v="2"/>
    <x v="11"/>
    <s v="Memorex Micro Travel Drive 32 GB"/>
    <n v="58.415999999999997"/>
    <n v="2"/>
    <n v="0.2"/>
    <n v="16.794599999999999"/>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04"/>
  </r>
  <r>
    <n v="3617"/>
    <s v="CA-2013-154536"/>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s v="CA-2014-141929"/>
    <x v="3"/>
    <x v="507"/>
    <d v="2014-09-09T00:00:00"/>
    <s v="Standard Class"/>
    <s v="RA-19285"/>
    <s v="Ralph Arnett"/>
    <x v="0"/>
    <s v="United States"/>
    <s v="Los Angeles"/>
    <x v="1"/>
    <n v="90004"/>
    <x v="1"/>
    <s v="OFF-BI-10004632"/>
    <x v="1"/>
    <x v="8"/>
    <s v="Ibico Hi-Tech Manual Binding System"/>
    <n v="487.98399999999998"/>
    <n v="2"/>
    <n v="0.2"/>
    <n v="152.495"/>
  </r>
  <r>
    <n v="3619"/>
    <s v="CA-2014-141929"/>
    <x v="3"/>
    <x v="507"/>
    <d v="2014-09-09T00:00:00"/>
    <s v="Standard Class"/>
    <s v="RA-19285"/>
    <s v="Ralph Arnett"/>
    <x v="0"/>
    <s v="United States"/>
    <s v="Los Angeles"/>
    <x v="1"/>
    <n v="90004"/>
    <x v="1"/>
    <s v="TEC-PH-10002185"/>
    <x v="2"/>
    <x v="7"/>
    <s v="QVS USB Car Charger 2-Port 2.1Amp for iPod/iPhone/iPad/iPad 2/iPad 3"/>
    <n v="5.56"/>
    <n v="1"/>
    <n v="0.2"/>
    <n v="1.7375"/>
  </r>
  <r>
    <n v="3620"/>
    <s v="CA-2014-141929"/>
    <x v="3"/>
    <x v="507"/>
    <d v="2014-09-09T00:00:00"/>
    <s v="Standard Class"/>
    <s v="RA-19285"/>
    <s v="Ralph Arnett"/>
    <x v="0"/>
    <s v="United States"/>
    <s v="Los Angeles"/>
    <x v="1"/>
    <n v="90004"/>
    <x v="1"/>
    <s v="OFF-ST-10002974"/>
    <x v="1"/>
    <x v="4"/>
    <s v="Trav-L-File Heavy-Duty Shuttle II, Black"/>
    <n v="217.85"/>
    <n v="5"/>
    <n v="0"/>
    <n v="65.355000000000004"/>
  </r>
  <r>
    <n v="3621"/>
    <s v="CA-2013-109743"/>
    <x v="0"/>
    <x v="897"/>
    <d v="2013-09-30T00:00:00"/>
    <s v="Standard Class"/>
    <s v="SH-19975"/>
    <s v="Sally Hughsby"/>
    <x v="1"/>
    <s v="United States"/>
    <s v="Smyrna"/>
    <x v="18"/>
    <n v="37167"/>
    <x v="0"/>
    <s v="OFF-AR-10003727"/>
    <x v="1"/>
    <x v="6"/>
    <s v="Berol Giant Pencil Sharpener"/>
    <n v="40.776000000000003"/>
    <n v="3"/>
    <n v="0.2"/>
    <n v="4.5872999999999999"/>
  </r>
  <r>
    <n v="3622"/>
    <s v="CA-2013-109743"/>
    <x v="0"/>
    <x v="897"/>
    <d v="2013-09-30T00:00:00"/>
    <s v="Standard Class"/>
    <s v="SH-19975"/>
    <s v="Sally Hughsby"/>
    <x v="1"/>
    <s v="United States"/>
    <s v="Smyrna"/>
    <x v="18"/>
    <n v="37167"/>
    <x v="0"/>
    <s v="TEC-PH-10004071"/>
    <x v="2"/>
    <x v="7"/>
    <s v="PayAnywhere Card Reader"/>
    <n v="63.936"/>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02"/>
    <n v="12"/>
    <n v="0.2"/>
    <n v="42.588000000000001"/>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5"/>
  </r>
  <r>
    <n v="3628"/>
    <s v="CA-2014-113530"/>
    <x v="3"/>
    <x v="240"/>
    <d v="2014-05-22T00:00:00"/>
    <s v="Second Class"/>
    <s v="BC-11125"/>
    <s v="Becky Castell"/>
    <x v="2"/>
    <s v="United States"/>
    <s v="San Francisco"/>
    <x v="1"/>
    <n v="94109"/>
    <x v="1"/>
    <s v="TEC-AC-10001465"/>
    <x v="2"/>
    <x v="11"/>
    <s v="SanDisk Cruzer 64 GB USB Flash Drive"/>
    <n v="36.32"/>
    <n v="1"/>
    <n v="0"/>
    <n v="10.896000000000001"/>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1999999999998"/>
    <n v="3"/>
    <n v="0.2"/>
    <n v="9.8010000000000002"/>
  </r>
  <r>
    <n v="3631"/>
    <s v="CA-2014-155957"/>
    <x v="3"/>
    <x v="200"/>
    <d v="2014-12-01T00:00:00"/>
    <s v="Standard Class"/>
    <s v="CC-12610"/>
    <s v="Corey Catlett"/>
    <x v="1"/>
    <s v="United States"/>
    <s v="Columbus"/>
    <x v="24"/>
    <n v="43229"/>
    <x v="3"/>
    <s v="OFF-AP-10004708"/>
    <x v="1"/>
    <x v="9"/>
    <s v="Fellowes Superior 10 Outlet Split Surge Protector"/>
    <n v="213.136"/>
    <n v="7"/>
    <n v="0.2"/>
    <n v="23.977799999999998"/>
  </r>
  <r>
    <n v="3632"/>
    <s v="CA-2014-132178"/>
    <x v="3"/>
    <x v="898"/>
    <d v="2014-05-09T00:00:00"/>
    <s v="Second Class"/>
    <s v="DB-12970"/>
    <s v="Darren Budd"/>
    <x v="1"/>
    <s v="United States"/>
    <s v="Los Angeles"/>
    <x v="1"/>
    <n v="90004"/>
    <x v="1"/>
    <s v="OFF-ST-10000464"/>
    <x v="1"/>
    <x v="4"/>
    <s v="Multi-Use Personal File Cart and Caster Set, Three Stacking Bins"/>
    <n v="69.52"/>
    <n v="2"/>
    <n v="0"/>
    <n v="19.465599999999998"/>
  </r>
  <r>
    <n v="3633"/>
    <s v="CA-2014-132178"/>
    <x v="3"/>
    <x v="898"/>
    <d v="2014-05-09T00:00:00"/>
    <s v="Second Class"/>
    <s v="DB-12970"/>
    <s v="Darren Budd"/>
    <x v="1"/>
    <s v="United States"/>
    <s v="Los Angeles"/>
    <x v="1"/>
    <n v="90004"/>
    <x v="1"/>
    <s v="OFF-ST-10000025"/>
    <x v="1"/>
    <x v="4"/>
    <s v="Fellowes Stor/Drawer Steel Plus Storage Drawers"/>
    <n v="763.44"/>
    <n v="8"/>
    <n v="0"/>
    <n v="45.806399999999996"/>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2000000000005"/>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3-145177"/>
    <x v="0"/>
    <x v="338"/>
    <d v="2013-11-15T00:00:00"/>
    <s v="Standard Class"/>
    <s v="PP-18955"/>
    <s v="Paul Prost"/>
    <x v="2"/>
    <s v="United States"/>
    <s v="Springfield"/>
    <x v="24"/>
    <n v="45503"/>
    <x v="3"/>
    <s v="OFF-AP-10002457"/>
    <x v="1"/>
    <x v="9"/>
    <s v="Eureka The Boss Plus 12-Amp Hard Box Upright Vacuum, Red"/>
    <n v="334.88"/>
    <n v="4"/>
    <n v="0.2"/>
    <n v="29.302"/>
  </r>
  <r>
    <n v="3639"/>
    <s v="CA-2013-145177"/>
    <x v="0"/>
    <x v="338"/>
    <d v="2013-11-15T00:00:00"/>
    <s v="Standard Class"/>
    <s v="PP-18955"/>
    <s v="Paul Prost"/>
    <x v="2"/>
    <s v="United States"/>
    <s v="Springfield"/>
    <x v="24"/>
    <n v="45503"/>
    <x v="3"/>
    <s v="FUR-FU-10000758"/>
    <x v="0"/>
    <x v="5"/>
    <s v="DAX Natural Wood-Tone Poster Frame"/>
    <n v="148.28800000000001"/>
    <n v="7"/>
    <n v="0.2"/>
    <n v="29.657599999999999"/>
  </r>
  <r>
    <n v="3640"/>
    <s v="CA-2013-145177"/>
    <x v="0"/>
    <x v="338"/>
    <d v="2013-11-15T00:00:00"/>
    <s v="Standard Class"/>
    <s v="PP-18955"/>
    <s v="Paul Prost"/>
    <x v="2"/>
    <s v="United States"/>
    <s v="Springfield"/>
    <x v="24"/>
    <n v="45503"/>
    <x v="3"/>
    <s v="OFF-PA-10000682"/>
    <x v="1"/>
    <x v="10"/>
    <s v="Xerox 1924"/>
    <n v="4.6239999999999997"/>
    <n v="1"/>
    <n v="0.2"/>
    <n v="1.6761999999999999"/>
  </r>
  <r>
    <n v="3641"/>
    <s v="CA-2013-145177"/>
    <x v="0"/>
    <x v="338"/>
    <d v="2013-11-15T00:00:00"/>
    <s v="Standard Class"/>
    <s v="PP-18955"/>
    <s v="Paul Prost"/>
    <x v="2"/>
    <s v="United States"/>
    <s v="Springfield"/>
    <x v="24"/>
    <n v="45503"/>
    <x v="3"/>
    <s v="TEC-AC-10002550"/>
    <x v="2"/>
    <x v="11"/>
    <s v="Memorex 25GB 6X Branded Blu-Ray Recordable Disc, 30/Pack"/>
    <n v="178.92"/>
    <n v="7"/>
    <n v="0.2"/>
    <n v="-29.0745"/>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399999999998"/>
    <n v="2"/>
    <n v="0.2"/>
    <n v="152.495"/>
  </r>
  <r>
    <n v="3644"/>
    <s v="CA-2011-156594"/>
    <x v="2"/>
    <x v="414"/>
    <d v="2011-12-23T00:00:00"/>
    <s v="Second Class"/>
    <s v="MC-17845"/>
    <s v="Michael Chen"/>
    <x v="0"/>
    <s v="United States"/>
    <s v="Los Angeles"/>
    <x v="1"/>
    <n v="90008"/>
    <x v="1"/>
    <s v="OFF-AR-10001725"/>
    <x v="1"/>
    <x v="6"/>
    <s v="Boston Home &amp; Office Model 2000 Electric Pencil Sharpeners"/>
    <n v="47.3"/>
    <n v="2"/>
    <n v="0"/>
    <n v="12.298"/>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s v="CA-2011-146528"/>
    <x v="2"/>
    <x v="739"/>
    <d v="2011-07-27T00:00:00"/>
    <s v="Second Class"/>
    <s v="VF-21715"/>
    <s v="Vicky Freymann"/>
    <x v="2"/>
    <s v="United States"/>
    <s v="Los Angeles"/>
    <x v="1"/>
    <n v="90045"/>
    <x v="1"/>
    <s v="OFF-PA-10002195"/>
    <x v="1"/>
    <x v="10"/>
    <s v="Xerox 1966"/>
    <n v="6.48"/>
    <n v="1"/>
    <n v="0"/>
    <n v="3.1751999999999998"/>
  </r>
  <r>
    <n v="3648"/>
    <s v="CA-2011-146528"/>
    <x v="2"/>
    <x v="739"/>
    <d v="2011-07-27T00:00:00"/>
    <s v="Second Class"/>
    <s v="VF-21715"/>
    <s v="Vicky Freymann"/>
    <x v="2"/>
    <s v="United States"/>
    <s v="Los Angeles"/>
    <x v="1"/>
    <n v="90045"/>
    <x v="1"/>
    <s v="OFF-SU-10002522"/>
    <x v="1"/>
    <x v="14"/>
    <s v="Acme Kleen Earth Office Shears"/>
    <n v="15.52"/>
    <n v="4"/>
    <n v="0"/>
    <n v="4.5007999999999999"/>
  </r>
  <r>
    <n v="3649"/>
    <s v="CA-2012-168459"/>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s v="CA-2012-168459"/>
    <x v="1"/>
    <x v="6"/>
    <d v="2012-11-27T00:00:00"/>
    <s v="Standard Class"/>
    <s v="MC-17275"/>
    <s v="Marc Crier"/>
    <x v="0"/>
    <s v="United States"/>
    <s v="Memphis"/>
    <x v="18"/>
    <n v="38109"/>
    <x v="0"/>
    <s v="OFF-FA-10004854"/>
    <x v="1"/>
    <x v="13"/>
    <s v="Vinyl Coated Wire Paper Clips in Organizer Box, 800/Box"/>
    <n v="55.103999999999999"/>
    <n v="6"/>
    <n v="0.2"/>
    <n v="18.5976"/>
  </r>
  <r>
    <n v="3651"/>
    <s v="CA-2014-109960"/>
    <x v="3"/>
    <x v="34"/>
    <d v="2014-12-12T00:00:00"/>
    <s v="Second Class"/>
    <s v="DB-13210"/>
    <s v="Dean Braden"/>
    <x v="0"/>
    <s v="United States"/>
    <s v="Detroit"/>
    <x v="12"/>
    <n v="48234"/>
    <x v="2"/>
    <s v="TEC-AC-10004859"/>
    <x v="2"/>
    <x v="11"/>
    <s v="Maxell Pro 80 Minute CD-R, 10/Pack"/>
    <n v="104.88"/>
    <n v="6"/>
    <n v="0"/>
    <n v="41.951999999999998"/>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200000000001"/>
  </r>
  <r>
    <n v="3654"/>
    <s v="CA-2014-109960"/>
    <x v="3"/>
    <x v="34"/>
    <d v="2014-12-12T00:00:00"/>
    <s v="Second Class"/>
    <s v="DB-13210"/>
    <s v="Dean Braden"/>
    <x v="0"/>
    <s v="United States"/>
    <s v="Detroit"/>
    <x v="12"/>
    <n v="48234"/>
    <x v="2"/>
    <s v="OFF-PA-10000349"/>
    <x v="1"/>
    <x v="10"/>
    <s v="Staples"/>
    <n v="14.94"/>
    <n v="3"/>
    <n v="0"/>
    <n v="7.0217999999999998"/>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
    <n v="2"/>
    <n v="0.2"/>
    <n v="-21.294"/>
  </r>
  <r>
    <n v="3657"/>
    <s v="CA-2014-158036"/>
    <x v="3"/>
    <x v="565"/>
    <d v="2014-09-15T00:00:00"/>
    <s v="Standard Class"/>
    <s v="DB-13555"/>
    <s v="Dorothy Badders"/>
    <x v="1"/>
    <s v="United States"/>
    <s v="Dublin"/>
    <x v="24"/>
    <n v="43017"/>
    <x v="3"/>
    <s v="TEC-AC-10002558"/>
    <x v="2"/>
    <x v="11"/>
    <s v="ImationÂ SwivelÂ Flash DriveÂ USBÂ flash driveÂ - 8 GB"/>
    <n v="9.0960000000000001"/>
    <n v="1"/>
    <n v="0.2"/>
    <n v="1.7055"/>
  </r>
  <r>
    <n v="3658"/>
    <s v="CA-2012-128083"/>
    <x v="1"/>
    <x v="899"/>
    <d v="2012-03-17T00:00:00"/>
    <s v="Standard Class"/>
    <s v="EB-13750"/>
    <s v="Edward Becker"/>
    <x v="1"/>
    <s v="United States"/>
    <s v="Plantation"/>
    <x v="2"/>
    <n v="33317"/>
    <x v="0"/>
    <s v="OFF-EN-10004030"/>
    <x v="1"/>
    <x v="12"/>
    <s v="Convenience Packs of Business Envelopes"/>
    <n v="8.6880000000000006"/>
    <n v="3"/>
    <n v="0.2"/>
    <n v="2.9321999999999999"/>
  </r>
  <r>
    <n v="3659"/>
    <s v="CA-2012-128083"/>
    <x v="1"/>
    <x v="899"/>
    <d v="2012-03-17T00:00:00"/>
    <s v="Standard Class"/>
    <s v="EB-13750"/>
    <s v="Edward Becker"/>
    <x v="1"/>
    <s v="United States"/>
    <s v="Plantation"/>
    <x v="2"/>
    <n v="33317"/>
    <x v="0"/>
    <s v="FUR-FU-10003194"/>
    <x v="0"/>
    <x v="5"/>
    <s v="Eldon Expressions Desk Accessory, Wood Pencil Holder, Oak"/>
    <n v="30.88"/>
    <n v="4"/>
    <n v="0.2"/>
    <n v="3.86"/>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96"/>
  </r>
  <r>
    <n v="3662"/>
    <s v="CA-2013-155005"/>
    <x v="0"/>
    <x v="900"/>
    <d v="2013-06-16T00:00:00"/>
    <s v="Second Class"/>
    <s v="SC-20050"/>
    <s v="Sample Company A"/>
    <x v="2"/>
    <s v="United States"/>
    <s v="Jackson"/>
    <x v="12"/>
    <n v="49201"/>
    <x v="2"/>
    <s v="TEC-PH-10003484"/>
    <x v="2"/>
    <x v="7"/>
    <s v="Ooma Telo VoIP Home Phone System"/>
    <n v="377.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200000000001"/>
  </r>
  <r>
    <n v="3665"/>
    <s v="CA-2011-129364"/>
    <x v="2"/>
    <x v="589"/>
    <d v="2011-12-13T00:00:00"/>
    <s v="Standard Class"/>
    <s v="TB-21250"/>
    <s v="Tim Brockman"/>
    <x v="0"/>
    <s v="United States"/>
    <s v="Salem"/>
    <x v="21"/>
    <n v="97301"/>
    <x v="1"/>
    <s v="OFF-LA-10001569"/>
    <x v="1"/>
    <x v="2"/>
    <s v="Avery 499"/>
    <n v="27.888000000000002"/>
    <n v="7"/>
    <n v="0.2"/>
    <n v="9.0635999999999992"/>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1-129364"/>
    <x v="2"/>
    <x v="589"/>
    <d v="2011-12-13T00:00:00"/>
    <s v="Standard Class"/>
    <s v="TB-21250"/>
    <s v="Tim Brockman"/>
    <x v="0"/>
    <s v="United States"/>
    <s v="Salem"/>
    <x v="21"/>
    <n v="97301"/>
    <x v="1"/>
    <s v="TEC-PH-10003095"/>
    <x v="2"/>
    <x v="7"/>
    <s v="Samsung HM1900 Bluetooth Headset"/>
    <n v="52.68"/>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
  </r>
  <r>
    <n v="3669"/>
    <s v="CA-2011-129364"/>
    <x v="2"/>
    <x v="589"/>
    <d v="2011-12-13T00:00:00"/>
    <s v="Standard Class"/>
    <s v="TB-21250"/>
    <s v="Tim Brockman"/>
    <x v="0"/>
    <s v="United States"/>
    <s v="Salem"/>
    <x v="21"/>
    <n v="97301"/>
    <x v="1"/>
    <s v="TEC-AC-10004227"/>
    <x v="2"/>
    <x v="11"/>
    <s v="SanDisk Ultra 16 GB MicroSDHC Class 10 Memory Card"/>
    <n v="103.92"/>
    <n v="10"/>
    <n v="0.2"/>
    <n v="-18.186"/>
  </r>
  <r>
    <n v="3670"/>
    <s v="CA-2011-129364"/>
    <x v="2"/>
    <x v="589"/>
    <d v="2011-12-13T00:00:00"/>
    <s v="Standard Class"/>
    <s v="TB-21250"/>
    <s v="Tim Brockman"/>
    <x v="0"/>
    <s v="United States"/>
    <s v="Salem"/>
    <x v="21"/>
    <n v="97301"/>
    <x v="1"/>
    <s v="OFF-LA-10004409"/>
    <x v="1"/>
    <x v="2"/>
    <s v="Avery 492"/>
    <n v="11.52"/>
    <n v="5"/>
    <n v="0.2"/>
    <n v="3.7440000000000002"/>
  </r>
  <r>
    <n v="3671"/>
    <s v="CA-2011-129364"/>
    <x v="2"/>
    <x v="589"/>
    <d v="2011-12-13T00:00:00"/>
    <s v="Standard Class"/>
    <s v="TB-21250"/>
    <s v="Tim Brockman"/>
    <x v="0"/>
    <s v="United States"/>
    <s v="Salem"/>
    <x v="21"/>
    <n v="97301"/>
    <x v="1"/>
    <s v="OFF-PA-10001569"/>
    <x v="1"/>
    <x v="10"/>
    <s v="Xerox 232"/>
    <n v="10.368"/>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01"/>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
    <n v="6"/>
    <n v="0.7"/>
    <n v="-100.92"/>
  </r>
  <r>
    <n v="3675"/>
    <s v="CA-2014-154109"/>
    <x v="3"/>
    <x v="44"/>
    <d v="2014-11-12T00:00:00"/>
    <s v="Standard Class"/>
    <s v="ML-17410"/>
    <s v="Maris LaWare"/>
    <x v="0"/>
    <s v="United States"/>
    <s v="Philadelphia"/>
    <x v="9"/>
    <n v="19143"/>
    <x v="3"/>
    <s v="FUR-CH-10003774"/>
    <x v="0"/>
    <x v="1"/>
    <s v="Global Wood Trimmed Manager's Task Chair, Khaki"/>
    <n v="127.372"/>
    <n v="2"/>
    <n v="0.3"/>
    <n v="-30.933199999999999"/>
  </r>
  <r>
    <n v="3676"/>
    <s v="CA-2014-154109"/>
    <x v="3"/>
    <x v="44"/>
    <d v="2014-11-12T00:00:00"/>
    <s v="Standard Class"/>
    <s v="ML-17410"/>
    <s v="Maris LaWare"/>
    <x v="0"/>
    <s v="United States"/>
    <s v="Philadelphia"/>
    <x v="9"/>
    <n v="19143"/>
    <x v="3"/>
    <s v="OFF-PA-10000157"/>
    <x v="1"/>
    <x v="10"/>
    <s v="Xerox 191"/>
    <n v="47.951999999999998"/>
    <n v="3"/>
    <n v="0.2"/>
    <n v="16.183800000000002"/>
  </r>
  <r>
    <n v="3677"/>
    <s v="CA-2012-156440"/>
    <x v="1"/>
    <x v="901"/>
    <d v="2012-12-09T00:00:00"/>
    <s v="Standard Class"/>
    <s v="MH-17620"/>
    <s v="Matt Hagelstein"/>
    <x v="1"/>
    <s v="United States"/>
    <s v="San Diego"/>
    <x v="1"/>
    <n v="92105"/>
    <x v="1"/>
    <s v="FUR-FU-10004090"/>
    <x v="0"/>
    <x v="5"/>
    <s v="Executive Impressions 14&quot; Contract Wall Clock"/>
    <n v="44.46"/>
    <n v="2"/>
    <n v="0"/>
    <n v="14.671799999999999"/>
  </r>
  <r>
    <n v="3678"/>
    <s v="CA-2012-132626"/>
    <x v="1"/>
    <x v="584"/>
    <d v="2012-07-14T00:00:00"/>
    <s v="Standard Class"/>
    <s v="BT-11680"/>
    <s v="Brian Thompson"/>
    <x v="0"/>
    <s v="United States"/>
    <s v="Clinton"/>
    <x v="39"/>
    <n v="20735"/>
    <x v="3"/>
    <s v="OFF-FA-10002763"/>
    <x v="1"/>
    <x v="13"/>
    <s v="Advantus Map Pennant Flags and Round Head Tacks"/>
    <n v="15.8"/>
    <n v="4"/>
    <n v="0"/>
    <n v="5.056"/>
  </r>
  <r>
    <n v="3679"/>
    <s v="CA-2012-132626"/>
    <x v="1"/>
    <x v="584"/>
    <d v="2012-07-14T00:00:00"/>
    <s v="Standard Class"/>
    <s v="BT-11680"/>
    <s v="Brian Thompson"/>
    <x v="0"/>
    <s v="United States"/>
    <s v="Clinton"/>
    <x v="39"/>
    <n v="20735"/>
    <x v="3"/>
    <s v="TEC-MA-10002428"/>
    <x v="2"/>
    <x v="15"/>
    <s v="Fellowes Powershred HS-440 4-Sheet High Security Shredder"/>
    <n v="464.97"/>
    <n v="3"/>
    <n v="0"/>
    <n v="209.23650000000001"/>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599999999999"/>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599999999998"/>
  </r>
  <r>
    <n v="3684"/>
    <s v="CA-2012-132626"/>
    <x v="1"/>
    <x v="584"/>
    <d v="2012-07-14T00:00:00"/>
    <s v="Standard Class"/>
    <s v="BT-11680"/>
    <s v="Brian Thompson"/>
    <x v="0"/>
    <s v="United States"/>
    <s v="Clinton"/>
    <x v="39"/>
    <n v="20735"/>
    <x v="3"/>
    <s v="OFF-BI-10004001"/>
    <x v="1"/>
    <x v="8"/>
    <s v="GBC Recycled VeloBinder Covers"/>
    <n v="153.36000000000001"/>
    <n v="9"/>
    <n v="0"/>
    <n v="70.545599999999993"/>
  </r>
  <r>
    <n v="3685"/>
    <s v="CA-2012-132626"/>
    <x v="1"/>
    <x v="584"/>
    <d v="2012-07-14T00:00:00"/>
    <s v="Standard Class"/>
    <s v="BT-11680"/>
    <s v="Brian Thompson"/>
    <x v="0"/>
    <s v="United States"/>
    <s v="Clinton"/>
    <x v="39"/>
    <n v="20735"/>
    <x v="3"/>
    <s v="OFF-BI-10001634"/>
    <x v="1"/>
    <x v="8"/>
    <s v="Wilson Jones Active Use Binders"/>
    <n v="43.68"/>
    <n v="6"/>
    <n v="0"/>
    <n v="21.403199999999998"/>
  </r>
  <r>
    <n v="3686"/>
    <s v="CA-2012-132626"/>
    <x v="1"/>
    <x v="584"/>
    <d v="2012-07-14T00:00:00"/>
    <s v="Standard Class"/>
    <s v="BT-11680"/>
    <s v="Brian Thompson"/>
    <x v="0"/>
    <s v="United States"/>
    <s v="Clinton"/>
    <x v="39"/>
    <n v="20735"/>
    <x v="3"/>
    <s v="OFF-ST-10003722"/>
    <x v="1"/>
    <x v="4"/>
    <s v="Project Tote Personal File"/>
    <n v="98.21"/>
    <n v="7"/>
    <n v="0"/>
    <n v="28.480899999999998"/>
  </r>
  <r>
    <n v="3687"/>
    <s v="CA-2013-102792"/>
    <x v="0"/>
    <x v="180"/>
    <d v="2013-12-20T00:00:00"/>
    <s v="Standard Class"/>
    <s v="JC-15340"/>
    <s v="Jasper Cacioppo"/>
    <x v="0"/>
    <s v="United States"/>
    <s v="Riverside"/>
    <x v="1"/>
    <n v="92503"/>
    <x v="1"/>
    <s v="OFF-AR-10004757"/>
    <x v="1"/>
    <x v="6"/>
    <s v="Crayola Colored Pencils"/>
    <n v="9.84"/>
    <n v="3"/>
    <n v="0"/>
    <n v="3.2471999999999999"/>
  </r>
  <r>
    <n v="3688"/>
    <s v="CA-2013-108567"/>
    <x v="0"/>
    <x v="244"/>
    <d v="2013-05-25T00:00:00"/>
    <s v="Standard Class"/>
    <s v="DB-13210"/>
    <s v="Dean Braden"/>
    <x v="0"/>
    <s v="United States"/>
    <s v="Port Saint Lucie"/>
    <x v="2"/>
    <n v="34952"/>
    <x v="0"/>
    <s v="OFF-BI-10004140"/>
    <x v="1"/>
    <x v="8"/>
    <s v="Avery Non-Stick Binders"/>
    <n v="2.69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0999999999999"/>
  </r>
  <r>
    <n v="3691"/>
    <s v="US-2012-131359"/>
    <x v="1"/>
    <x v="628"/>
    <d v="2012-11-02T00:00:00"/>
    <s v="Second Class"/>
    <s v="FA-14230"/>
    <s v="Frank Atkinson"/>
    <x v="1"/>
    <s v="United States"/>
    <s v="Denver"/>
    <x v="22"/>
    <n v="80219"/>
    <x v="1"/>
    <s v="TEC-MA-10000597"/>
    <x v="2"/>
    <x v="15"/>
    <s v="Lexmark S315 Color Inkjet Printer"/>
    <n v="59.994"/>
    <n v="2"/>
    <n v="0.7"/>
    <n v="-45.995399999999997"/>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6000000000001"/>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40000000000006"/>
    <n v="6"/>
    <n v="0"/>
    <n v="32.604599999999998"/>
  </r>
  <r>
    <n v="3697"/>
    <s v="CA-2013-142097"/>
    <x v="0"/>
    <x v="680"/>
    <d v="2013-10-21T00:00:00"/>
    <s v="Standard Class"/>
    <s v="QJ-19255"/>
    <s v="Quincy Jones"/>
    <x v="1"/>
    <s v="United States"/>
    <s v="Springfield"/>
    <x v="17"/>
    <n v="22153"/>
    <x v="0"/>
    <s v="OFF-AP-10000696"/>
    <x v="1"/>
    <x v="9"/>
    <s v="Holmes Odor Grabber"/>
    <n v="43.26"/>
    <n v="3"/>
    <n v="0"/>
    <n v="14.275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01"/>
  </r>
  <r>
    <n v="3700"/>
    <s v="CA-2014-160416"/>
    <x v="3"/>
    <x v="38"/>
    <d v="2014-11-19T00:00:00"/>
    <s v="Second Class"/>
    <s v="AD-10180"/>
    <s v="Alan Dominguez"/>
    <x v="2"/>
    <s v="United States"/>
    <s v="Yonkers"/>
    <x v="15"/>
    <n v="10701"/>
    <x v="3"/>
    <s v="TEC-AC-10004114"/>
    <x v="2"/>
    <x v="11"/>
    <s v="KeyTronicÂ 6101 Series -Â KeyboardÂ - Black"/>
    <n v="163.96"/>
    <n v="4"/>
    <n v="0"/>
    <n v="70.502799999999993"/>
  </r>
  <r>
    <n v="3701"/>
    <s v="CA-2014-169411"/>
    <x v="3"/>
    <x v="165"/>
    <d v="2014-12-30T00:00:00"/>
    <s v="Standard Class"/>
    <s v="AC-10615"/>
    <s v="Ann Chong"/>
    <x v="1"/>
    <s v="United States"/>
    <s v="Rochester"/>
    <x v="15"/>
    <n v="14609"/>
    <x v="3"/>
    <s v="FUR-FU-10001602"/>
    <x v="0"/>
    <x v="5"/>
    <s v="Eldon Delta Triangular Chair Mat, 52&quot; x 58&quot;, Clear"/>
    <n v="37.93"/>
    <n v="1"/>
    <n v="0"/>
    <n v="6.8273999999999999"/>
  </r>
  <r>
    <n v="3702"/>
    <s v="CA-2013-126543"/>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s v="CA-2012-104941"/>
    <x v="1"/>
    <x v="385"/>
    <d v="2012-06-19T00:00:00"/>
    <s v="Standard Class"/>
    <s v="DH-13075"/>
    <s v="Dave Hallsten"/>
    <x v="1"/>
    <s v="United States"/>
    <s v="Decatur"/>
    <x v="19"/>
    <n v="35601"/>
    <x v="0"/>
    <s v="OFF-AR-10004269"/>
    <x v="1"/>
    <x v="6"/>
    <s v="Newell 31"/>
    <n v="24.78"/>
    <n v="6"/>
    <n v="0"/>
    <n v="6.9383999999999997"/>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
    <n v="5"/>
    <n v="0"/>
    <n v="15.552"/>
  </r>
  <r>
    <n v="3707"/>
    <s v="CA-2014-160087"/>
    <x v="3"/>
    <x v="257"/>
    <d v="2014-03-23T00:00:00"/>
    <s v="Standard Class"/>
    <s v="EN-13780"/>
    <s v="Edward Nazzal"/>
    <x v="0"/>
    <s v="United States"/>
    <s v="Dallas"/>
    <x v="5"/>
    <n v="75220"/>
    <x v="2"/>
    <s v="OFF-AR-10001915"/>
    <x v="1"/>
    <x v="6"/>
    <s v="Peel-Off China Markers"/>
    <n v="23.832000000000001"/>
    <n v="3"/>
    <n v="0.2"/>
    <n v="6.5537999999999998"/>
  </r>
  <r>
    <n v="3708"/>
    <s v="CA-2011-120544"/>
    <x v="2"/>
    <x v="533"/>
    <d v="2011-11-27T00:00:00"/>
    <s v="Standard Class"/>
    <s v="SS-20140"/>
    <s v="Saphhira Shifley"/>
    <x v="1"/>
    <s v="United States"/>
    <s v="Mesquite"/>
    <x v="5"/>
    <n v="75150"/>
    <x v="2"/>
    <s v="FUR-FU-10001940"/>
    <x v="0"/>
    <x v="5"/>
    <s v="Staples"/>
    <n v="6.3680000000000003"/>
    <n v="2"/>
    <n v="0.6"/>
    <n v="-2.5472000000000001"/>
  </r>
  <r>
    <n v="3709"/>
    <s v="CA-2011-120544"/>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1-120544"/>
    <x v="2"/>
    <x v="533"/>
    <d v="2011-11-27T00:00:00"/>
    <s v="Standard Class"/>
    <s v="SS-20140"/>
    <s v="Saphhira Shifley"/>
    <x v="1"/>
    <s v="United States"/>
    <s v="Mesquite"/>
    <x v="5"/>
    <n v="75150"/>
    <x v="2"/>
    <s v="TEC-AC-10003709"/>
    <x v="2"/>
    <x v="11"/>
    <s v="Maxell 4.7GB DVD-R 5/Pack"/>
    <n v="5.5439999999999996"/>
    <n v="7"/>
    <n v="0.2"/>
    <n v="1.6632"/>
  </r>
  <r>
    <n v="3711"/>
    <s v="CA-2014-113670"/>
    <x v="3"/>
    <x v="453"/>
    <d v="2014-10-18T00:00:00"/>
    <s v="First Class"/>
    <s v="RS-19765"/>
    <s v="Roland Schwarz"/>
    <x v="1"/>
    <s v="United States"/>
    <s v="Los Angeles"/>
    <x v="1"/>
    <n v="90045"/>
    <x v="1"/>
    <s v="FUR-TA-10001705"/>
    <x v="0"/>
    <x v="3"/>
    <s v="Bush Advantage Collection Round Conference Table"/>
    <n v="510.24"/>
    <n v="3"/>
    <n v="0.2"/>
    <n v="6.3780000000000001"/>
  </r>
  <r>
    <n v="3712"/>
    <s v="CA-2014-113670"/>
    <x v="3"/>
    <x v="453"/>
    <d v="2014-10-18T00:00:00"/>
    <s v="First Class"/>
    <s v="RS-19765"/>
    <s v="Roland Schwarz"/>
    <x v="1"/>
    <s v="United States"/>
    <s v="Los Angeles"/>
    <x v="1"/>
    <n v="90045"/>
    <x v="1"/>
    <s v="OFF-PA-10000675"/>
    <x v="1"/>
    <x v="10"/>
    <s v="Xerox 1919"/>
    <n v="204.95"/>
    <n v="5"/>
    <n v="0"/>
    <n v="100.4255"/>
  </r>
  <r>
    <n v="3713"/>
    <s v="CA-2014-166198"/>
    <x v="3"/>
    <x v="81"/>
    <d v="2014-04-25T00:00:00"/>
    <s v="First Class"/>
    <s v="JW-15955"/>
    <s v="Joni Wasserman"/>
    <x v="0"/>
    <s v="United States"/>
    <s v="Seattle"/>
    <x v="4"/>
    <n v="98103"/>
    <x v="1"/>
    <s v="TEC-AC-10000521"/>
    <x v="2"/>
    <x v="11"/>
    <s v="Verbatim Slim CD and DVD Storage Cases, 50/Pack"/>
    <n v="11.54"/>
    <n v="1"/>
    <n v="0"/>
    <n v="3.4620000000000002"/>
  </r>
  <r>
    <n v="3714"/>
    <s v="CA-2014-166198"/>
    <x v="3"/>
    <x v="81"/>
    <d v="2014-04-25T00:00:00"/>
    <s v="First Class"/>
    <s v="JW-15955"/>
    <s v="Joni Wasserman"/>
    <x v="0"/>
    <s v="United States"/>
    <s v="Seattle"/>
    <x v="4"/>
    <n v="98103"/>
    <x v="1"/>
    <s v="FUR-FU-10004622"/>
    <x v="0"/>
    <x v="5"/>
    <s v="Eldon Advantage Foldable Chair Mats for Low Pile Carpets"/>
    <n v="162.6"/>
    <n v="3"/>
    <n v="0"/>
    <n v="34.146000000000001"/>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3999999999997"/>
  </r>
  <r>
    <n v="3717"/>
    <s v="CA-2014-144568"/>
    <x v="3"/>
    <x v="148"/>
    <d v="2014-06-03T00:00:00"/>
    <s v="Standard Class"/>
    <s v="JO-15550"/>
    <s v="Jesus Ocampo"/>
    <x v="2"/>
    <s v="United States"/>
    <s v="Omaha"/>
    <x v="8"/>
    <n v="68104"/>
    <x v="2"/>
    <s v="OFF-FA-10004395"/>
    <x v="1"/>
    <x v="13"/>
    <s v="Plymouth Boxed Rubber Bands by Plymouth"/>
    <n v="23.55"/>
    <n v="5"/>
    <n v="0"/>
    <n v="1.1775"/>
  </r>
  <r>
    <n v="3718"/>
    <s v="CA-2013-142370"/>
    <x v="0"/>
    <x v="251"/>
    <d v="2013-09-24T00:00:00"/>
    <s v="Standard Class"/>
    <s v="TP-21130"/>
    <s v="Theone Pippenger"/>
    <x v="0"/>
    <s v="United States"/>
    <s v="Columbus"/>
    <x v="32"/>
    <n v="31907"/>
    <x v="0"/>
    <s v="OFF-SU-10003002"/>
    <x v="1"/>
    <x v="14"/>
    <s v="Letter Slitter"/>
    <n v="5.04"/>
    <n v="2"/>
    <n v="0"/>
    <n v="0.1512"/>
  </r>
  <r>
    <n v="3719"/>
    <s v="CA-2013-142370"/>
    <x v="0"/>
    <x v="251"/>
    <d v="2013-09-24T00:00:00"/>
    <s v="Standard Class"/>
    <s v="TP-21130"/>
    <s v="Theone Pippenger"/>
    <x v="0"/>
    <s v="United States"/>
    <s v="Columbus"/>
    <x v="32"/>
    <n v="31907"/>
    <x v="0"/>
    <s v="TEC-AC-10002926"/>
    <x v="2"/>
    <x v="11"/>
    <s v="Logitech Wireless Marathon Mouse M705"/>
    <n v="249.95"/>
    <n v="5"/>
    <n v="0"/>
    <n v="107.4785"/>
  </r>
  <r>
    <n v="3720"/>
    <s v="CA-2013-105900"/>
    <x v="0"/>
    <x v="42"/>
    <d v="2013-09-24T00:00:00"/>
    <s v="Standard Class"/>
    <s v="BS-11590"/>
    <s v="Brendan Sweed"/>
    <x v="1"/>
    <s v="United States"/>
    <s v="Columbus"/>
    <x v="14"/>
    <n v="47201"/>
    <x v="2"/>
    <s v="OFF-AR-10002656"/>
    <x v="1"/>
    <x v="6"/>
    <s v="Sanford Liquid Accent Highlighters"/>
    <n v="33.4"/>
    <n v="5"/>
    <n v="0"/>
    <n v="12.358000000000001"/>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20000000000002"/>
  </r>
  <r>
    <n v="3724"/>
    <s v="US-2011-169789"/>
    <x v="2"/>
    <x v="125"/>
    <d v="2012-01-04T00:00:00"/>
    <s v="Standard Class"/>
    <s v="MF-17665"/>
    <s v="Maureen Fritzler"/>
    <x v="1"/>
    <s v="United States"/>
    <s v="Phoenix"/>
    <x v="16"/>
    <n v="85023"/>
    <x v="1"/>
    <s v="OFF-BI-10004600"/>
    <x v="1"/>
    <x v="8"/>
    <s v="Ibico Ibimaster 300 Manual Binding System"/>
    <n v="551.98500000000001"/>
    <n v="5"/>
    <n v="0.7"/>
    <n v="-459.98750000000001"/>
  </r>
  <r>
    <n v="3725"/>
    <s v="CA-2014-127264"/>
    <x v="3"/>
    <x v="355"/>
    <d v="2014-04-06T00:00:00"/>
    <s v="First Class"/>
    <s v="SA-20830"/>
    <s v="Sue Ann Reed"/>
    <x v="0"/>
    <s v="United States"/>
    <s v="Chicago"/>
    <x v="10"/>
    <n v="60653"/>
    <x v="2"/>
    <s v="OFF-AR-10003045"/>
    <x v="1"/>
    <x v="6"/>
    <s v="Prang Colored Pencils"/>
    <n v="7.056"/>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9"/>
  </r>
  <r>
    <n v="3729"/>
    <s v="CA-2013-165169"/>
    <x v="0"/>
    <x v="410"/>
    <d v="2013-06-12T00:00:00"/>
    <s v="Standard Class"/>
    <s v="JL-15235"/>
    <s v="Janet Lee"/>
    <x v="0"/>
    <s v="United States"/>
    <s v="Newark"/>
    <x v="13"/>
    <n v="19711"/>
    <x v="3"/>
    <s v="OFF-LA-10000407"/>
    <x v="1"/>
    <x v="2"/>
    <s v="Avery White Multi-Purpose Labels"/>
    <n v="14.94"/>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
  </r>
  <r>
    <n v="3733"/>
    <s v="CA-2012-109575"/>
    <x v="1"/>
    <x v="227"/>
    <d v="2012-09-23T00:00:00"/>
    <s v="Standard Class"/>
    <s v="KH-16630"/>
    <s v="Ken Heidel"/>
    <x v="1"/>
    <s v="United States"/>
    <s v="Clinton"/>
    <x v="39"/>
    <n v="20735"/>
    <x v="3"/>
    <s v="TEC-PH-10000895"/>
    <x v="2"/>
    <x v="7"/>
    <s v="Polycom VVX 310 VoIP phone"/>
    <n v="1259.93"/>
    <n v="7"/>
    <n v="0"/>
    <n v="327.58179999999999"/>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s v="CA-2014-168193"/>
    <x v="3"/>
    <x v="904"/>
    <d v="2014-03-12T00:00:00"/>
    <s v="Second Class"/>
    <s v="RM-19750"/>
    <s v="Roland Murray"/>
    <x v="0"/>
    <s v="United States"/>
    <s v="New York City"/>
    <x v="15"/>
    <n v="10011"/>
    <x v="3"/>
    <s v="OFF-PA-10002254"/>
    <x v="1"/>
    <x v="10"/>
    <s v="Xerox 1883"/>
    <n v="26.38"/>
    <n v="1"/>
    <n v="0"/>
    <n v="12.1348"/>
  </r>
  <r>
    <n v="3736"/>
    <s v="CA-2014-168193"/>
    <x v="3"/>
    <x v="904"/>
    <d v="2014-03-12T00:00:00"/>
    <s v="Second Class"/>
    <s v="RM-19750"/>
    <s v="Roland Murray"/>
    <x v="0"/>
    <s v="United States"/>
    <s v="New York City"/>
    <x v="15"/>
    <n v="10011"/>
    <x v="3"/>
    <s v="FUR-FU-10002554"/>
    <x v="0"/>
    <x v="5"/>
    <s v="Westinghouse Floor Lamp with Metal Mesh Shade, Black"/>
    <n v="71.97"/>
    <n v="3"/>
    <n v="0"/>
    <n v="16.553100000000001"/>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600000000001"/>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
    <n v="3"/>
    <n v="0"/>
    <n v="3.7919999999999998"/>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60000000000007"/>
  </r>
  <r>
    <n v="3752"/>
    <s v="CA-2014-161956"/>
    <x v="3"/>
    <x v="151"/>
    <d v="2014-08-30T00:00:00"/>
    <s v="Second Class"/>
    <s v="DR-12880"/>
    <s v="Dan Reichenbach"/>
    <x v="1"/>
    <s v="United States"/>
    <s v="Inglewood"/>
    <x v="1"/>
    <n v="90301"/>
    <x v="1"/>
    <s v="FUR-CH-10004886"/>
    <x v="0"/>
    <x v="1"/>
    <s v="Bevis Steel Folding Chairs"/>
    <n v="230.28"/>
    <n v="3"/>
    <n v="0.2"/>
    <n v="23.027999999999999"/>
  </r>
  <r>
    <n v="3753"/>
    <s v="CA-2014-161956"/>
    <x v="3"/>
    <x v="151"/>
    <d v="2014-08-30T00:00:00"/>
    <s v="Second Class"/>
    <s v="DR-12880"/>
    <s v="Dan Reichenbach"/>
    <x v="1"/>
    <s v="United States"/>
    <s v="Inglewood"/>
    <x v="1"/>
    <n v="90301"/>
    <x v="1"/>
    <s v="OFF-PA-10001289"/>
    <x v="1"/>
    <x v="10"/>
    <s v="White Computer Printout Paper by Universal"/>
    <n v="116.28"/>
    <n v="3"/>
    <n v="0"/>
    <n v="56.977200000000003"/>
  </r>
  <r>
    <n v="3754"/>
    <s v="CA-2014-161956"/>
    <x v="3"/>
    <x v="151"/>
    <d v="2014-08-30T00:00:00"/>
    <s v="Second Class"/>
    <s v="DR-12880"/>
    <s v="Dan Reichenbach"/>
    <x v="1"/>
    <s v="United States"/>
    <s v="Inglewood"/>
    <x v="1"/>
    <n v="90301"/>
    <x v="1"/>
    <s v="OFF-BI-10003650"/>
    <x v="1"/>
    <x v="8"/>
    <s v="GBC DocuBind 300 Electric Binding Machine"/>
    <n v="841.56799999999998"/>
    <n v="2"/>
    <n v="0.2"/>
    <n v="294.54880000000003"/>
  </r>
  <r>
    <n v="3755"/>
    <s v="CA-2014-161956"/>
    <x v="3"/>
    <x v="151"/>
    <d v="2014-08-30T00:00:00"/>
    <s v="Second Class"/>
    <s v="DR-12880"/>
    <s v="Dan Reichenbach"/>
    <x v="1"/>
    <s v="United States"/>
    <s v="Inglewood"/>
    <x v="1"/>
    <n v="90301"/>
    <x v="1"/>
    <s v="OFF-ST-10001370"/>
    <x v="1"/>
    <x v="4"/>
    <s v="Sensible Storage WireTech Storage Systems"/>
    <n v="354.9"/>
    <n v="5"/>
    <n v="0"/>
    <n v="17.745000000000001"/>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2"/>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3-111283"/>
    <x v="0"/>
    <x v="905"/>
    <d v="2013-03-05T00:00:00"/>
    <s v="Standard Class"/>
    <s v="LC-16870"/>
    <s v="Lena Cacioppo"/>
    <x v="0"/>
    <s v="United States"/>
    <s v="Newark"/>
    <x v="24"/>
    <n v="43055"/>
    <x v="3"/>
    <s v="OFF-AR-10001615"/>
    <x v="1"/>
    <x v="6"/>
    <s v="Newell 34"/>
    <n v="111.104"/>
    <n v="7"/>
    <n v="0.2"/>
    <n v="8.3328000000000007"/>
  </r>
  <r>
    <n v="3759"/>
    <s v="CA-2012-167745"/>
    <x v="1"/>
    <x v="227"/>
    <d v="2012-09-23T00:00:00"/>
    <s v="Standard Class"/>
    <s v="GB-14530"/>
    <s v="George Bell"/>
    <x v="1"/>
    <s v="United States"/>
    <s v="Los Angeles"/>
    <x v="1"/>
    <n v="90049"/>
    <x v="1"/>
    <s v="OFF-AR-10003602"/>
    <x v="1"/>
    <x v="6"/>
    <s v="Quartet Omega Colored Chalk, 12/Pack"/>
    <n v="11.68"/>
    <n v="2"/>
    <n v="0"/>
    <n v="5.4896000000000003"/>
  </r>
  <r>
    <n v="3760"/>
    <s v="CA-2012-167745"/>
    <x v="1"/>
    <x v="227"/>
    <d v="2012-09-23T00:00:00"/>
    <s v="Standard Class"/>
    <s v="GB-14530"/>
    <s v="George Bell"/>
    <x v="1"/>
    <s v="United States"/>
    <s v="Los Angeles"/>
    <x v="1"/>
    <n v="90049"/>
    <x v="1"/>
    <s v="OFF-SU-10004782"/>
    <x v="1"/>
    <x v="14"/>
    <s v="Elite 5&quot; Scissors"/>
    <n v="16.899999999999999"/>
    <n v="2"/>
    <n v="0"/>
    <n v="5.07"/>
  </r>
  <r>
    <n v="3761"/>
    <s v="CA-2012-167745"/>
    <x v="1"/>
    <x v="227"/>
    <d v="2012-09-23T00:00:00"/>
    <s v="Standard Class"/>
    <s v="GB-14530"/>
    <s v="George Bell"/>
    <x v="1"/>
    <s v="United States"/>
    <s v="Los Angeles"/>
    <x v="1"/>
    <n v="90049"/>
    <x v="1"/>
    <s v="FUR-FU-10001591"/>
    <x v="0"/>
    <x v="5"/>
    <s v="Advantus Panel Wall Certificate Holder - 8.5x11"/>
    <n v="24.4"/>
    <n v="2"/>
    <n v="0"/>
    <n v="10.247999999999999"/>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s v="CA-2013-156251"/>
    <x v="0"/>
    <x v="572"/>
    <d v="2013-08-19T00:00:00"/>
    <s v="Second Class"/>
    <s v="TS-21160"/>
    <s v="Theresa Swint"/>
    <x v="1"/>
    <s v="United States"/>
    <s v="West Allis"/>
    <x v="6"/>
    <n v="53214"/>
    <x v="2"/>
    <s v="FUR-BO-10001337"/>
    <x v="0"/>
    <x v="0"/>
    <s v="O'Sullivan Living Dimensions 2-Shelf Bookcases"/>
    <n v="241.96"/>
    <n v="2"/>
    <n v="0"/>
    <n v="24.196000000000002"/>
  </r>
  <r>
    <n v="3764"/>
    <s v="CA-2013-156251"/>
    <x v="0"/>
    <x v="572"/>
    <d v="2013-08-19T00:00:00"/>
    <s v="Second Class"/>
    <s v="TS-21160"/>
    <s v="Theresa Swint"/>
    <x v="1"/>
    <s v="United States"/>
    <s v="West Allis"/>
    <x v="6"/>
    <n v="53214"/>
    <x v="2"/>
    <s v="OFF-BI-10003529"/>
    <x v="1"/>
    <x v="8"/>
    <s v="Avery Round Ring Poly Binders"/>
    <n v="8.52"/>
    <n v="3"/>
    <n v="0"/>
    <n v="4.1748000000000003"/>
  </r>
  <r>
    <n v="3765"/>
    <s v="CA-2014-125878"/>
    <x v="3"/>
    <x v="906"/>
    <d v="2014-03-03T00:00:00"/>
    <s v="Standard Class"/>
    <s v="MH-18025"/>
    <s v="Michelle Huthwaite"/>
    <x v="0"/>
    <s v="United States"/>
    <s v="Chicago"/>
    <x v="10"/>
    <n v="60623"/>
    <x v="2"/>
    <s v="OFF-BI-10002609"/>
    <x v="1"/>
    <x v="8"/>
    <s v="Avery Hidden Tab Dividers for Binding Systems"/>
    <n v="1.788"/>
    <n v="3"/>
    <n v="0.8"/>
    <n v="-3.0396000000000001"/>
  </r>
  <r>
    <n v="3766"/>
    <s v="CA-2013-163153"/>
    <x v="0"/>
    <x v="844"/>
    <d v="2013-03-26T00:00:00"/>
    <s v="Standard Class"/>
    <s v="DM-12955"/>
    <s v="Dario Medina"/>
    <x v="1"/>
    <s v="United States"/>
    <s v="Houston"/>
    <x v="5"/>
    <n v="77036"/>
    <x v="2"/>
    <s v="FUR-TA-10004767"/>
    <x v="0"/>
    <x v="3"/>
    <s v="Safco Drafting Table"/>
    <n v="99.372"/>
    <n v="2"/>
    <n v="0.3"/>
    <n v="-1.4196"/>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
    <n v="5"/>
    <n v="0.2"/>
    <n v="11.996"/>
  </r>
  <r>
    <n v="3769"/>
    <s v="CA-2011-153913"/>
    <x v="2"/>
    <x v="757"/>
    <d v="2011-12-20T00:00:00"/>
    <s v="Second Class"/>
    <s v="KB-16585"/>
    <s v="Ken Black"/>
    <x v="1"/>
    <s v="United States"/>
    <s v="Hialeah"/>
    <x v="2"/>
    <n v="33012"/>
    <x v="0"/>
    <s v="FUR-CH-10000988"/>
    <x v="0"/>
    <x v="1"/>
    <s v="Hon Olson Stacker Stools"/>
    <n v="1013.832"/>
    <n v="9"/>
    <n v="0.2"/>
    <n v="101.3832"/>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â€œJust In Timeâ€ Height-Adjustable Multi-Task Work Tables"/>
    <n v="2003.52"/>
    <n v="6"/>
    <n v="0.2"/>
    <n v="-325.572"/>
  </r>
  <r>
    <n v="3772"/>
    <s v="US-2013-101196"/>
    <x v="0"/>
    <x v="536"/>
    <d v="2013-05-18T00:00:00"/>
    <s v="Standard Class"/>
    <s v="FM-14215"/>
    <s v="Filia McAdams"/>
    <x v="1"/>
    <s v="United States"/>
    <s v="Philadelphia"/>
    <x v="9"/>
    <n v="19140"/>
    <x v="3"/>
    <s v="OFF-ST-10004804"/>
    <x v="1"/>
    <x v="4"/>
    <s v="Belkin 19&quot; Vented Equipment Shelf, Black"/>
    <n v="82.367999999999995"/>
    <n v="2"/>
    <n v="0.2"/>
    <n v="-19.5624"/>
  </r>
  <r>
    <n v="3773"/>
    <s v="CA-2011-115357"/>
    <x v="2"/>
    <x v="908"/>
    <d v="2011-08-11T00:00:00"/>
    <s v="Second Class"/>
    <s v="RF-19735"/>
    <s v="Roland Fjeld"/>
    <x v="0"/>
    <s v="United States"/>
    <s v="Columbia"/>
    <x v="20"/>
    <n v="29203"/>
    <x v="0"/>
    <s v="TEC-AC-10000023"/>
    <x v="2"/>
    <x v="11"/>
    <s v="Maxell 74 Minute CD-R Spindle, 50/Pack"/>
    <n v="62.91"/>
    <n v="3"/>
    <n v="0"/>
    <n v="22.647600000000001"/>
  </r>
  <r>
    <n v="3774"/>
    <s v="US-2011-102715"/>
    <x v="2"/>
    <x v="909"/>
    <d v="2011-04-13T00:00:00"/>
    <s v="Second Class"/>
    <s v="JK-15370"/>
    <s v="Jay Kimmel"/>
    <x v="0"/>
    <s v="United States"/>
    <s v="Miami"/>
    <x v="2"/>
    <n v="33180"/>
    <x v="0"/>
    <s v="OFF-FA-10001332"/>
    <x v="1"/>
    <x v="13"/>
    <s v="Acco Banker's Clasps, 5 3/4&quot;-Long"/>
    <n v="6.9119999999999999"/>
    <n v="3"/>
    <n v="0.2"/>
    <n v="2.3328000000000002"/>
  </r>
  <r>
    <n v="3775"/>
    <s v="US-2011-102715"/>
    <x v="2"/>
    <x v="909"/>
    <d v="2011-04-13T00:00:00"/>
    <s v="Second Class"/>
    <s v="JK-15370"/>
    <s v="Jay Kimmel"/>
    <x v="0"/>
    <s v="United States"/>
    <s v="Miami"/>
    <x v="2"/>
    <n v="33180"/>
    <x v="0"/>
    <s v="TEC-AC-10002001"/>
    <x v="2"/>
    <x v="11"/>
    <s v="Logitech Wireless Gaming Headset G930"/>
    <n v="383.976"/>
    <n v="3"/>
    <n v="0.2"/>
    <n v="81.594899999999996"/>
  </r>
  <r>
    <n v="3776"/>
    <s v="US-2011-102715"/>
    <x v="2"/>
    <x v="909"/>
    <d v="2011-04-13T00:00:00"/>
    <s v="Second Class"/>
    <s v="JK-15370"/>
    <s v="Jay Kimmel"/>
    <x v="0"/>
    <s v="United States"/>
    <s v="Miami"/>
    <x v="2"/>
    <n v="33180"/>
    <x v="0"/>
    <s v="OFF-PA-10000029"/>
    <x v="1"/>
    <x v="10"/>
    <s v="Xerox 224"/>
    <n v="10.368"/>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3000000000002"/>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999"/>
  </r>
  <r>
    <n v="3780"/>
    <s v="CA-2014-118521"/>
    <x v="3"/>
    <x v="911"/>
    <d v="2014-02-21T00:00:00"/>
    <s v="Standard Class"/>
    <s v="LF-17185"/>
    <s v="Luke Foster"/>
    <x v="0"/>
    <s v="United States"/>
    <s v="New York City"/>
    <x v="15"/>
    <n v="10035"/>
    <x v="3"/>
    <s v="OFF-PA-10003465"/>
    <x v="1"/>
    <x v="10"/>
    <s v="Xerox 1912"/>
    <n v="37.94"/>
    <n v="2"/>
    <n v="0"/>
    <n v="18.211200000000002"/>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99"/>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9"/>
  </r>
  <r>
    <n v="3784"/>
    <s v="CA-2014-165204"/>
    <x v="3"/>
    <x v="38"/>
    <d v="2014-11-17T00:00:00"/>
    <s v="Second Class"/>
    <s v="MN-17935"/>
    <s v="Michael Nguyen"/>
    <x v="0"/>
    <s v="United States"/>
    <s v="Memphis"/>
    <x v="18"/>
    <n v="38109"/>
    <x v="0"/>
    <s v="OFF-ST-10003716"/>
    <x v="1"/>
    <x v="4"/>
    <s v="Tennsco Double-Tier Lockers"/>
    <n v="720.06399999999996"/>
    <n v="4"/>
    <n v="0.2"/>
    <n v="-63.005600000000001"/>
  </r>
  <r>
    <n v="3785"/>
    <s v="CA-2014-12575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s v="CA-2014-112487"/>
    <x v="3"/>
    <x v="377"/>
    <d v="2014-12-31T00:00:00"/>
    <s v="Standard Class"/>
    <s v="TC-21535"/>
    <s v="Tracy Collins"/>
    <x v="2"/>
    <s v="United States"/>
    <s v="Columbus"/>
    <x v="24"/>
    <n v="43229"/>
    <x v="3"/>
    <s v="OFF-BI-10000494"/>
    <x v="1"/>
    <x v="8"/>
    <s v="Acco Economy Flexible Poly Round Ring Binder"/>
    <n v="3.1320000000000001"/>
    <n v="2"/>
    <n v="0.7"/>
    <n v="-2.61"/>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8999999999999"/>
  </r>
  <r>
    <n v="3789"/>
    <s v="CA-2013-169971"/>
    <x v="0"/>
    <x v="913"/>
    <d v="2013-09-10T00:00:00"/>
    <s v="Standard Class"/>
    <s v="IL-15100"/>
    <s v="Ivan Liston"/>
    <x v="0"/>
    <s v="United States"/>
    <s v="Houston"/>
    <x v="5"/>
    <n v="77041"/>
    <x v="2"/>
    <s v="OFF-AR-10001044"/>
    <x v="1"/>
    <x v="6"/>
    <s v="BOSTON Ranger #55 Pencil Sharpener, Black"/>
    <n v="62.375999999999998"/>
    <n v="3"/>
    <n v="0.2"/>
    <n v="7.0172999999999996"/>
  </r>
  <r>
    <n v="3790"/>
    <s v="US-2013-133508"/>
    <x v="0"/>
    <x v="764"/>
    <d v="2013-04-22T00:00:00"/>
    <s v="Standard Class"/>
    <s v="SW-20350"/>
    <s v="Sean Wendt"/>
    <x v="2"/>
    <s v="United States"/>
    <s v="Omaha"/>
    <x v="8"/>
    <n v="68104"/>
    <x v="2"/>
    <s v="OFF-FA-10000134"/>
    <x v="1"/>
    <x v="13"/>
    <s v="Advantus Push Pins, Aluminum Head"/>
    <n v="29.05"/>
    <n v="5"/>
    <n v="0"/>
    <n v="9.0054999999999996"/>
  </r>
  <r>
    <n v="3791"/>
    <s v="CA-2011-107139"/>
    <x v="2"/>
    <x v="260"/>
    <d v="2011-07-11T00:00:00"/>
    <s v="Standard Class"/>
    <s v="DP-13390"/>
    <s v="Dennis Pardue"/>
    <x v="2"/>
    <s v="United States"/>
    <s v="Los Angeles"/>
    <x v="1"/>
    <n v="90004"/>
    <x v="1"/>
    <s v="OFF-BI-10001670"/>
    <x v="1"/>
    <x v="8"/>
    <s v="Vinyl Sectional Post Binders"/>
    <n v="180.96"/>
    <n v="6"/>
    <n v="0.2"/>
    <n v="67.86"/>
  </r>
  <r>
    <n v="3792"/>
    <s v="CA-2012-111325"/>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4000000000001"/>
  </r>
  <r>
    <n v="3794"/>
    <s v="CA-2012-163762"/>
    <x v="1"/>
    <x v="154"/>
    <d v="2012-12-01T00:00:00"/>
    <s v="Standard Class"/>
    <s v="JE-15475"/>
    <s v="Jeremy Ellison"/>
    <x v="0"/>
    <s v="United States"/>
    <s v="New York City"/>
    <x v="15"/>
    <n v="10024"/>
    <x v="3"/>
    <s v="OFF-AR-10001915"/>
    <x v="1"/>
    <x v="6"/>
    <s v="Peel-Off China Markers"/>
    <n v="29.79"/>
    <n v="3"/>
    <n v="0"/>
    <n v="12.511799999999999"/>
  </r>
  <r>
    <n v="3795"/>
    <s v="US-2011-117163"/>
    <x v="2"/>
    <x v="915"/>
    <d v="2011-02-03T00:00:00"/>
    <s v="Standard Class"/>
    <s v="EJ-13720"/>
    <s v="Ed Jacobs"/>
    <x v="0"/>
    <s v="United States"/>
    <s v="San Diego"/>
    <x v="1"/>
    <n v="92037"/>
    <x v="1"/>
    <s v="OFF-ST-10003692"/>
    <x v="1"/>
    <x v="4"/>
    <s v="Recycled Steel Personal File for Hanging File Folders"/>
    <n v="57.23"/>
    <n v="1"/>
    <n v="0"/>
    <n v="14.307499999999999"/>
  </r>
  <r>
    <n v="3796"/>
    <s v="US-2011-117163"/>
    <x v="2"/>
    <x v="915"/>
    <d v="2011-02-03T00:00:00"/>
    <s v="Standard Class"/>
    <s v="EJ-13720"/>
    <s v="Ed Jacobs"/>
    <x v="0"/>
    <s v="United States"/>
    <s v="San Diego"/>
    <x v="1"/>
    <n v="92037"/>
    <x v="1"/>
    <s v="FUR-TA-10003469"/>
    <x v="0"/>
    <x v="3"/>
    <s v="Balt Split Level Computer Training Table"/>
    <n v="333"/>
    <n v="3"/>
    <n v="0.2"/>
    <n v="-16.649999999999999"/>
  </r>
  <r>
    <n v="3797"/>
    <s v="US-2011-117163"/>
    <x v="2"/>
    <x v="915"/>
    <d v="2011-02-03T00:00:00"/>
    <s v="Standard Class"/>
    <s v="EJ-13720"/>
    <s v="Ed Jacobs"/>
    <x v="0"/>
    <s v="United States"/>
    <s v="San Diego"/>
    <x v="1"/>
    <n v="92037"/>
    <x v="1"/>
    <s v="OFF-AR-10003179"/>
    <x v="1"/>
    <x v="6"/>
    <s v="Dixon Ticonderoga Core-Lock Colored Pencils"/>
    <n v="36.44"/>
    <n v="4"/>
    <n v="0"/>
    <n v="12.0252"/>
  </r>
  <r>
    <n v="3798"/>
    <s v="CA-2014-121314"/>
    <x v="3"/>
    <x v="397"/>
    <d v="2014-09-27T00:00:00"/>
    <s v="First Class"/>
    <s v="BE-11410"/>
    <s v="Bobby Elias"/>
    <x v="0"/>
    <s v="United States"/>
    <s v="Miami"/>
    <x v="2"/>
    <n v="33178"/>
    <x v="0"/>
    <s v="OFF-PA-10003395"/>
    <x v="1"/>
    <x v="10"/>
    <s v="Xerox 1941"/>
    <n v="251.64"/>
    <n v="3"/>
    <n v="0.2"/>
    <n v="88.073999999999998"/>
  </r>
  <r>
    <n v="3799"/>
    <s v="CA-2014-147760"/>
    <x v="3"/>
    <x v="259"/>
    <d v="2014-11-06T00:00:00"/>
    <s v="First Class"/>
    <s v="KL-16555"/>
    <s v="Kelly Lampkin"/>
    <x v="1"/>
    <s v="United States"/>
    <s v="Greensboro"/>
    <x v="3"/>
    <n v="27405"/>
    <x v="0"/>
    <s v="FUR-TA-10004575"/>
    <x v="0"/>
    <x v="3"/>
    <s v="Hon 5100 Series Wood Tables"/>
    <n v="523.76400000000001"/>
    <n v="3"/>
    <n v="0.4"/>
    <n v="-192.04679999999999"/>
  </r>
  <r>
    <n v="3800"/>
    <s v="CA-2014-147760"/>
    <x v="3"/>
    <x v="259"/>
    <d v="2014-11-06T00:00:00"/>
    <s v="First Class"/>
    <s v="KL-16555"/>
    <s v="Kelly Lampkin"/>
    <x v="1"/>
    <s v="United States"/>
    <s v="Greensboro"/>
    <x v="3"/>
    <n v="27405"/>
    <x v="0"/>
    <s v="TEC-PH-10002483"/>
    <x v="2"/>
    <x v="7"/>
    <s v="Motorola Moto X"/>
    <n v="1359.96"/>
    <n v="5"/>
    <n v="0.2"/>
    <n v="118.9965"/>
  </r>
  <r>
    <n v="3801"/>
    <s v="CA-2013-156503"/>
    <x v="0"/>
    <x v="500"/>
    <d v="2013-10-21T00:00:00"/>
    <s v="Standard Class"/>
    <s v="NC-18415"/>
    <s v="Nathan Cano"/>
    <x v="0"/>
    <s v="United States"/>
    <s v="Jacksonville"/>
    <x v="3"/>
    <n v="28540"/>
    <x v="0"/>
    <s v="FUR-CH-10003606"/>
    <x v="0"/>
    <x v="1"/>
    <s v="SAFCO Folding Chair Trolley"/>
    <n v="102.592"/>
    <n v="1"/>
    <n v="0.2"/>
    <n v="10.2592"/>
  </r>
  <r>
    <n v="3802"/>
    <s v="CA-2013-156503"/>
    <x v="0"/>
    <x v="500"/>
    <d v="2013-10-21T00:00:00"/>
    <s v="Standard Class"/>
    <s v="NC-18415"/>
    <s v="Nathan Cano"/>
    <x v="0"/>
    <s v="United States"/>
    <s v="Jacksonville"/>
    <x v="3"/>
    <n v="28540"/>
    <x v="0"/>
    <s v="TEC-AC-10002473"/>
    <x v="2"/>
    <x v="11"/>
    <s v="Maxell 4.7GB DVD-R"/>
    <n v="22.704000000000001"/>
    <n v="1"/>
    <n v="0.2"/>
    <n v="5.9598000000000004"/>
  </r>
  <r>
    <n v="3803"/>
    <s v="CA-2013-156503"/>
    <x v="0"/>
    <x v="500"/>
    <d v="2013-10-21T00:00:00"/>
    <s v="Standard Class"/>
    <s v="NC-18415"/>
    <s v="Nathan Cano"/>
    <x v="0"/>
    <s v="United States"/>
    <s v="Jacksonville"/>
    <x v="3"/>
    <n v="28540"/>
    <x v="0"/>
    <s v="OFF-PA-10002319"/>
    <x v="1"/>
    <x v="10"/>
    <s v="Xerox 1944"/>
    <n v="93.024000000000001"/>
    <n v="3"/>
    <n v="0.2"/>
    <n v="33.721200000000003"/>
  </r>
  <r>
    <n v="3804"/>
    <s v="CA-2013-156503"/>
    <x v="0"/>
    <x v="500"/>
    <d v="2013-10-21T00:00:00"/>
    <s v="Standard Class"/>
    <s v="NC-18415"/>
    <s v="Nathan Cano"/>
    <x v="0"/>
    <s v="United States"/>
    <s v="Jacksonville"/>
    <x v="3"/>
    <n v="28540"/>
    <x v="0"/>
    <s v="OFF-SU-10000946"/>
    <x v="1"/>
    <x v="14"/>
    <s v="Staples"/>
    <n v="12.768000000000001"/>
    <n v="2"/>
    <n v="0.2"/>
    <n v="1.43639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3-156503"/>
    <x v="0"/>
    <x v="500"/>
    <d v="2013-10-21T00:00:00"/>
    <s v="Standard Class"/>
    <s v="NC-18415"/>
    <s v="Nathan Cano"/>
    <x v="0"/>
    <s v="United States"/>
    <s v="Jacksonville"/>
    <x v="3"/>
    <n v="28540"/>
    <x v="0"/>
    <s v="OFF-PA-10002377"/>
    <x v="1"/>
    <x v="10"/>
    <s v="Xerox 1916"/>
    <n v="39.152000000000001"/>
    <n v="1"/>
    <n v="0.2"/>
    <n v="14.682"/>
  </r>
  <r>
    <n v="3807"/>
    <s v="CA-2012-113628"/>
    <x v="1"/>
    <x v="768"/>
    <d v="2012-11-19T00:00:00"/>
    <s v="Standard Class"/>
    <s v="AH-10690"/>
    <s v="Anna HÃ¤berlin"/>
    <x v="1"/>
    <s v="United States"/>
    <s v="Plantation"/>
    <x v="2"/>
    <n v="33317"/>
    <x v="0"/>
    <s v="OFF-AR-10001246"/>
    <x v="1"/>
    <x v="6"/>
    <s v="Newell 317"/>
    <n v="11.76"/>
    <n v="5"/>
    <n v="0.2"/>
    <n v="1.323"/>
  </r>
  <r>
    <n v="3808"/>
    <s v="CA-2012-113628"/>
    <x v="1"/>
    <x v="768"/>
    <d v="2012-11-19T00:00:00"/>
    <s v="Standard Class"/>
    <s v="AH-10690"/>
    <s v="Anna HÃ¤berlin"/>
    <x v="1"/>
    <s v="United States"/>
    <s v="Plantation"/>
    <x v="2"/>
    <n v="33317"/>
    <x v="0"/>
    <s v="OFF-BI-10003291"/>
    <x v="1"/>
    <x v="8"/>
    <s v="Wilson Jones Leather-Like Binders with DublLock Round Rings"/>
    <n v="5.2380000000000004"/>
    <n v="2"/>
    <n v="0.7"/>
    <n v="-4.0157999999999996"/>
  </r>
  <r>
    <n v="3809"/>
    <s v="CA-2012-113628"/>
    <x v="1"/>
    <x v="768"/>
    <d v="2012-11-19T00:00:00"/>
    <s v="Standard Class"/>
    <s v="AH-10690"/>
    <s v="Anna HÃ¤berlin"/>
    <x v="1"/>
    <s v="United States"/>
    <s v="Plantation"/>
    <x v="2"/>
    <n v="33317"/>
    <x v="0"/>
    <s v="OFF-BI-10002799"/>
    <x v="1"/>
    <x v="8"/>
    <s v="SlimView Poly Binder, 3/8&quot;"/>
    <n v="4.6619999999999999"/>
    <n v="3"/>
    <n v="0.7"/>
    <n v="-3.7296"/>
  </r>
  <r>
    <n v="3810"/>
    <s v="CA-2012-113628"/>
    <x v="1"/>
    <x v="768"/>
    <d v="2012-11-19T00:00:00"/>
    <s v="Standard Class"/>
    <s v="AH-10690"/>
    <s v="Anna HÃ¤berlin"/>
    <x v="1"/>
    <s v="United States"/>
    <s v="Plantation"/>
    <x v="2"/>
    <n v="33317"/>
    <x v="0"/>
    <s v="FUR-CH-10003298"/>
    <x v="0"/>
    <x v="1"/>
    <s v="Office Star - Contemporary Task Swivel chair with Loop Arms, Charcoal"/>
    <n v="523.91999999999996"/>
    <n v="5"/>
    <n v="0.2"/>
    <n v="-72.039000000000001"/>
  </r>
  <r>
    <n v="3811"/>
    <s v="CA-2012-113628"/>
    <x v="1"/>
    <x v="768"/>
    <d v="2012-11-19T00:00:00"/>
    <s v="Standard Class"/>
    <s v="AH-10690"/>
    <s v="Anna HÃ¤berlin"/>
    <x v="1"/>
    <s v="United States"/>
    <s v="Plantation"/>
    <x v="2"/>
    <n v="33317"/>
    <x v="0"/>
    <s v="TEC-PH-10000441"/>
    <x v="2"/>
    <x v="7"/>
    <s v="VTech DS6151"/>
    <n v="100.792"/>
    <n v="1"/>
    <n v="0.2"/>
    <n v="10.0792"/>
  </r>
  <r>
    <n v="3812"/>
    <s v="CA-2012-113628"/>
    <x v="1"/>
    <x v="768"/>
    <d v="2012-11-19T00:00:00"/>
    <s v="Standard Class"/>
    <s v="AH-10690"/>
    <s v="Anna HÃ¤berlin"/>
    <x v="1"/>
    <s v="United States"/>
    <s v="Plantation"/>
    <x v="2"/>
    <n v="33317"/>
    <x v="0"/>
    <s v="FUR-CH-10004477"/>
    <x v="0"/>
    <x v="1"/>
    <s v="Global Push Button Manager's Chair, Indigo"/>
    <n v="146.136"/>
    <n v="3"/>
    <n v="0.2"/>
    <n v="16.440300000000001"/>
  </r>
  <r>
    <n v="3813"/>
    <s v="CA-2014-147753"/>
    <x v="3"/>
    <x v="916"/>
    <d v="2014-03-06T00:00:00"/>
    <s v="Same Day"/>
    <s v="PK-19075"/>
    <s v="Pete Kriz"/>
    <x v="0"/>
    <s v="United States"/>
    <s v="Milwaukee"/>
    <x v="6"/>
    <n v="53209"/>
    <x v="2"/>
    <s v="OFF-LA-10003537"/>
    <x v="1"/>
    <x v="2"/>
    <s v="Avery 515"/>
    <n v="25.06"/>
    <n v="2"/>
    <n v="0"/>
    <n v="11.7782"/>
  </r>
  <r>
    <n v="3814"/>
    <s v="CA-2012-103961"/>
    <x v="1"/>
    <x v="599"/>
    <d v="2012-11-09T00:00:00"/>
    <s v="Standard Class"/>
    <s v="NG-18430"/>
    <s v="Nathan Gelder"/>
    <x v="0"/>
    <s v="United States"/>
    <s v="Quincy"/>
    <x v="10"/>
    <n v="62301"/>
    <x v="2"/>
    <s v="OFF-LA-10004484"/>
    <x v="1"/>
    <x v="2"/>
    <s v="Avery 476"/>
    <n v="19.824000000000002"/>
    <n v="6"/>
    <n v="0.2"/>
    <n v="6.4428000000000001"/>
  </r>
  <r>
    <n v="3815"/>
    <s v="CA-2013-152471"/>
    <x v="0"/>
    <x v="630"/>
    <d v="2013-07-09T00:00:00"/>
    <s v="Same Day"/>
    <s v="ZD-21925"/>
    <s v="Zuschuss Donatelli"/>
    <x v="0"/>
    <s v="United States"/>
    <s v="Jacksonville"/>
    <x v="2"/>
    <n v="32216"/>
    <x v="0"/>
    <s v="TEC-PH-10002824"/>
    <x v="2"/>
    <x v="7"/>
    <s v="Jabra SPEAK 410 Multidevice Speakerphone"/>
    <n v="823.96"/>
    <n v="5"/>
    <n v="0.2"/>
    <n v="51.497500000000002"/>
  </r>
  <r>
    <n v="3816"/>
    <s v="CA-2013-152471"/>
    <x v="0"/>
    <x v="630"/>
    <d v="2013-07-09T00:00:00"/>
    <s v="Same Day"/>
    <s v="ZD-21925"/>
    <s v="Zuschuss Donatelli"/>
    <x v="0"/>
    <s v="United States"/>
    <s v="Jacksonville"/>
    <x v="2"/>
    <n v="32216"/>
    <x v="0"/>
    <s v="OFF-PA-10004965"/>
    <x v="1"/>
    <x v="10"/>
    <s v="Xerox 1921"/>
    <n v="15.984"/>
    <n v="2"/>
    <n v="0.2"/>
    <n v="4.9950000000000001"/>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99"/>
  </r>
  <r>
    <n v="3820"/>
    <s v="CA-2014-141873"/>
    <x v="3"/>
    <x v="449"/>
    <d v="2014-10-15T00:00:00"/>
    <s v="Standard Class"/>
    <s v="HG-14845"/>
    <s v="Harry Greene"/>
    <x v="0"/>
    <s v="United States"/>
    <s v="New York City"/>
    <x v="15"/>
    <n v="10024"/>
    <x v="3"/>
    <s v="OFF-BI-10001031"/>
    <x v="1"/>
    <x v="8"/>
    <s v="Pressboard Data Binders by Wilson Jones"/>
    <n v="12.816000000000001"/>
    <n v="3"/>
    <n v="0.2"/>
    <n v="4.3254000000000001"/>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39999999999998"/>
    <n v="6"/>
    <n v="0.2"/>
    <n v="6.1559999999999997"/>
  </r>
  <r>
    <n v="3824"/>
    <s v="CA-2012-140984"/>
    <x v="1"/>
    <x v="471"/>
    <d v="2012-09-18T00:00:00"/>
    <s v="Standard Class"/>
    <s v="CC-12685"/>
    <s v="Craig Carroll"/>
    <x v="0"/>
    <s v="United States"/>
    <s v="New York City"/>
    <x v="15"/>
    <n v="10011"/>
    <x v="3"/>
    <s v="OFF-ST-10000585"/>
    <x v="1"/>
    <x v="4"/>
    <s v="Economy Rollaway Files"/>
    <n v="991.2"/>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
  </r>
  <r>
    <n v="3828"/>
    <s v="CA-2014-141733"/>
    <x v="3"/>
    <x v="917"/>
    <d v="2014-05-12T00:00:00"/>
    <s v="Standard Class"/>
    <s v="RW-19540"/>
    <s v="Rick Wilson"/>
    <x v="1"/>
    <s v="United States"/>
    <s v="Detroit"/>
    <x v="12"/>
    <n v="48234"/>
    <x v="2"/>
    <s v="FUR-CH-10004086"/>
    <x v="0"/>
    <x v="1"/>
    <s v="Hon 4070 Series Pagoda Armless Upholstered Stacking Chairs"/>
    <n v="1458.65"/>
    <n v="5"/>
    <n v="0"/>
    <n v="423.00850000000003"/>
  </r>
  <r>
    <n v="3829"/>
    <s v="CA-2014-141733"/>
    <x v="3"/>
    <x v="917"/>
    <d v="2014-05-12T00:00:00"/>
    <s v="Standard Class"/>
    <s v="RW-19540"/>
    <s v="Rick Wilson"/>
    <x v="1"/>
    <s v="United States"/>
    <s v="Detroit"/>
    <x v="12"/>
    <n v="48234"/>
    <x v="2"/>
    <s v="FUR-CH-10002017"/>
    <x v="0"/>
    <x v="1"/>
    <s v="SAFCO Optional Arm Kit for Workspace Cribbage Stacking Chair"/>
    <n v="26.64"/>
    <n v="1"/>
    <n v="0"/>
    <n v="7.4592000000000001"/>
  </r>
  <r>
    <n v="3830"/>
    <s v="CA-2014-141733"/>
    <x v="3"/>
    <x v="917"/>
    <d v="2014-05-12T00:00:00"/>
    <s v="Standard Class"/>
    <s v="RW-19540"/>
    <s v="Rick Wilson"/>
    <x v="1"/>
    <s v="United States"/>
    <s v="Detroit"/>
    <x v="12"/>
    <n v="48234"/>
    <x v="2"/>
    <s v="FUR-CH-10000595"/>
    <x v="0"/>
    <x v="1"/>
    <s v="Safco Contoured Stacking Chairs"/>
    <n v="476.8"/>
    <n v="2"/>
    <n v="0"/>
    <n v="119.2"/>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4"/>
  </r>
  <r>
    <n v="3832"/>
    <s v="US-2012-111927"/>
    <x v="1"/>
    <x v="717"/>
    <d v="2012-11-19T00:00:00"/>
    <s v="Standard Class"/>
    <s v="LS-17230"/>
    <s v="Lycoris Saunders"/>
    <x v="0"/>
    <s v="United States"/>
    <s v="Dover"/>
    <x v="13"/>
    <n v="19901"/>
    <x v="3"/>
    <s v="FUR-FU-10004017"/>
    <x v="0"/>
    <x v="5"/>
    <s v="Executive Impressions 13&quot; Chairman Wall Clock"/>
    <n v="76.14"/>
    <n v="3"/>
    <n v="0"/>
    <n v="26.649000000000001"/>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4"/>
  </r>
  <r>
    <n v="3835"/>
    <s v="CA-2011-105984"/>
    <x v="2"/>
    <x v="156"/>
    <d v="2011-11-24T00:00:00"/>
    <s v="Same Day"/>
    <s v="MY-18295"/>
    <s v="Muhammed Yedwab"/>
    <x v="1"/>
    <s v="United States"/>
    <s v="Columbus"/>
    <x v="24"/>
    <n v="43229"/>
    <x v="3"/>
    <s v="FUR-CH-10000847"/>
    <x v="0"/>
    <x v="1"/>
    <s v="Global Executive Mid-Back Manager's Chair"/>
    <n v="611.05799999999999"/>
    <n v="3"/>
    <n v="0.3"/>
    <n v="-34.9176"/>
  </r>
  <r>
    <n v="3836"/>
    <s v="CA-2011-100363"/>
    <x v="2"/>
    <x v="918"/>
    <d v="2011-04-15T00:00:00"/>
    <s v="Standard Class"/>
    <s v="JM-15655"/>
    <s v="Jim Mitchum"/>
    <x v="1"/>
    <s v="United States"/>
    <s v="Glendale"/>
    <x v="16"/>
    <n v="85301"/>
    <x v="1"/>
    <s v="OFF-FA-10000611"/>
    <x v="1"/>
    <x v="13"/>
    <s v="Binder Clips by OIC"/>
    <n v="2.3679999999999999"/>
    <n v="2"/>
    <n v="0.2"/>
    <n v="0.82879999999999998"/>
  </r>
  <r>
    <n v="3837"/>
    <s v="CA-2011-100363"/>
    <x v="2"/>
    <x v="918"/>
    <d v="2011-04-15T00:00:00"/>
    <s v="Standard Class"/>
    <s v="JM-15655"/>
    <s v="Jim Mitchum"/>
    <x v="1"/>
    <s v="United States"/>
    <s v="Glendale"/>
    <x v="16"/>
    <n v="85301"/>
    <x v="1"/>
    <s v="OFF-PA-10004733"/>
    <x v="1"/>
    <x v="10"/>
    <s v="Things To Do Today Spiral Book"/>
    <n v="19.007999999999999"/>
    <n v="3"/>
    <n v="0.2"/>
    <n v="6.8903999999999996"/>
  </r>
  <r>
    <n v="3838"/>
    <s v="CA-2011-126760"/>
    <x v="2"/>
    <x v="711"/>
    <d v="2011-08-02T00:00:00"/>
    <s v="Standard Class"/>
    <s v="KM-16720"/>
    <s v="Kunst Miller"/>
    <x v="0"/>
    <s v="United States"/>
    <s v="North Las Vegas"/>
    <x v="33"/>
    <n v="89031"/>
    <x v="1"/>
    <s v="TEC-PH-10001363"/>
    <x v="2"/>
    <x v="7"/>
    <s v="Apple iPhone 5S"/>
    <n v="911.98400000000004"/>
    <n v="2"/>
    <n v="0.2"/>
    <n v="113.998"/>
  </r>
  <r>
    <n v="3839"/>
    <s v="CA-2011-126760"/>
    <x v="2"/>
    <x v="711"/>
    <d v="2011-08-02T00:00:00"/>
    <s v="Standard Class"/>
    <s v="KM-16720"/>
    <s v="Kunst Miller"/>
    <x v="0"/>
    <s v="United States"/>
    <s v="North Las Vegas"/>
    <x v="33"/>
    <n v="89031"/>
    <x v="1"/>
    <s v="FUR-CH-10003312"/>
    <x v="0"/>
    <x v="1"/>
    <s v="Hon 2090 â€œPillow Softâ€ Series Mid Back Swivel/Tilt Chairs"/>
    <n v="674.35199999999998"/>
    <n v="3"/>
    <n v="0.2"/>
    <n v="-109.5822"/>
  </r>
  <r>
    <n v="3840"/>
    <s v="CA-2011-126760"/>
    <x v="2"/>
    <x v="711"/>
    <d v="2011-08-02T00:00:00"/>
    <s v="Standard Class"/>
    <s v="KM-16720"/>
    <s v="Kunst Miller"/>
    <x v="0"/>
    <s v="United States"/>
    <s v="North Las Vegas"/>
    <x v="33"/>
    <n v="89031"/>
    <x v="1"/>
    <s v="FUR-FU-10004018"/>
    <x v="0"/>
    <x v="5"/>
    <s v="Tensor Computer Mounted Lamp"/>
    <n v="134.01"/>
    <n v="9"/>
    <n v="0"/>
    <n v="36.182699999999997"/>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
    <n v="3"/>
    <n v="0.2"/>
    <n v="10.647"/>
  </r>
  <r>
    <n v="3843"/>
    <s v="CA-2011-101931"/>
    <x v="2"/>
    <x v="919"/>
    <d v="2011-10-31T00:00:00"/>
    <s v="First Class"/>
    <s v="TS-21370"/>
    <s v="Todd Sumrall"/>
    <x v="1"/>
    <s v="United States"/>
    <s v="Los Angeles"/>
    <x v="1"/>
    <n v="90049"/>
    <x v="1"/>
    <s v="OFF-BI-10004140"/>
    <x v="1"/>
    <x v="8"/>
    <s v="Avery Non-Stick Binders"/>
    <n v="7.1840000000000002"/>
    <n v="2"/>
    <n v="0.2"/>
    <n v="2.2450000000000001"/>
  </r>
  <r>
    <n v="3844"/>
    <s v="CA-2011-101931"/>
    <x v="2"/>
    <x v="919"/>
    <d v="2011-10-31T00:00:00"/>
    <s v="First Class"/>
    <s v="TS-21370"/>
    <s v="Todd Sumrall"/>
    <x v="1"/>
    <s v="United States"/>
    <s v="Los Angeles"/>
    <x v="1"/>
    <n v="90049"/>
    <x v="1"/>
    <s v="OFF-SU-10002301"/>
    <x v="1"/>
    <x v="14"/>
    <s v="Serrated Blade or Curved Handle Hand Letter Openers"/>
    <n v="6.28"/>
    <n v="2"/>
    <n v="0"/>
    <n v="6.2799999999999995E-2"/>
  </r>
  <r>
    <n v="3845"/>
    <s v="CA-2011-101931"/>
    <x v="2"/>
    <x v="919"/>
    <d v="2011-10-31T00:00:00"/>
    <s v="First Class"/>
    <s v="TS-21370"/>
    <s v="Todd Sumrall"/>
    <x v="1"/>
    <s v="United States"/>
    <s v="Los Angeles"/>
    <x v="1"/>
    <n v="90049"/>
    <x v="1"/>
    <s v="OFF-SU-10000646"/>
    <x v="1"/>
    <x v="14"/>
    <s v="Premier Automatic Letter Opener"/>
    <n v="480.74"/>
    <n v="2"/>
    <n v="0"/>
    <n v="14.422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
  </r>
  <r>
    <n v="3851"/>
    <s v="CA-2012-142377"/>
    <x v="1"/>
    <x v="784"/>
    <d v="2012-12-09T00:00:00"/>
    <s v="Standard Class"/>
    <s v="MS-17980"/>
    <s v="Michael Stewart"/>
    <x v="1"/>
    <s v="United States"/>
    <s v="Springfield"/>
    <x v="25"/>
    <n v="65807"/>
    <x v="2"/>
    <s v="OFF-PA-10001970"/>
    <x v="1"/>
    <x v="10"/>
    <s v="Xerox 1881"/>
    <n v="85.96"/>
    <n v="7"/>
    <n v="0"/>
    <n v="40.401200000000003"/>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9"/>
  </r>
  <r>
    <n v="3853"/>
    <s v="CA-2014-130526"/>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s v="US-2014-131849"/>
    <x v="3"/>
    <x v="921"/>
    <d v="2014-06-11T00:00:00"/>
    <s v="Standard Class"/>
    <s v="GH-14410"/>
    <s v="Gary Hansen"/>
    <x v="2"/>
    <s v="United States"/>
    <s v="San Francisco"/>
    <x v="1"/>
    <n v="94122"/>
    <x v="1"/>
    <s v="FUR-FU-10004164"/>
    <x v="0"/>
    <x v="5"/>
    <s v="Eldon 300 Class Desk Accessories, Black"/>
    <n v="4.95"/>
    <n v="1"/>
    <n v="0"/>
    <n v="2.1779999999999999"/>
  </r>
  <r>
    <n v="3855"/>
    <s v="US-2014-131849"/>
    <x v="3"/>
    <x v="921"/>
    <d v="2014-06-11T00:00:00"/>
    <s v="Standard Class"/>
    <s v="GH-14410"/>
    <s v="Gary Hansen"/>
    <x v="2"/>
    <s v="United States"/>
    <s v="San Francisco"/>
    <x v="1"/>
    <n v="94122"/>
    <x v="1"/>
    <s v="OFF-ST-10002957"/>
    <x v="1"/>
    <x v="4"/>
    <s v="Sterilite Show Offs Storage Containers"/>
    <n v="26.4"/>
    <n v="5"/>
    <n v="0"/>
    <n v="0"/>
  </r>
  <r>
    <n v="3856"/>
    <s v="US-2014-105389"/>
    <x v="3"/>
    <x v="436"/>
    <d v="2014-10-29T00:00:00"/>
    <s v="Second Class"/>
    <s v="DM-13015"/>
    <s v="Darrin Martin"/>
    <x v="0"/>
    <s v="United States"/>
    <s v="San Antonio"/>
    <x v="5"/>
    <n v="78207"/>
    <x v="2"/>
    <s v="OFF-BI-10004364"/>
    <x v="1"/>
    <x v="8"/>
    <s v="Storex Dura Pro Binders"/>
    <n v="3.5640000000000001"/>
    <n v="3"/>
    <n v="0.8"/>
    <n v="-6.2370000000000001"/>
  </r>
  <r>
    <n v="3857"/>
    <s v="US-2014-105389"/>
    <x v="3"/>
    <x v="436"/>
    <d v="2014-10-29T00:00:00"/>
    <s v="Second Class"/>
    <s v="DM-13015"/>
    <s v="Darrin Martin"/>
    <x v="0"/>
    <s v="United States"/>
    <s v="San Antonio"/>
    <x v="5"/>
    <n v="78207"/>
    <x v="2"/>
    <s v="TEC-PH-10002824"/>
    <x v="2"/>
    <x v="7"/>
    <s v="Jabra SPEAK 410 Multidevice Speakerphone"/>
    <n v="823.96"/>
    <n v="5"/>
    <n v="0.2"/>
    <n v="51.497500000000002"/>
  </r>
  <r>
    <n v="3858"/>
    <s v="US-2014-105389"/>
    <x v="3"/>
    <x v="436"/>
    <d v="2014-10-29T00:00:00"/>
    <s v="Second Class"/>
    <s v="DM-13015"/>
    <s v="Darrin Martin"/>
    <x v="0"/>
    <s v="United States"/>
    <s v="San Antonio"/>
    <x v="5"/>
    <n v="78207"/>
    <x v="2"/>
    <s v="OFF-AR-10000634"/>
    <x v="1"/>
    <x v="6"/>
    <s v="Newell 320"/>
    <n v="10.27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
    <n v="1"/>
    <n v="0.2"/>
    <n v="10.9193"/>
  </r>
  <r>
    <n v="3862"/>
    <s v="CA-2011-135755"/>
    <x v="2"/>
    <x v="523"/>
    <d v="2011-05-10T00:00:00"/>
    <s v="Standard Class"/>
    <s v="NC-18415"/>
    <s v="Nathan Cano"/>
    <x v="0"/>
    <s v="United States"/>
    <s v="Yonkers"/>
    <x v="15"/>
    <n v="10701"/>
    <x v="3"/>
    <s v="OFF-BI-10004828"/>
    <x v="1"/>
    <x v="8"/>
    <s v="GBC Poly Designer Binding Covers"/>
    <n v="40.176000000000002"/>
    <n v="3"/>
    <n v="0.2"/>
    <n v="14.563800000000001"/>
  </r>
  <r>
    <n v="3863"/>
    <s v="CA-2011-135755"/>
    <x v="2"/>
    <x v="523"/>
    <d v="2011-05-10T00:00:00"/>
    <s v="Standard Class"/>
    <s v="NC-18415"/>
    <s v="Nathan Cano"/>
    <x v="0"/>
    <s v="United States"/>
    <s v="Yonkers"/>
    <x v="15"/>
    <n v="10701"/>
    <x v="3"/>
    <s v="OFF-BI-10003981"/>
    <x v="1"/>
    <x v="8"/>
    <s v="Avery Durable Plastic 1&quot; Binders"/>
    <n v="10.896000000000001"/>
    <n v="3"/>
    <n v="0.2"/>
    <n v="3.9498000000000002"/>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
  </r>
  <r>
    <n v="3866"/>
    <s v="CA-2011-124709"/>
    <x v="2"/>
    <x v="923"/>
    <d v="2011-07-29T00:00:00"/>
    <s v="Second Class"/>
    <s v="GW-14605"/>
    <s v="Giulietta Weimer"/>
    <x v="0"/>
    <s v="United States"/>
    <s v="San Francisco"/>
    <x v="1"/>
    <n v="94122"/>
    <x v="1"/>
    <s v="TEC-AC-10002842"/>
    <x v="2"/>
    <x v="11"/>
    <s v="WD My Passport Ultra 2TB Portable External Hard Drive"/>
    <n v="238"/>
    <n v="2"/>
    <n v="0"/>
    <n v="38.08"/>
  </r>
  <r>
    <n v="3867"/>
    <s v="CA-2014-146360"/>
    <x v="3"/>
    <x v="756"/>
    <d v="2014-04-26T00:00:00"/>
    <s v="Second Class"/>
    <s v="SC-20305"/>
    <s v="Sean Christensen"/>
    <x v="0"/>
    <s v="United States"/>
    <s v="Lawrence"/>
    <x v="14"/>
    <n v="46226"/>
    <x v="2"/>
    <s v="TEC-AC-10003590"/>
    <x v="2"/>
    <x v="11"/>
    <s v="TRENDnet 56K USB 2.0 Phone, Internet and Fax Modem"/>
    <n v="155.34"/>
    <n v="6"/>
    <n v="0"/>
    <n v="55.922400000000003"/>
  </r>
  <r>
    <n v="3868"/>
    <s v="CA-2012-132486"/>
    <x v="1"/>
    <x v="924"/>
    <d v="2012-10-27T00:00:00"/>
    <s v="Second Class"/>
    <s v="JF-15355"/>
    <s v="Jay Fein"/>
    <x v="0"/>
    <s v="United States"/>
    <s v="San Diego"/>
    <x v="1"/>
    <n v="92105"/>
    <x v="1"/>
    <s v="TEC-AC-10000710"/>
    <x v="2"/>
    <x v="11"/>
    <s v="Maxell DVD-RAM Discs"/>
    <n v="148.32"/>
    <n v="9"/>
    <n v="0"/>
    <n v="63.7776"/>
  </r>
  <r>
    <n v="3869"/>
    <s v="CA-2012-132486"/>
    <x v="1"/>
    <x v="924"/>
    <d v="2012-10-27T00:00:00"/>
    <s v="Second Class"/>
    <s v="JF-15355"/>
    <s v="Jay Fein"/>
    <x v="0"/>
    <s v="United States"/>
    <s v="San Diego"/>
    <x v="1"/>
    <n v="92105"/>
    <x v="1"/>
    <s v="FUR-CH-10004495"/>
    <x v="0"/>
    <x v="1"/>
    <s v="Global Leather and Oak Executive Chair, Black"/>
    <n v="240.78399999999999"/>
    <n v="1"/>
    <n v="0.2"/>
    <n v="27.088200000000001"/>
  </r>
  <r>
    <n v="3870"/>
    <s v="CA-2012-132486"/>
    <x v="1"/>
    <x v="924"/>
    <d v="2012-10-27T00:00:00"/>
    <s v="Second Class"/>
    <s v="JF-15355"/>
    <s v="Jay Fein"/>
    <x v="0"/>
    <s v="United States"/>
    <s v="San Diego"/>
    <x v="1"/>
    <n v="92105"/>
    <x v="1"/>
    <s v="FUR-CH-10004540"/>
    <x v="0"/>
    <x v="1"/>
    <s v="Global Chrome Stack Chair"/>
    <n v="191.96799999999999"/>
    <n v="7"/>
    <n v="0.2"/>
    <n v="16.7972"/>
  </r>
  <r>
    <n v="3871"/>
    <s v="CA-2012-132486"/>
    <x v="1"/>
    <x v="924"/>
    <d v="2012-10-27T00:00:00"/>
    <s v="Second Class"/>
    <s v="JF-15355"/>
    <s v="Jay Fein"/>
    <x v="0"/>
    <s v="United States"/>
    <s v="San Diego"/>
    <x v="1"/>
    <n v="92105"/>
    <x v="1"/>
    <s v="OFF-PA-10004971"/>
    <x v="1"/>
    <x v="10"/>
    <s v="Xerox 196"/>
    <n v="11.56"/>
    <n v="2"/>
    <n v="0"/>
    <n v="5.6643999999999997"/>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3-136231"/>
    <x v="0"/>
    <x v="64"/>
    <d v="2013-09-08T00:00:00"/>
    <s v="Second Class"/>
    <s v="DM-13015"/>
    <s v="Darrin Martin"/>
    <x v="0"/>
    <s v="United States"/>
    <s v="Johnson City"/>
    <x v="18"/>
    <n v="37604"/>
    <x v="0"/>
    <s v="OFF-EN-10001099"/>
    <x v="1"/>
    <x v="12"/>
    <s v="Staples"/>
    <n v="23.472000000000001"/>
    <n v="3"/>
    <n v="0.2"/>
    <n v="7.6284000000000001"/>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s v="CA-2013-136231"/>
    <x v="0"/>
    <x v="64"/>
    <d v="2013-09-08T00:00:00"/>
    <s v="Second Class"/>
    <s v="DM-13015"/>
    <s v="Darrin Martin"/>
    <x v="0"/>
    <s v="United States"/>
    <s v="Johnson City"/>
    <x v="18"/>
    <n v="37604"/>
    <x v="0"/>
    <s v="TEC-PH-10002660"/>
    <x v="2"/>
    <x v="7"/>
    <s v="Nortel Networks T7316 E Nt8 B27"/>
    <n v="108.78400000000001"/>
    <n v="2"/>
    <n v="0.2"/>
    <n v="6.7990000000000004"/>
  </r>
  <r>
    <n v="3877"/>
    <s v="CA-2013-136231"/>
    <x v="0"/>
    <x v="64"/>
    <d v="2013-09-08T00:00:00"/>
    <s v="Second Class"/>
    <s v="DM-13015"/>
    <s v="Darrin Martin"/>
    <x v="0"/>
    <s v="United States"/>
    <s v="Johnson City"/>
    <x v="18"/>
    <n v="37604"/>
    <x v="0"/>
    <s v="OFF-PA-10000327"/>
    <x v="1"/>
    <x v="10"/>
    <s v="Xerox 1971"/>
    <n v="10.272"/>
    <n v="3"/>
    <n v="0.2"/>
    <n v="3.21"/>
  </r>
  <r>
    <n v="3878"/>
    <s v="CA-2013-140641"/>
    <x v="0"/>
    <x v="99"/>
    <d v="2013-11-03T00:00:00"/>
    <s v="Standard Class"/>
    <s v="EP-13915"/>
    <s v="Emily Phan"/>
    <x v="0"/>
    <s v="United States"/>
    <s v="Tampa"/>
    <x v="2"/>
    <n v="33614"/>
    <x v="0"/>
    <s v="OFF-BI-10001191"/>
    <x v="1"/>
    <x v="8"/>
    <s v="Canvas Sectional Post Binders"/>
    <n v="38.19"/>
    <n v="5"/>
    <n v="0.7"/>
    <n v="-26.733000000000001"/>
  </r>
  <r>
    <n v="3879"/>
    <s v="CA-2011-151001"/>
    <x v="2"/>
    <x v="267"/>
    <d v="2011-04-07T00:00:00"/>
    <s v="First Class"/>
    <s v="JG-15805"/>
    <s v="John Grady"/>
    <x v="1"/>
    <s v="United States"/>
    <s v="Decatur"/>
    <x v="10"/>
    <n v="62521"/>
    <x v="2"/>
    <s v="OFF-ST-10003455"/>
    <x v="1"/>
    <x v="4"/>
    <s v="Tenex File Box, Personal Filing Tote with Lid, Black"/>
    <n v="49.631999999999998"/>
    <n v="4"/>
    <n v="0.2"/>
    <n v="3.7223999999999999"/>
  </r>
  <r>
    <n v="3880"/>
    <s v="CA-2011-151001"/>
    <x v="2"/>
    <x v="267"/>
    <d v="2011-04-07T00:00:00"/>
    <s v="First Class"/>
    <s v="JG-15805"/>
    <s v="John Grady"/>
    <x v="1"/>
    <s v="United States"/>
    <s v="Decatur"/>
    <x v="10"/>
    <n v="62521"/>
    <x v="2"/>
    <s v="OFF-ST-10001031"/>
    <x v="1"/>
    <x v="4"/>
    <s v="Adjustable Personal File Tote"/>
    <n v="52.095999999999997"/>
    <n v="4"/>
    <n v="0.2"/>
    <n v="3.9072"/>
  </r>
  <r>
    <n v="3881"/>
    <s v="CA-2012-129896"/>
    <x v="1"/>
    <x v="925"/>
    <d v="2012-06-20T00:00:00"/>
    <s v="Standard Class"/>
    <s v="PF-19120"/>
    <s v="Peter Fuller"/>
    <x v="0"/>
    <s v="United States"/>
    <s v="Gilbert"/>
    <x v="16"/>
    <n v="85234"/>
    <x v="1"/>
    <s v="OFF-PA-10002245"/>
    <x v="1"/>
    <x v="10"/>
    <s v="Xerox 1895"/>
    <n v="9.5679999999999996"/>
    <n v="2"/>
    <n v="0.2"/>
    <n v="2.99"/>
  </r>
  <r>
    <n v="3882"/>
    <s v="CA-2012-129896"/>
    <x v="1"/>
    <x v="925"/>
    <d v="2012-06-20T00:00:00"/>
    <s v="Standard Class"/>
    <s v="PF-19120"/>
    <s v="Peter Fuller"/>
    <x v="0"/>
    <s v="United States"/>
    <s v="Gilbert"/>
    <x v="16"/>
    <n v="85234"/>
    <x v="1"/>
    <s v="OFF-ST-10004804"/>
    <x v="1"/>
    <x v="4"/>
    <s v="Belkin 19&quot; Vented Equipment Shelf, Black"/>
    <n v="82.367999999999995"/>
    <n v="2"/>
    <n v="0.2"/>
    <n v="-19.5624"/>
  </r>
  <r>
    <n v="3883"/>
    <s v="CA-2012-129896"/>
    <x v="1"/>
    <x v="925"/>
    <d v="2012-06-20T00:00:00"/>
    <s v="Standard Class"/>
    <s v="PF-19120"/>
    <s v="Peter Fuller"/>
    <x v="0"/>
    <s v="United States"/>
    <s v="Gilbert"/>
    <x v="16"/>
    <n v="85234"/>
    <x v="1"/>
    <s v="FUR-FU-10004904"/>
    <x v="0"/>
    <x v="5"/>
    <s v="Eldon &quot;L&quot; Workstation Diamond Chairmat"/>
    <n v="364.70400000000001"/>
    <n v="6"/>
    <n v="0.2"/>
    <n v="-36.470399999999998"/>
  </r>
  <r>
    <n v="3884"/>
    <s v="CA-2012-129896"/>
    <x v="1"/>
    <x v="925"/>
    <d v="2012-06-20T00:00:00"/>
    <s v="Standard Class"/>
    <s v="PF-19120"/>
    <s v="Peter Fuller"/>
    <x v="0"/>
    <s v="United States"/>
    <s v="Gilbert"/>
    <x v="16"/>
    <n v="85234"/>
    <x v="1"/>
    <s v="FUR-FU-10002396"/>
    <x v="0"/>
    <x v="5"/>
    <s v="DAX Copper Panel Document Frame, 5 x 7 Size"/>
    <n v="40.256"/>
    <n v="4"/>
    <n v="0.2"/>
    <n v="11.070399999999999"/>
  </r>
  <r>
    <n v="3885"/>
    <s v="CA-2011-152849"/>
    <x v="2"/>
    <x v="260"/>
    <d v="2011-07-12T00:00:00"/>
    <s v="Standard Class"/>
    <s v="DW-13195"/>
    <s v="David Wiener"/>
    <x v="1"/>
    <s v="United States"/>
    <s v="Knoxville"/>
    <x v="18"/>
    <n v="37918"/>
    <x v="0"/>
    <s v="OFF-AR-10002833"/>
    <x v="1"/>
    <x v="6"/>
    <s v="Newell 322"/>
    <n v="4.3680000000000003"/>
    <n v="3"/>
    <n v="0.2"/>
    <n v="0.38219999999999998"/>
  </r>
  <r>
    <n v="3886"/>
    <s v="US-2014-127341"/>
    <x v="3"/>
    <x v="926"/>
    <d v="2014-02-03T00:00:00"/>
    <s v="Standard Class"/>
    <s v="CK-12595"/>
    <s v="Clytie Kelty"/>
    <x v="0"/>
    <s v="United States"/>
    <s v="Chicago"/>
    <x v="10"/>
    <n v="60653"/>
    <x v="2"/>
    <s v="OFF-BI-10001072"/>
    <x v="1"/>
    <x v="8"/>
    <s v="GBC Clear Cover, 8-1/2 x 11, unpunched, 25 covers per pack"/>
    <n v="12.128"/>
    <n v="4"/>
    <n v="0.8"/>
    <n v="-20.617599999999999"/>
  </r>
  <r>
    <n v="3887"/>
    <s v="CA-2013-167759"/>
    <x v="0"/>
    <x v="840"/>
    <d v="2013-03-09T00:00:00"/>
    <s v="Second Class"/>
    <s v="CC-12670"/>
    <s v="Craig Carreira"/>
    <x v="0"/>
    <s v="United States"/>
    <s v="Bloomington"/>
    <x v="14"/>
    <n v="47401"/>
    <x v="2"/>
    <s v="TEC-PH-10003171"/>
    <x v="2"/>
    <x v="7"/>
    <s v="Plantronics Encore H101 Dual EarpiecesÂ Headset"/>
    <n v="134.85"/>
    <n v="3"/>
    <n v="0"/>
    <n v="37.758000000000003"/>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9"/>
  </r>
  <r>
    <n v="3891"/>
    <s v="US-2013-163881"/>
    <x v="0"/>
    <x v="390"/>
    <d v="2013-12-01T00:00:00"/>
    <s v="Standard Class"/>
    <s v="SP-20860"/>
    <s v="Sung Pak"/>
    <x v="1"/>
    <s v="United States"/>
    <s v="Los Angeles"/>
    <x v="1"/>
    <n v="90036"/>
    <x v="1"/>
    <s v="TEC-AC-10003033"/>
    <x v="2"/>
    <x v="11"/>
    <s v="Plantronics CS510 - Over-the-Head monaural Wireless Headset System"/>
    <n v="659.9"/>
    <n v="2"/>
    <n v="0"/>
    <n v="217.767"/>
  </r>
  <r>
    <n v="3892"/>
    <s v="US-2013-163881"/>
    <x v="0"/>
    <x v="390"/>
    <d v="2013-12-01T00:00:00"/>
    <s v="Standard Class"/>
    <s v="SP-20860"/>
    <s v="Sung Pak"/>
    <x v="1"/>
    <s v="United States"/>
    <s v="Los Angeles"/>
    <x v="1"/>
    <n v="90036"/>
    <x v="1"/>
    <s v="FUR-CH-10001394"/>
    <x v="0"/>
    <x v="1"/>
    <s v="Global Leather Executive Chair"/>
    <n v="1684.752"/>
    <n v="6"/>
    <n v="0.2"/>
    <n v="210.59399999999999"/>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8"/>
    <n v="5"/>
    <n v="0.8"/>
    <n v="-16.466999999999999"/>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2"/>
    <n v="3"/>
    <n v="0.2"/>
    <n v="1.2432000000000001"/>
  </r>
  <r>
    <n v="3898"/>
    <s v="CA-2014-134285"/>
    <x v="3"/>
    <x v="226"/>
    <d v="2014-12-13T00:00:00"/>
    <s v="Standard Class"/>
    <s v="DS-13180"/>
    <s v="David Smith"/>
    <x v="1"/>
    <s v="United States"/>
    <s v="San Antonio"/>
    <x v="5"/>
    <n v="78207"/>
    <x v="2"/>
    <s v="OFF-PA-10000304"/>
    <x v="1"/>
    <x v="10"/>
    <s v="Xerox 1995"/>
    <n v="15.552"/>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98"/>
  </r>
  <r>
    <n v="3900"/>
    <s v="CA-2014-157980"/>
    <x v="3"/>
    <x v="226"/>
    <d v="2014-12-10T00:00:00"/>
    <s v="First Class"/>
    <s v="SH-20395"/>
    <s v="Shahid Hopkins"/>
    <x v="0"/>
    <s v="United States"/>
    <s v="Toledo"/>
    <x v="24"/>
    <n v="43615"/>
    <x v="3"/>
    <s v="TEC-AC-10002567"/>
    <x v="2"/>
    <x v="11"/>
    <s v="Logitech G602 Wireless Gaming Mouse"/>
    <n v="127.98399999999999"/>
    <n v="2"/>
    <n v="0.2"/>
    <n v="25.596800000000002"/>
  </r>
  <r>
    <n v="3901"/>
    <s v="CA-2012-121097"/>
    <x v="1"/>
    <x v="928"/>
    <d v="2012-01-08T00:00:00"/>
    <s v="Standard Class"/>
    <s v="SF-20965"/>
    <s v="Sylvia Foulston"/>
    <x v="1"/>
    <s v="United States"/>
    <s v="Baytown"/>
    <x v="5"/>
    <n v="77520"/>
    <x v="2"/>
    <s v="OFF-PA-10001937"/>
    <x v="1"/>
    <x v="10"/>
    <s v="Xerox 21"/>
    <n v="10.368"/>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800000000001"/>
  </r>
  <r>
    <n v="3906"/>
    <s v="CA-2012-167010"/>
    <x v="1"/>
    <x v="57"/>
    <d v="2012-04-10T00:00:00"/>
    <s v="Standard Class"/>
    <s v="VT-21700"/>
    <s v="Valerie Takahito"/>
    <x v="2"/>
    <s v="United States"/>
    <s v="Philadelphia"/>
    <x v="9"/>
    <n v="19143"/>
    <x v="3"/>
    <s v="OFF-BI-10002072"/>
    <x v="1"/>
    <x v="8"/>
    <s v="Cardinal Slant-D Ring Binders"/>
    <n v="10.428000000000001"/>
    <n v="4"/>
    <n v="0.7"/>
    <n v="-6.952"/>
  </r>
  <r>
    <n v="3907"/>
    <s v="CA-2012-167010"/>
    <x v="1"/>
    <x v="57"/>
    <d v="2012-04-10T00:00:00"/>
    <s v="Standard Class"/>
    <s v="VT-21700"/>
    <s v="Valerie Takahito"/>
    <x v="2"/>
    <s v="United States"/>
    <s v="Philadelphia"/>
    <x v="9"/>
    <n v="19143"/>
    <x v="3"/>
    <s v="FUR-FU-10001468"/>
    <x v="0"/>
    <x v="5"/>
    <s v="Tenex Antistatic Computer Chair Mats"/>
    <n v="547.13599999999997"/>
    <n v="4"/>
    <n v="0.2"/>
    <n v="-68.391999999999996"/>
  </r>
  <r>
    <n v="3908"/>
    <s v="CA-2012-167010"/>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s v="CA-2012-167010"/>
    <x v="1"/>
    <x v="57"/>
    <d v="2012-04-10T00:00:00"/>
    <s v="Standard Class"/>
    <s v="VT-21700"/>
    <s v="Valerie Takahito"/>
    <x v="2"/>
    <s v="United States"/>
    <s v="Philadelphia"/>
    <x v="9"/>
    <n v="19143"/>
    <x v="3"/>
    <s v="TEC-PH-10002844"/>
    <x v="2"/>
    <x v="7"/>
    <s v="Speck Products Candyshell Flip Case"/>
    <n v="41.988"/>
    <n v="2"/>
    <n v="0.4"/>
    <n v="-9.7972000000000001"/>
  </r>
  <r>
    <n v="3910"/>
    <s v="CA-2012-167010"/>
    <x v="1"/>
    <x v="57"/>
    <d v="2012-04-10T00:00:00"/>
    <s v="Standard Class"/>
    <s v="VT-21700"/>
    <s v="Valerie Takahito"/>
    <x v="2"/>
    <s v="United States"/>
    <s v="Philadelphia"/>
    <x v="9"/>
    <n v="19143"/>
    <x v="3"/>
    <s v="FUR-FU-10001037"/>
    <x v="0"/>
    <x v="5"/>
    <s v="DAX Charcoal/Nickel-Tone Document Frame, 5 x 7"/>
    <n v="7.5839999999999996"/>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599999999998"/>
    <n v="3"/>
    <n v="0.2"/>
    <n v="52.917299999999997"/>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6000000000001"/>
  </r>
  <r>
    <n v="3915"/>
    <s v="US-2014-142573"/>
    <x v="3"/>
    <x v="930"/>
    <d v="2014-07-24T00:00:00"/>
    <s v="Standard Class"/>
    <s v="ML-17410"/>
    <s v="Maris LaWare"/>
    <x v="0"/>
    <s v="United States"/>
    <s v="Phoenix"/>
    <x v="16"/>
    <n v="85023"/>
    <x v="1"/>
    <s v="FUR-TA-10001932"/>
    <x v="0"/>
    <x v="3"/>
    <s v="Chromcraft 48&quot; x 96&quot; Racetrack Double Pedestal Table"/>
    <n v="801.6"/>
    <n v="5"/>
    <n v="0.5"/>
    <n v="-448.89600000000002"/>
  </r>
  <r>
    <n v="3916"/>
    <s v="US-2014-142573"/>
    <x v="3"/>
    <x v="930"/>
    <d v="2014-07-24T00:00:00"/>
    <s v="Standard Class"/>
    <s v="ML-17410"/>
    <s v="Maris LaWare"/>
    <x v="0"/>
    <s v="United States"/>
    <s v="Phoenix"/>
    <x v="16"/>
    <n v="85023"/>
    <x v="1"/>
    <s v="FUR-CH-10004218"/>
    <x v="0"/>
    <x v="1"/>
    <s v="Global Fabric Manager's Chair, Dark Gray"/>
    <n v="161.56800000000001"/>
    <n v="2"/>
    <n v="0.2"/>
    <n v="10.098000000000001"/>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59999999999997"/>
    <n v="4"/>
    <n v="0.7"/>
    <n v="-6.1247999999999996"/>
  </r>
  <r>
    <n v="3919"/>
    <s v="US-2014-142573"/>
    <x v="3"/>
    <x v="930"/>
    <d v="2014-07-24T00:00:00"/>
    <s v="Standard Class"/>
    <s v="ML-17410"/>
    <s v="Maris LaWare"/>
    <x v="0"/>
    <s v="United States"/>
    <s v="Phoenix"/>
    <x v="16"/>
    <n v="85023"/>
    <x v="1"/>
    <s v="FUR-CH-10000513"/>
    <x v="0"/>
    <x v="1"/>
    <s v="High-Back Leather Manager's Chair"/>
    <n v="311.976"/>
    <n v="3"/>
    <n v="0.2"/>
    <n v="-42.896700000000003"/>
  </r>
  <r>
    <n v="3920"/>
    <s v="US-2012-148817"/>
    <x v="1"/>
    <x v="494"/>
    <d v="2012-12-07T00:00:00"/>
    <s v="Standard Class"/>
    <s v="KD-16495"/>
    <s v="Keith Dawkins"/>
    <x v="1"/>
    <s v="United States"/>
    <s v="Chesapeake"/>
    <x v="17"/>
    <n v="23320"/>
    <x v="0"/>
    <s v="OFF-ST-10001321"/>
    <x v="1"/>
    <x v="4"/>
    <s v="Decoflex Hanging Personal Folder File, Blue"/>
    <n v="61.68"/>
    <n v="4"/>
    <n v="0"/>
    <n v="16.653600000000001"/>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
    <n v="3"/>
    <n v="0.2"/>
    <n v="35.997599999999998"/>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
    <n v="5"/>
    <n v="0.2"/>
    <n v="9.3520000000000003"/>
  </r>
  <r>
    <n v="3925"/>
    <s v="CA-2011-103940"/>
    <x v="2"/>
    <x v="328"/>
    <d v="2011-09-21T00:00:00"/>
    <s v="Standard Class"/>
    <s v="BN-11515"/>
    <s v="Bradley Nguyen"/>
    <x v="0"/>
    <s v="United States"/>
    <s v="Seattle"/>
    <x v="4"/>
    <n v="98103"/>
    <x v="1"/>
    <s v="OFF-ST-10004963"/>
    <x v="1"/>
    <x v="4"/>
    <s v="Eldon Gobal File Keepers"/>
    <n v="30.28"/>
    <n v="2"/>
    <n v="0"/>
    <n v="1.2112000000000001"/>
  </r>
  <r>
    <n v="3926"/>
    <s v="CA-2011-103940"/>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s v="CA-2013-162082"/>
    <x v="0"/>
    <x v="560"/>
    <d v="2013-03-18T00:00:00"/>
    <s v="First Class"/>
    <s v="JS-15880"/>
    <s v="John Stevenson"/>
    <x v="0"/>
    <s v="United States"/>
    <s v="Harlingen"/>
    <x v="5"/>
    <n v="78550"/>
    <x v="2"/>
    <s v="OFF-PA-10001934"/>
    <x v="1"/>
    <x v="10"/>
    <s v="Xerox 1993"/>
    <n v="5.1840000000000002"/>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9"/>
  </r>
  <r>
    <n v="3932"/>
    <s v="CA-2013-132094"/>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4"/>
    <n v="5"/>
    <n v="0"/>
    <n v="2.726"/>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
  </r>
  <r>
    <n v="3937"/>
    <s v="CA-2012-118955"/>
    <x v="1"/>
    <x v="382"/>
    <d v="2012-06-20T00:00:00"/>
    <s v="Standard Class"/>
    <s v="LS-17230"/>
    <s v="Lycoris Saunders"/>
    <x v="0"/>
    <s v="United States"/>
    <s v="Grand Prairie"/>
    <x v="5"/>
    <n v="75051"/>
    <x v="2"/>
    <s v="OFF-EN-10001028"/>
    <x v="1"/>
    <x v="12"/>
    <s v="Staples"/>
    <n v="28.751999999999999"/>
    <n v="3"/>
    <n v="0.2"/>
    <n v="9.3444000000000003"/>
  </r>
  <r>
    <n v="3938"/>
    <s v="CA-2012-118955"/>
    <x v="1"/>
    <x v="382"/>
    <d v="2012-06-20T00:00:00"/>
    <s v="Standard Class"/>
    <s v="LS-17230"/>
    <s v="Lycoris Saunders"/>
    <x v="0"/>
    <s v="United States"/>
    <s v="Grand Prairie"/>
    <x v="5"/>
    <n v="75051"/>
    <x v="2"/>
    <s v="OFF-PA-10004156"/>
    <x v="1"/>
    <x v="10"/>
    <s v="Xerox 188"/>
    <n v="27.216000000000001"/>
    <n v="3"/>
    <n v="0.2"/>
    <n v="9.8658000000000001"/>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7999999999997"/>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s v="CA-2014-160458"/>
    <x v="3"/>
    <x v="837"/>
    <d v="2014-05-30T00:00:00"/>
    <s v="Second Class"/>
    <s v="EH-13945"/>
    <s v="Eric Hoffmann"/>
    <x v="0"/>
    <s v="United States"/>
    <s v="Memphis"/>
    <x v="18"/>
    <n v="38109"/>
    <x v="0"/>
    <s v="OFF-PA-10001166"/>
    <x v="1"/>
    <x v="10"/>
    <s v="Xerox 2"/>
    <n v="25.92"/>
    <n v="5"/>
    <n v="0.2"/>
    <n v="9.0719999999999992"/>
  </r>
  <r>
    <n v="3944"/>
    <s v="US-2013-142685"/>
    <x v="0"/>
    <x v="661"/>
    <d v="2013-07-01T00:00:00"/>
    <s v="Standard Class"/>
    <s v="MG-17695"/>
    <s v="Maureen Gnade"/>
    <x v="0"/>
    <s v="United States"/>
    <s v="Buffalo"/>
    <x v="15"/>
    <n v="14215"/>
    <x v="3"/>
    <s v="OFF-SU-10000157"/>
    <x v="1"/>
    <x v="14"/>
    <s v="Compact Automatic Electric Letter Opener"/>
    <n v="835.17"/>
    <n v="7"/>
    <n v="0"/>
    <n v="16.703399999999998"/>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4"/>
  </r>
  <r>
    <n v="3947"/>
    <s v="CA-2014-167871"/>
    <x v="3"/>
    <x v="551"/>
    <d v="2014-11-24T00:00:00"/>
    <s v="Standard Class"/>
    <s v="AF-10870"/>
    <s v="Art Ferguson"/>
    <x v="0"/>
    <s v="United States"/>
    <s v="Homestead"/>
    <x v="2"/>
    <n v="33030"/>
    <x v="0"/>
    <s v="OFF-SU-10001225"/>
    <x v="1"/>
    <x v="14"/>
    <s v="Staples"/>
    <n v="2.944"/>
    <n v="1"/>
    <n v="0.2"/>
    <n v="-0.66239999999999999"/>
  </r>
  <r>
    <n v="3948"/>
    <s v="CA-2013-119963"/>
    <x v="0"/>
    <x v="741"/>
    <d v="2013-11-23T00:00:00"/>
    <s v="Standard Class"/>
    <s v="SN-20710"/>
    <s v="Steve Nguyen"/>
    <x v="2"/>
    <s v="United States"/>
    <s v="Pasadena"/>
    <x v="5"/>
    <n v="77506"/>
    <x v="2"/>
    <s v="OFF-AR-10003514"/>
    <x v="1"/>
    <x v="6"/>
    <s v="4009 Highlighters by Sanford"/>
    <n v="6.3680000000000003"/>
    <n v="2"/>
    <n v="0.2"/>
    <n v="1.0347999999999999"/>
  </r>
  <r>
    <n v="3949"/>
    <s v="CA-2013-119963"/>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s v="CA-2013-119963"/>
    <x v="0"/>
    <x v="741"/>
    <d v="2013-11-23T00:00:00"/>
    <s v="Standard Class"/>
    <s v="SN-20710"/>
    <s v="Steve Nguyen"/>
    <x v="2"/>
    <s v="United States"/>
    <s v="Pasadena"/>
    <x v="5"/>
    <n v="77506"/>
    <x v="2"/>
    <s v="OFF-PA-10001970"/>
    <x v="1"/>
    <x v="10"/>
    <s v="Xerox 1881"/>
    <n v="19.648"/>
    <n v="2"/>
    <n v="0.2"/>
    <n v="6.6311999999999998"/>
  </r>
  <r>
    <n v="3951"/>
    <s v="CA-2013-119963"/>
    <x v="0"/>
    <x v="741"/>
    <d v="2013-11-23T00:00:00"/>
    <s v="Standard Class"/>
    <s v="SN-20710"/>
    <s v="Steve Nguyen"/>
    <x v="2"/>
    <s v="United States"/>
    <s v="Pasadena"/>
    <x v="5"/>
    <n v="77506"/>
    <x v="2"/>
    <s v="FUR-CH-10003817"/>
    <x v="0"/>
    <x v="1"/>
    <s v="Global Value Steno Chair, Gray"/>
    <n v="255.108"/>
    <n v="6"/>
    <n v="0.3"/>
    <n v="-18.222000000000001"/>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s v="US-2013-151862"/>
    <x v="0"/>
    <x v="398"/>
    <d v="2013-03-09T00:00:00"/>
    <s v="Standard Class"/>
    <s v="ON-18715"/>
    <s v="Odella Nelson"/>
    <x v="1"/>
    <s v="United States"/>
    <s v="Denver"/>
    <x v="22"/>
    <n v="80219"/>
    <x v="1"/>
    <s v="TEC-PH-10003535"/>
    <x v="2"/>
    <x v="7"/>
    <s v="RCA ViSYS 25423RE1 Corded phone"/>
    <n v="159.98400000000001"/>
    <n v="2"/>
    <n v="0.2"/>
    <n v="13.9986"/>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8"/>
  </r>
  <r>
    <n v="3957"/>
    <s v="CA-2013-114951"/>
    <x v="0"/>
    <x v="190"/>
    <d v="2013-07-04T00:00:00"/>
    <s v="Standard Class"/>
    <s v="DN-13690"/>
    <s v="Duane Noonan"/>
    <x v="0"/>
    <s v="United States"/>
    <s v="San Francisco"/>
    <x v="1"/>
    <n v="94109"/>
    <x v="1"/>
    <s v="FUR-FU-10002364"/>
    <x v="0"/>
    <x v="5"/>
    <s v="Eldon Expressions Wood Desk Accessories, Oak"/>
    <n v="22.14"/>
    <n v="3"/>
    <n v="0"/>
    <n v="6.4206000000000003"/>
  </r>
  <r>
    <n v="3958"/>
    <s v="CA-2013-156573"/>
    <x v="0"/>
    <x v="211"/>
    <d v="2013-06-03T00:00:00"/>
    <s v="Standard Class"/>
    <s v="RB-19360"/>
    <s v="Raymond Buch"/>
    <x v="0"/>
    <s v="United States"/>
    <s v="Nashville"/>
    <x v="18"/>
    <n v="37211"/>
    <x v="0"/>
    <s v="OFF-BI-10002414"/>
    <x v="1"/>
    <x v="8"/>
    <s v="GBC ProClick Spines for 32-Hole Punch"/>
    <n v="11.276999999999999"/>
    <n v="3"/>
    <n v="0.7"/>
    <n v="-8.6456999999999997"/>
  </r>
  <r>
    <n v="3959"/>
    <s v="CA-2013-156573"/>
    <x v="0"/>
    <x v="211"/>
    <d v="2013-06-03T00:00:00"/>
    <s v="Standard Class"/>
    <s v="RB-19360"/>
    <s v="Raymond Buch"/>
    <x v="0"/>
    <s v="United States"/>
    <s v="Nashville"/>
    <x v="18"/>
    <n v="37211"/>
    <x v="0"/>
    <s v="OFF-AR-10003732"/>
    <x v="1"/>
    <x v="6"/>
    <s v="Newell 333"/>
    <n v="4.4480000000000004"/>
    <n v="2"/>
    <n v="0.2"/>
    <n v="0.33360000000000001"/>
  </r>
  <r>
    <n v="3960"/>
    <s v="CA-2013-156573"/>
    <x v="0"/>
    <x v="211"/>
    <d v="2013-06-03T00:00:00"/>
    <s v="Standard Class"/>
    <s v="RB-19360"/>
    <s v="Raymond Buch"/>
    <x v="0"/>
    <s v="United States"/>
    <s v="Nashville"/>
    <x v="18"/>
    <n v="37211"/>
    <x v="0"/>
    <s v="FUR-FU-10001085"/>
    <x v="0"/>
    <x v="5"/>
    <s v="3M Polarizing Light Filter Sleeves"/>
    <n v="44.76"/>
    <n v="3"/>
    <n v="0.2"/>
    <n v="14.547000000000001"/>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99"/>
  </r>
  <r>
    <n v="3963"/>
    <s v="CA-2014-134838"/>
    <x v="3"/>
    <x v="600"/>
    <d v="2014-02-21T00:00:00"/>
    <s v="First Class"/>
    <s v="ED-13885"/>
    <s v="Emily Ducich"/>
    <x v="2"/>
    <s v="United States"/>
    <s v="Los Angeles"/>
    <x v="1"/>
    <n v="90045"/>
    <x v="1"/>
    <s v="OFF-AR-10000634"/>
    <x v="1"/>
    <x v="6"/>
    <s v="Newell 320"/>
    <n v="12.84"/>
    <n v="3"/>
    <n v="0"/>
    <n v="3.4668000000000001"/>
  </r>
  <r>
    <n v="3964"/>
    <s v="CA-2014-134838"/>
    <x v="3"/>
    <x v="600"/>
    <d v="2014-02-21T00:00:00"/>
    <s v="First Class"/>
    <s v="ED-13885"/>
    <s v="Emily Ducich"/>
    <x v="2"/>
    <s v="United States"/>
    <s v="Los Angeles"/>
    <x v="1"/>
    <n v="90045"/>
    <x v="1"/>
    <s v="FUR-FU-10004018"/>
    <x v="0"/>
    <x v="5"/>
    <s v="Tensor Computer Mounted Lamp"/>
    <n v="44.67"/>
    <n v="3"/>
    <n v="0"/>
    <n v="12.0609"/>
  </r>
  <r>
    <n v="3965"/>
    <s v="CA-2013-120257"/>
    <x v="0"/>
    <x v="897"/>
    <d v="2013-09-29T00:00:00"/>
    <s v="Standard Class"/>
    <s v="PW-19240"/>
    <s v="Pierre Wener"/>
    <x v="0"/>
    <s v="United States"/>
    <s v="Philadelphia"/>
    <x v="9"/>
    <n v="19140"/>
    <x v="3"/>
    <s v="OFF-AR-10003481"/>
    <x v="1"/>
    <x v="6"/>
    <s v="Newell 348"/>
    <n v="7.8719999999999999"/>
    <n v="3"/>
    <n v="0.2"/>
    <n v="0.88560000000000005"/>
  </r>
  <r>
    <n v="3966"/>
    <s v="CA-2011-164910"/>
    <x v="2"/>
    <x v="607"/>
    <d v="2011-11-17T00:00:00"/>
    <s v="Second Class"/>
    <s v="DM-13345"/>
    <s v="Denise Monton"/>
    <x v="1"/>
    <s v="United States"/>
    <s v="Asheville"/>
    <x v="3"/>
    <n v="28806"/>
    <x v="0"/>
    <s v="OFF-AR-10003651"/>
    <x v="1"/>
    <x v="6"/>
    <s v="Newell 350"/>
    <n v="7.8719999999999999"/>
    <n v="3"/>
    <n v="0.2"/>
    <n v="0.88560000000000005"/>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4999999999998"/>
    <n v="7"/>
    <n v="0.7"/>
    <n v="-32.508000000000003"/>
  </r>
  <r>
    <n v="3969"/>
    <s v="US-2012-163685"/>
    <x v="1"/>
    <x v="932"/>
    <d v="2012-06-05T00:00:00"/>
    <s v="Standard Class"/>
    <s v="KE-16420"/>
    <s v="Katrina Edelman"/>
    <x v="1"/>
    <s v="United States"/>
    <s v="San Antonio"/>
    <x v="5"/>
    <n v="78207"/>
    <x v="2"/>
    <s v="OFF-BI-10001890"/>
    <x v="1"/>
    <x v="8"/>
    <s v="Avery Poly Binder Pockets"/>
    <n v="5.7279999999999998"/>
    <n v="8"/>
    <n v="0.8"/>
    <n v="-9.1647999999999996"/>
  </r>
  <r>
    <n v="3970"/>
    <s v="US-2012-163685"/>
    <x v="1"/>
    <x v="932"/>
    <d v="2012-06-05T00:00:00"/>
    <s v="Standard Class"/>
    <s v="KE-16420"/>
    <s v="Katrina Edelman"/>
    <x v="1"/>
    <s v="United States"/>
    <s v="San Antonio"/>
    <x v="5"/>
    <n v="78207"/>
    <x v="2"/>
    <s v="OFF-PA-10002606"/>
    <x v="1"/>
    <x v="10"/>
    <s v="Xerox 1928"/>
    <n v="42.24"/>
    <n v="10"/>
    <n v="0.2"/>
    <n v="13.2"/>
  </r>
  <r>
    <n v="3971"/>
    <s v="CA-2011-135090"/>
    <x v="2"/>
    <x v="754"/>
    <d v="2011-11-26T00:00:00"/>
    <s v="Standard Class"/>
    <s v="SP-20920"/>
    <s v="Susan Pistek"/>
    <x v="0"/>
    <s v="United States"/>
    <s v="Los Angeles"/>
    <x v="1"/>
    <n v="90036"/>
    <x v="1"/>
    <s v="OFF-PA-10002245"/>
    <x v="1"/>
    <x v="10"/>
    <s v="Xerox 1895"/>
    <n v="53.82"/>
    <n v="9"/>
    <n v="0"/>
    <n v="24.219000000000001"/>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â€ x 11â€"/>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
    <n v="5"/>
    <n v="0.2"/>
    <n v="9.3125"/>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2"/>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
  </r>
  <r>
    <n v="3978"/>
    <s v="CA-2014-101308"/>
    <x v="3"/>
    <x v="280"/>
    <d v="2014-10-08T00:00:00"/>
    <s v="Standard Class"/>
    <s v="FG-14260"/>
    <s v="Frank Gastineau"/>
    <x v="2"/>
    <s v="United States"/>
    <s v="Seattle"/>
    <x v="4"/>
    <n v="98105"/>
    <x v="1"/>
    <s v="OFF-FA-10002780"/>
    <x v="1"/>
    <x v="13"/>
    <s v="Staples"/>
    <n v="8.94"/>
    <n v="3"/>
    <n v="0"/>
    <n v="4.1124000000000001"/>
  </r>
  <r>
    <n v="3979"/>
    <s v="CA-2014-101308"/>
    <x v="3"/>
    <x v="280"/>
    <d v="2014-10-08T00:00:00"/>
    <s v="Standard Class"/>
    <s v="FG-14260"/>
    <s v="Frank Gastineau"/>
    <x v="2"/>
    <s v="United States"/>
    <s v="Seattle"/>
    <x v="4"/>
    <n v="98105"/>
    <x v="1"/>
    <s v="TEC-PH-10003800"/>
    <x v="2"/>
    <x v="7"/>
    <s v="i.Sound Portable Power - 8000 mAh"/>
    <n v="84.784000000000006"/>
    <n v="2"/>
    <n v="0.2"/>
    <n v="-20.136199999999999"/>
  </r>
  <r>
    <n v="3980"/>
    <s v="CA-2011-114517"/>
    <x v="2"/>
    <x v="851"/>
    <d v="2011-12-27T00:00:00"/>
    <s v="Standard Class"/>
    <s v="TH-21235"/>
    <s v="Tiffany House"/>
    <x v="1"/>
    <s v="United States"/>
    <s v="New York City"/>
    <x v="15"/>
    <n v="10024"/>
    <x v="3"/>
    <s v="FUR-TA-10001676"/>
    <x v="0"/>
    <x v="3"/>
    <s v="Hon 61000 Series Interactive Training Tables"/>
    <n v="53.316000000000003"/>
    <n v="2"/>
    <n v="0.4"/>
    <n v="-19.549199999999999"/>
  </r>
  <r>
    <n v="3981"/>
    <s v="CA-2011-114517"/>
    <x v="2"/>
    <x v="851"/>
    <d v="2011-12-27T00:00:00"/>
    <s v="Standard Class"/>
    <s v="TH-21235"/>
    <s v="Tiffany House"/>
    <x v="1"/>
    <s v="United States"/>
    <s v="New York City"/>
    <x v="15"/>
    <n v="10024"/>
    <x v="3"/>
    <s v="OFF-AP-10002350"/>
    <x v="1"/>
    <x v="9"/>
    <s v="Belkin F9H710-06 7 Outlet SurgeMaster Surge Protector"/>
    <n v="56.52"/>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001"/>
  </r>
  <r>
    <n v="3984"/>
    <s v="CA-2013-135265"/>
    <x v="0"/>
    <x v="274"/>
    <d v="2013-07-10T00:00:00"/>
    <s v="Second Class"/>
    <s v="CC-12370"/>
    <s v="Christopher Conant"/>
    <x v="0"/>
    <s v="United States"/>
    <s v="Los Angeles"/>
    <x v="1"/>
    <n v="90045"/>
    <x v="1"/>
    <s v="TEC-CO-10003763"/>
    <x v="2"/>
    <x v="16"/>
    <s v="Canon PC1060 Personal Laser Copier"/>
    <n v="2799.96"/>
    <n v="5"/>
    <n v="0.2"/>
    <n v="944.98649999999998"/>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s v="CA-2014-112333"/>
    <x v="3"/>
    <x v="798"/>
    <d v="2014-04-15T00:00:00"/>
    <s v="Standard Class"/>
    <s v="KF-16285"/>
    <s v="Karen Ferguson"/>
    <x v="2"/>
    <s v="United States"/>
    <s v="Plainfield"/>
    <x v="30"/>
    <n v="7060"/>
    <x v="3"/>
    <s v="OFF-ST-10001780"/>
    <x v="1"/>
    <x v="4"/>
    <s v="Tennsco 16-Compartment Lockers with Coat Rack"/>
    <n v="2591.56"/>
    <n v="4"/>
    <n v="0"/>
    <n v="621.97439999999995"/>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6"/>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399999999999"/>
    <n v="3"/>
    <n v="0.2"/>
    <n v="-64.427400000000006"/>
  </r>
  <r>
    <n v="3992"/>
    <s v="CA-2012-161998"/>
    <x v="1"/>
    <x v="489"/>
    <d v="2012-05-05T00:00:00"/>
    <s v="Standard Class"/>
    <s v="DB-13120"/>
    <s v="David Bremer"/>
    <x v="1"/>
    <s v="United States"/>
    <s v="Tampa"/>
    <x v="2"/>
    <n v="33614"/>
    <x v="0"/>
    <s v="FUR-FU-10001095"/>
    <x v="0"/>
    <x v="5"/>
    <s v="DAX Black Cherry Wood-Tone Poster Frame"/>
    <n v="63.552"/>
    <n v="3"/>
    <n v="0.2"/>
    <n v="14.299200000000001"/>
  </r>
  <r>
    <n v="3993"/>
    <s v="CA-2012-161998"/>
    <x v="1"/>
    <x v="489"/>
    <d v="2012-05-05T00:00:00"/>
    <s v="Standard Class"/>
    <s v="DB-13120"/>
    <s v="David Bremer"/>
    <x v="1"/>
    <s v="United States"/>
    <s v="Tampa"/>
    <x v="2"/>
    <n v="33614"/>
    <x v="0"/>
    <s v="OFF-SU-10004261"/>
    <x v="1"/>
    <x v="14"/>
    <s v="Fiskars 8&quot; Scissors, 2/Pack"/>
    <n v="41.375999999999998"/>
    <n v="3"/>
    <n v="0.2"/>
    <n v="4.6547999999999998"/>
  </r>
  <r>
    <n v="3994"/>
    <s v="CA-2012-161998"/>
    <x v="1"/>
    <x v="489"/>
    <d v="2012-05-05T00:00:00"/>
    <s v="Standard Class"/>
    <s v="DB-13120"/>
    <s v="David Bremer"/>
    <x v="1"/>
    <s v="United States"/>
    <s v="Tampa"/>
    <x v="2"/>
    <n v="33614"/>
    <x v="0"/>
    <s v="OFF-AR-10004022"/>
    <x v="1"/>
    <x v="6"/>
    <s v="Panasonic KP-380BK Classic Electric Pencil Sharpener"/>
    <n v="172.70400000000001"/>
    <n v="6"/>
    <n v="0.2"/>
    <n v="10.794"/>
  </r>
  <r>
    <n v="3995"/>
    <s v="CA-2012-105627"/>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s v="CA-2012-105627"/>
    <x v="1"/>
    <x v="936"/>
    <d v="2012-03-12T00:00:00"/>
    <s v="Standard Class"/>
    <s v="DK-12895"/>
    <s v="Dana Kaydos"/>
    <x v="0"/>
    <s v="United States"/>
    <s v="Kenosha"/>
    <x v="6"/>
    <n v="53142"/>
    <x v="2"/>
    <s v="FUR-CH-10002084"/>
    <x v="0"/>
    <x v="1"/>
    <s v="Hon Mobius Operator's Chair"/>
    <n v="860.93"/>
    <n v="7"/>
    <n v="0"/>
    <n v="189.40459999999999"/>
  </r>
  <r>
    <n v="3997"/>
    <s v="CA-2012-105627"/>
    <x v="1"/>
    <x v="936"/>
    <d v="2012-03-12T00:00:00"/>
    <s v="Standard Class"/>
    <s v="DK-12895"/>
    <s v="Dana Kaydos"/>
    <x v="0"/>
    <s v="United States"/>
    <s v="Kenosha"/>
    <x v="6"/>
    <n v="53142"/>
    <x v="2"/>
    <s v="TEC-PH-10003012"/>
    <x v="2"/>
    <x v="7"/>
    <s v="Nortel Meridian M3904 Professional Digital phone"/>
    <n v="769.95"/>
    <n v="5"/>
    <n v="0"/>
    <n v="223.28550000000001"/>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
    <n v="5"/>
    <n v="0.2"/>
    <n v="5.798"/>
  </r>
  <r>
    <n v="4001"/>
    <s v="CA-2011-116834"/>
    <x v="2"/>
    <x v="856"/>
    <d v="2011-10-16T00:00:00"/>
    <s v="Standard Class"/>
    <s v="Dp-13240"/>
    <s v="Dean percer"/>
    <x v="2"/>
    <s v="United States"/>
    <s v="Seattle"/>
    <x v="4"/>
    <n v="98115"/>
    <x v="1"/>
    <s v="FUR-FU-10001196"/>
    <x v="0"/>
    <x v="5"/>
    <s v="DAX Cubicle Frames - 8x10"/>
    <n v="63.47"/>
    <n v="11"/>
    <n v="0"/>
    <n v="19.041"/>
  </r>
  <r>
    <n v="4002"/>
    <s v="CA-2011-116834"/>
    <x v="2"/>
    <x v="856"/>
    <d v="2011-10-16T00:00:00"/>
    <s v="Standard Class"/>
    <s v="Dp-13240"/>
    <s v="Dean percer"/>
    <x v="2"/>
    <s v="United States"/>
    <s v="Seattle"/>
    <x v="4"/>
    <n v="98115"/>
    <x v="1"/>
    <s v="TEC-AC-10002942"/>
    <x v="2"/>
    <x v="11"/>
    <s v="WD My Passport Ultra 1TB Portable External Hard Drive"/>
    <n v="345"/>
    <n v="5"/>
    <n v="0"/>
    <n v="58.65"/>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2"/>
  </r>
  <r>
    <n v="4004"/>
    <s v="CA-2013-145730"/>
    <x v="0"/>
    <x v="840"/>
    <d v="2013-03-09T00:00:00"/>
    <s v="Standard Class"/>
    <s v="CC-12220"/>
    <s v="Chris Cortes"/>
    <x v="0"/>
    <s v="United States"/>
    <s v="San Antonio"/>
    <x v="5"/>
    <n v="78207"/>
    <x v="2"/>
    <s v="TEC-MA-10001016"/>
    <x v="2"/>
    <x v="15"/>
    <s v="Canon PC170 Desktop Personal Copier"/>
    <n v="287.91000000000003"/>
    <n v="3"/>
    <n v="0.4"/>
    <n v="33.589500000000001"/>
  </r>
  <r>
    <n v="4005"/>
    <s v="CA-2013-145730"/>
    <x v="0"/>
    <x v="840"/>
    <d v="2013-03-09T00:00:00"/>
    <s v="Standard Class"/>
    <s v="CC-12220"/>
    <s v="Chris Cortes"/>
    <x v="0"/>
    <s v="United States"/>
    <s v="San Antonio"/>
    <x v="5"/>
    <n v="78207"/>
    <x v="2"/>
    <s v="OFF-EN-10000483"/>
    <x v="1"/>
    <x v="12"/>
    <s v="White Envelopes, White Envelopes with Clear Poly Window"/>
    <n v="36.6"/>
    <n v="3"/>
    <n v="0.2"/>
    <n v="11.895"/>
  </r>
  <r>
    <n v="4006"/>
    <s v="US-2012-168732"/>
    <x v="1"/>
    <x v="895"/>
    <d v="2012-12-16T00:00:00"/>
    <s v="Standard Class"/>
    <s v="KM-16660"/>
    <s v="Khloe Miller"/>
    <x v="0"/>
    <s v="United States"/>
    <s v="Roswell"/>
    <x v="32"/>
    <n v="30076"/>
    <x v="0"/>
    <s v="OFF-AR-10003087"/>
    <x v="1"/>
    <x v="6"/>
    <s v="Staples"/>
    <n v="1.78"/>
    <n v="1"/>
    <n v="0"/>
    <n v="0.49840000000000001"/>
  </r>
  <r>
    <n v="4007"/>
    <s v="US-2012-168732"/>
    <x v="1"/>
    <x v="895"/>
    <d v="2012-12-16T00:00:00"/>
    <s v="Standard Class"/>
    <s v="KM-16660"/>
    <s v="Khloe Miller"/>
    <x v="0"/>
    <s v="United States"/>
    <s v="Roswell"/>
    <x v="32"/>
    <n v="30076"/>
    <x v="0"/>
    <s v="OFF-PA-10000520"/>
    <x v="1"/>
    <x v="10"/>
    <s v="Xerox 201"/>
    <n v="25.92"/>
    <n v="4"/>
    <n v="0"/>
    <n v="12.441599999999999"/>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79999999999999"/>
    <n v="2"/>
    <n v="0.2"/>
    <n v="0.59919999999999995"/>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1"/>
  </r>
  <r>
    <n v="4011"/>
    <s v="CA-2014-100811"/>
    <x v="3"/>
    <x v="610"/>
    <d v="2014-11-25T00:00:00"/>
    <s v="First Class"/>
    <s v="CC-12475"/>
    <s v="Cindy Chapman"/>
    <x v="0"/>
    <s v="United States"/>
    <s v="Philadelphia"/>
    <x v="9"/>
    <n v="19143"/>
    <x v="3"/>
    <s v="OFF-PA-10001204"/>
    <x v="1"/>
    <x v="10"/>
    <s v="Xerox 1972"/>
    <n v="8.4480000000000004"/>
    <n v="2"/>
    <n v="0.2"/>
    <n v="2.64"/>
  </r>
  <r>
    <n v="4012"/>
    <s v="CA-2014-100811"/>
    <x v="3"/>
    <x v="610"/>
    <d v="2014-11-25T00:00:00"/>
    <s v="First Class"/>
    <s v="CC-12475"/>
    <s v="Cindy Chapman"/>
    <x v="0"/>
    <s v="United States"/>
    <s v="Philadelphia"/>
    <x v="9"/>
    <n v="19143"/>
    <x v="3"/>
    <s v="OFF-ST-10002444"/>
    <x v="1"/>
    <x v="4"/>
    <s v="Recycled Eldon Regeneration Jumbo File"/>
    <n v="39.295999999999999"/>
    <n v="4"/>
    <n v="0.2"/>
    <n v="3.9296000000000002"/>
  </r>
  <r>
    <n v="4013"/>
    <s v="CA-2012-153612"/>
    <x v="1"/>
    <x v="937"/>
    <d v="2012-12-27T00:00:00"/>
    <s v="Standard Class"/>
    <s v="BT-11305"/>
    <s v="Beth Thompson"/>
    <x v="2"/>
    <s v="United States"/>
    <s v="Superior"/>
    <x v="6"/>
    <n v="54880"/>
    <x v="2"/>
    <s v="OFF-AR-10000203"/>
    <x v="1"/>
    <x v="6"/>
    <s v="Newell 336"/>
    <n v="17.12"/>
    <n v="4"/>
    <n v="0"/>
    <n v="4.9648000000000003"/>
  </r>
  <r>
    <n v="4014"/>
    <s v="CA-2012-165624"/>
    <x v="1"/>
    <x v="841"/>
    <d v="2012-08-28T00:00:00"/>
    <s v="Standard Class"/>
    <s v="FH-14350"/>
    <s v="Fred Harton"/>
    <x v="0"/>
    <s v="United States"/>
    <s v="Atlanta"/>
    <x v="32"/>
    <n v="30318"/>
    <x v="0"/>
    <s v="OFF-AP-10000828"/>
    <x v="1"/>
    <x v="9"/>
    <s v="Avanti 4.4 Cu. Ft. Refrigerator"/>
    <n v="542.94000000000005"/>
    <n v="3"/>
    <n v="0"/>
    <n v="152.0232"/>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8"/>
    <n v="5"/>
    <n v="0"/>
    <n v="94.962000000000003"/>
  </r>
  <r>
    <n v="4017"/>
    <s v="CA-2012-165624"/>
    <x v="1"/>
    <x v="841"/>
    <d v="2012-08-28T00:00:00"/>
    <s v="Standard Class"/>
    <s v="FH-14350"/>
    <s v="Fred Harton"/>
    <x v="0"/>
    <s v="United States"/>
    <s v="Atlanta"/>
    <x v="32"/>
    <n v="30318"/>
    <x v="0"/>
    <s v="OFF-PA-10003893"/>
    <x v="1"/>
    <x v="10"/>
    <s v="Xerox 1962"/>
    <n v="21.4"/>
    <n v="5"/>
    <n v="0"/>
    <n v="9.6300000000000008"/>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Â LTO Ultrium - 800 GB"/>
    <n v="251.91"/>
    <n v="9"/>
    <n v="0"/>
    <n v="47.862900000000003"/>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996"/>
  </r>
  <r>
    <n v="4022"/>
    <s v="CA-2011-154963"/>
    <x v="2"/>
    <x v="169"/>
    <d v="2011-06-27T00:00:00"/>
    <s v="Standard Class"/>
    <s v="AA-10645"/>
    <s v="Anna Andreadi"/>
    <x v="0"/>
    <s v="United States"/>
    <s v="Chester"/>
    <x v="9"/>
    <n v="19013"/>
    <x v="3"/>
    <s v="TEC-PH-10004093"/>
    <x v="2"/>
    <x v="7"/>
    <s v="Panasonic Kx-TS550"/>
    <n v="82.781999999999996"/>
    <n v="3"/>
    <n v="0.4"/>
    <n v="-15.1767"/>
  </r>
  <r>
    <n v="4023"/>
    <s v="CA-2011-154963"/>
    <x v="2"/>
    <x v="169"/>
    <d v="2011-06-27T00:00:00"/>
    <s v="Standard Class"/>
    <s v="AA-10645"/>
    <s v="Anna Andreadi"/>
    <x v="0"/>
    <s v="United States"/>
    <s v="Chester"/>
    <x v="9"/>
    <n v="19013"/>
    <x v="3"/>
    <s v="FUR-CH-10000454"/>
    <x v="0"/>
    <x v="1"/>
    <s v="Hon Deluxe Fabric Upholstered Stacking Chairs, Rounded Back"/>
    <n v="853.93"/>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004"/>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s v="CA-2014-139311"/>
    <x v="3"/>
    <x v="938"/>
    <d v="2014-08-14T00:00:00"/>
    <s v="First Class"/>
    <s v="SF-20965"/>
    <s v="Sylvia Foulston"/>
    <x v="1"/>
    <s v="United States"/>
    <s v="Bedford"/>
    <x v="5"/>
    <n v="76021"/>
    <x v="2"/>
    <s v="OFF-AR-10004582"/>
    <x v="1"/>
    <x v="6"/>
    <s v="BIC Brite Liner Grip Highlighters"/>
    <n v="9.1839999999999993"/>
    <n v="7"/>
    <n v="0.2"/>
    <n v="2.87"/>
  </r>
  <r>
    <n v="4028"/>
    <s v="CA-2014-139311"/>
    <x v="3"/>
    <x v="938"/>
    <d v="2014-08-14T00:00:00"/>
    <s v="First Class"/>
    <s v="SF-20965"/>
    <s v="Sylvia Foulston"/>
    <x v="1"/>
    <s v="United States"/>
    <s v="Bedford"/>
    <x v="5"/>
    <n v="76021"/>
    <x v="2"/>
    <s v="TEC-PH-10001557"/>
    <x v="2"/>
    <x v="7"/>
    <s v="Pyle PMP37LED"/>
    <n v="153.584"/>
    <n v="2"/>
    <n v="0.2"/>
    <n v="13.438599999999999"/>
  </r>
  <r>
    <n v="4029"/>
    <s v="CA-2014-139311"/>
    <x v="3"/>
    <x v="938"/>
    <d v="2014-08-14T00:00:00"/>
    <s v="First Class"/>
    <s v="SF-20965"/>
    <s v="Sylvia Foulston"/>
    <x v="1"/>
    <s v="United States"/>
    <s v="Bedford"/>
    <x v="5"/>
    <n v="76021"/>
    <x v="2"/>
    <s v="OFF-BI-10004209"/>
    <x v="1"/>
    <x v="8"/>
    <s v="Fellowes Twister Kit, Gray/Clear, 3/pkg"/>
    <n v="12.864000000000001"/>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300000000001"/>
  </r>
  <r>
    <n v="4036"/>
    <s v="US-2013-108777"/>
    <x v="0"/>
    <x v="939"/>
    <d v="2013-12-13T00:00:00"/>
    <s v="Same Day"/>
    <s v="JM-15655"/>
    <s v="Jim Mitchum"/>
    <x v="1"/>
    <s v="United States"/>
    <s v="Lorain"/>
    <x v="24"/>
    <n v="44052"/>
    <x v="3"/>
    <s v="TEC-AC-10002567"/>
    <x v="2"/>
    <x v="11"/>
    <s v="Logitech G602 Wireless Gaming Mouse"/>
    <n v="383.952"/>
    <n v="6"/>
    <n v="0.2"/>
    <n v="76.790400000000005"/>
  </r>
  <r>
    <n v="4037"/>
    <s v="CA-2012-148859"/>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s v="CA-2011-110786"/>
    <x v="2"/>
    <x v="282"/>
    <d v="2012-01-02T00:00:00"/>
    <s v="Standard Class"/>
    <s v="AJ-10795"/>
    <s v="Anthony Johnson"/>
    <x v="1"/>
    <s v="United States"/>
    <s v="San Francisco"/>
    <x v="1"/>
    <n v="94110"/>
    <x v="1"/>
    <s v="FUR-FU-10000550"/>
    <x v="0"/>
    <x v="5"/>
    <s v="Stacking Trays by OIC"/>
    <n v="24.9"/>
    <n v="5"/>
    <n v="0"/>
    <n v="8.2170000000000005"/>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
    <n v="6"/>
    <n v="0.2"/>
    <n v="287.98200000000003"/>
  </r>
  <r>
    <n v="4041"/>
    <s v="CA-2011-110786"/>
    <x v="2"/>
    <x v="282"/>
    <d v="2012-01-02T00:00:00"/>
    <s v="Standard Class"/>
    <s v="AJ-10795"/>
    <s v="Anthony Johnson"/>
    <x v="1"/>
    <s v="United States"/>
    <s v="San Francisco"/>
    <x v="1"/>
    <n v="94110"/>
    <x v="1"/>
    <s v="OFF-BI-10003305"/>
    <x v="1"/>
    <x v="8"/>
    <s v="Avery Hanging File Binders"/>
    <n v="14.352"/>
    <n v="3"/>
    <n v="0.2"/>
    <n v="4.6643999999999997"/>
  </r>
  <r>
    <n v="4042"/>
    <s v="CA-2011-110786"/>
    <x v="2"/>
    <x v="282"/>
    <d v="2012-01-02T00:00:00"/>
    <s v="Standard Class"/>
    <s v="AJ-10795"/>
    <s v="Anthony Johnson"/>
    <x v="1"/>
    <s v="United States"/>
    <s v="San Francisco"/>
    <x v="1"/>
    <n v="94110"/>
    <x v="1"/>
    <s v="TEC-PH-10001425"/>
    <x v="2"/>
    <x v="7"/>
    <s v="Mophie Juice Pack Helium for iPhone"/>
    <n v="191.976"/>
    <n v="3"/>
    <n v="0.2"/>
    <n v="19.197600000000001"/>
  </r>
  <r>
    <n v="4043"/>
    <s v="CA-2011-110786"/>
    <x v="2"/>
    <x v="282"/>
    <d v="2012-01-02T00:00:00"/>
    <s v="Standard Class"/>
    <s v="AJ-10795"/>
    <s v="Anthony Johnson"/>
    <x v="1"/>
    <s v="United States"/>
    <s v="San Francisco"/>
    <x v="1"/>
    <n v="94110"/>
    <x v="1"/>
    <s v="OFF-LA-10001474"/>
    <x v="1"/>
    <x v="2"/>
    <s v="Avery 477"/>
    <n v="274.77"/>
    <n v="9"/>
    <n v="0"/>
    <n v="126.3942"/>
  </r>
  <r>
    <n v="4044"/>
    <s v="CA-2011-110786"/>
    <x v="2"/>
    <x v="282"/>
    <d v="2012-01-02T00:00:00"/>
    <s v="Standard Class"/>
    <s v="AJ-10795"/>
    <s v="Anthony Johnson"/>
    <x v="1"/>
    <s v="United States"/>
    <s v="San Francisco"/>
    <x v="1"/>
    <n v="94110"/>
    <x v="1"/>
    <s v="FUR-FU-10000672"/>
    <x v="0"/>
    <x v="5"/>
    <s v="Executive Impressions 10&quot; Spectator Wall Clock"/>
    <n v="70.56"/>
    <n v="6"/>
    <n v="0"/>
    <n v="23.990400000000001"/>
  </r>
  <r>
    <n v="4045"/>
    <s v="CA-2012-137750"/>
    <x v="1"/>
    <x v="608"/>
    <d v="2012-06-30T00:00:00"/>
    <s v="Standard Class"/>
    <s v="JF-15565"/>
    <s v="Jill Fjeld"/>
    <x v="0"/>
    <s v="United States"/>
    <s v="San Francisco"/>
    <x v="1"/>
    <n v="94110"/>
    <x v="1"/>
    <s v="FUR-FU-10001979"/>
    <x v="0"/>
    <x v="5"/>
    <s v="Dana Halogen Swing-Arm Architect Lamp"/>
    <n v="204.85"/>
    <n v="5"/>
    <n v="0"/>
    <n v="57.357999999999997"/>
  </r>
  <r>
    <n v="4046"/>
    <s v="CA-2012-136378"/>
    <x v="1"/>
    <x v="788"/>
    <d v="2012-04-07T00:00:00"/>
    <s v="Standard Class"/>
    <s v="CS-11845"/>
    <s v="Cari Sayre"/>
    <x v="1"/>
    <s v="United States"/>
    <s v="Houston"/>
    <x v="5"/>
    <n v="77070"/>
    <x v="2"/>
    <s v="OFF-BI-10003707"/>
    <x v="1"/>
    <x v="8"/>
    <s v="Aluminum Screw Posts"/>
    <n v="9.1560000000000006"/>
    <n v="3"/>
    <n v="0.8"/>
    <n v="-13.734"/>
  </r>
  <r>
    <n v="4047"/>
    <s v="CA-2014-100356"/>
    <x v="3"/>
    <x v="208"/>
    <d v="2014-10-26T00:00:00"/>
    <s v="Standard Class"/>
    <s v="SP-20920"/>
    <s v="Susan Pistek"/>
    <x v="0"/>
    <s v="United States"/>
    <s v="Chicago"/>
    <x v="10"/>
    <n v="60653"/>
    <x v="2"/>
    <s v="OFF-AP-10002191"/>
    <x v="1"/>
    <x v="9"/>
    <s v="Belkin 8 Outlet SurgeMaster II Gold Surge Protector"/>
    <n v="23.992000000000001"/>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9"/>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s v="CA-2014-136350"/>
    <x v="3"/>
    <x v="92"/>
    <d v="2014-06-27T00:00:00"/>
    <s v="Second Class"/>
    <s v="GA-14515"/>
    <s v="George Ashbrook"/>
    <x v="0"/>
    <s v="United States"/>
    <s v="New York City"/>
    <x v="15"/>
    <n v="10011"/>
    <x v="3"/>
    <s v="FUR-CH-10001891"/>
    <x v="0"/>
    <x v="1"/>
    <s v="Global Deluxe Office Fabric Chairs"/>
    <n v="172.76400000000001"/>
    <n v="2"/>
    <n v="0.1"/>
    <n v="32.633200000000002"/>
  </r>
  <r>
    <n v="4052"/>
    <s v="CA-2011-122931"/>
    <x v="2"/>
    <x v="411"/>
    <d v="2011-10-03T00:00:00"/>
    <s v="Standard Class"/>
    <s v="SM-20950"/>
    <s v="Suzanne McNair"/>
    <x v="1"/>
    <s v="United States"/>
    <s v="Philadelphia"/>
    <x v="9"/>
    <n v="19134"/>
    <x v="3"/>
    <s v="OFF-AR-10003469"/>
    <x v="1"/>
    <x v="6"/>
    <s v="Nontoxic Chalk"/>
    <n v="4.2240000000000002"/>
    <n v="3"/>
    <n v="0.2"/>
    <n v="1.4783999999999999"/>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599999999998"/>
  </r>
  <r>
    <n v="4057"/>
    <s v="CA-2011-122931"/>
    <x v="2"/>
    <x v="411"/>
    <d v="2011-10-03T00:00:00"/>
    <s v="Standard Class"/>
    <s v="SM-20950"/>
    <s v="Suzanne McNair"/>
    <x v="1"/>
    <s v="United States"/>
    <s v="Philadelphia"/>
    <x v="9"/>
    <n v="19134"/>
    <x v="3"/>
    <s v="FUR-TA-10004147"/>
    <x v="0"/>
    <x v="3"/>
    <s v="Hon 4060 Series Tables"/>
    <n v="67.176000000000002"/>
    <n v="1"/>
    <n v="0.4"/>
    <n v="-20.152799999999999"/>
  </r>
  <r>
    <n v="4058"/>
    <s v="CA-2011-163034"/>
    <x v="2"/>
    <x v="156"/>
    <d v="2011-11-28T00:00:00"/>
    <s v="Standard Class"/>
    <s v="DK-12985"/>
    <s v="Darren Koutras"/>
    <x v="0"/>
    <s v="United States"/>
    <s v="Chicago"/>
    <x v="10"/>
    <n v="60610"/>
    <x v="2"/>
    <s v="OFF-ST-10000046"/>
    <x v="1"/>
    <x v="4"/>
    <s v="Fellowes Super Stor/Drawer Files"/>
    <n v="646.20000000000005"/>
    <n v="5"/>
    <n v="0.2"/>
    <n v="-8.0775000000000006"/>
  </r>
  <r>
    <n v="4059"/>
    <s v="CA-2012-124058"/>
    <x v="1"/>
    <x v="312"/>
    <d v="2012-11-24T00:00:00"/>
    <s v="Standard Class"/>
    <s v="LC-16885"/>
    <s v="Lena Creighton"/>
    <x v="0"/>
    <s v="United States"/>
    <s v="Oakland"/>
    <x v="1"/>
    <n v="94601"/>
    <x v="1"/>
    <s v="TEC-PH-10004774"/>
    <x v="2"/>
    <x v="7"/>
    <s v="Gear Head AU3700S Headset"/>
    <n v="72.744"/>
    <n v="7"/>
    <n v="0.2"/>
    <n v="-15.4581"/>
  </r>
  <r>
    <n v="4060"/>
    <s v="CA-2012-124058"/>
    <x v="1"/>
    <x v="312"/>
    <d v="2012-11-24T00:00:00"/>
    <s v="Standard Class"/>
    <s v="LC-16885"/>
    <s v="Lena Creighton"/>
    <x v="0"/>
    <s v="United States"/>
    <s v="Oakland"/>
    <x v="1"/>
    <n v="94601"/>
    <x v="1"/>
    <s v="FUR-CH-10000595"/>
    <x v="0"/>
    <x v="1"/>
    <s v="Safco Contoured Stacking Chairs"/>
    <n v="572.16"/>
    <n v="3"/>
    <n v="0.2"/>
    <n v="35.76"/>
  </r>
  <r>
    <n v="4061"/>
    <s v="CA-2013-129196"/>
    <x v="0"/>
    <x v="474"/>
    <d v="2013-11-08T00:00:00"/>
    <s v="Standard Class"/>
    <s v="XP-21865"/>
    <s v="Xylona Preis"/>
    <x v="0"/>
    <s v="United States"/>
    <s v="Chicago"/>
    <x v="10"/>
    <n v="60610"/>
    <x v="2"/>
    <s v="TEC-AC-10002473"/>
    <x v="2"/>
    <x v="11"/>
    <s v="Maxell 4.7GB DVD-R"/>
    <n v="68.111999999999995"/>
    <n v="3"/>
    <n v="0.2"/>
    <n v="17.8794"/>
  </r>
  <r>
    <n v="4062"/>
    <s v="US-2012-138716"/>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s v="US-2013-122182"/>
    <x v="0"/>
    <x v="612"/>
    <d v="2013-03-15T00:00:00"/>
    <s v="Standard Class"/>
    <s v="BD-11770"/>
    <s v="Bryan Davis"/>
    <x v="0"/>
    <s v="United States"/>
    <s v="Philadelphia"/>
    <x v="9"/>
    <n v="19143"/>
    <x v="3"/>
    <s v="TEC-AC-10002800"/>
    <x v="2"/>
    <x v="11"/>
    <s v="Plantronics Audio 478 Stereo USB Headset"/>
    <n v="39.991999999999997"/>
    <n v="1"/>
    <n v="0.2"/>
    <n v="7.4984999999999999"/>
  </r>
  <r>
    <n v="4064"/>
    <s v="US-2011-130358"/>
    <x v="2"/>
    <x v="670"/>
    <d v="2011-06-26T00:00:00"/>
    <s v="First Class"/>
    <s v="DL-13330"/>
    <s v="Denise Leinenbach"/>
    <x v="0"/>
    <s v="United States"/>
    <s v="Concord"/>
    <x v="3"/>
    <n v="28027"/>
    <x v="0"/>
    <s v="OFF-AR-10002766"/>
    <x v="1"/>
    <x v="6"/>
    <s v="Prang Drawing Pencil Set"/>
    <n v="20.015999999999998"/>
    <n v="9"/>
    <n v="0.2"/>
    <n v="1.7514000000000001"/>
  </r>
  <r>
    <n v="4065"/>
    <s v="US-2011-130358"/>
    <x v="2"/>
    <x v="670"/>
    <d v="2011-06-26T00:00:00"/>
    <s v="First Class"/>
    <s v="DL-13330"/>
    <s v="Denise Leinenbach"/>
    <x v="0"/>
    <s v="United States"/>
    <s v="Concord"/>
    <x v="3"/>
    <n v="28027"/>
    <x v="0"/>
    <s v="OFF-SU-10002522"/>
    <x v="1"/>
    <x v="14"/>
    <s v="Acme Kleen Earth Office Shears"/>
    <n v="3.1040000000000001"/>
    <n v="1"/>
    <n v="0.2"/>
    <n v="0.34920000000000001"/>
  </r>
  <r>
    <n v="4066"/>
    <s v="CA-2011-102673"/>
    <x v="2"/>
    <x v="301"/>
    <d v="2011-11-05T00:00:00"/>
    <s v="Standard Class"/>
    <s v="KH-16630"/>
    <s v="Ken Heidel"/>
    <x v="1"/>
    <s v="United States"/>
    <s v="Charlotte"/>
    <x v="3"/>
    <n v="28205"/>
    <x v="0"/>
    <s v="OFF-FA-10003021"/>
    <x v="1"/>
    <x v="13"/>
    <s v="Staples"/>
    <n v="7.52"/>
    <n v="5"/>
    <n v="0.2"/>
    <n v="1.41"/>
  </r>
  <r>
    <n v="4067"/>
    <s v="CA-2011-102673"/>
    <x v="2"/>
    <x v="301"/>
    <d v="2011-11-05T00:00:00"/>
    <s v="Standard Class"/>
    <s v="KH-16630"/>
    <s v="Ken Heidel"/>
    <x v="1"/>
    <s v="United States"/>
    <s v="Charlotte"/>
    <x v="3"/>
    <n v="28205"/>
    <x v="0"/>
    <s v="OFF-AR-10000634"/>
    <x v="1"/>
    <x v="6"/>
    <s v="Newell 320"/>
    <n v="10.272"/>
    <n v="3"/>
    <n v="0.2"/>
    <n v="0.89880000000000004"/>
  </r>
  <r>
    <n v="4068"/>
    <s v="CA-2011-102673"/>
    <x v="2"/>
    <x v="301"/>
    <d v="2011-11-05T00:00:00"/>
    <s v="Standard Class"/>
    <s v="KH-16630"/>
    <s v="Ken Heidel"/>
    <x v="1"/>
    <s v="United States"/>
    <s v="Charlotte"/>
    <x v="3"/>
    <n v="28205"/>
    <x v="0"/>
    <s v="OFF-LA-10001771"/>
    <x v="1"/>
    <x v="2"/>
    <s v="Avery 513"/>
    <n v="47.808"/>
    <n v="12"/>
    <n v="0.2"/>
    <n v="15.537599999999999"/>
  </r>
  <r>
    <n v="4069"/>
    <s v="CA-2011-102673"/>
    <x v="2"/>
    <x v="301"/>
    <d v="2011-11-05T00:00:00"/>
    <s v="Standard Class"/>
    <s v="KH-16630"/>
    <s v="Ken Heidel"/>
    <x v="1"/>
    <s v="United States"/>
    <s v="Charlotte"/>
    <x v="3"/>
    <n v="28205"/>
    <x v="0"/>
    <s v="TEC-PH-10004434"/>
    <x v="2"/>
    <x v="7"/>
    <s v="Cisco IPÂ PhoneÂ 7961G VoIPÂ phoneÂ - Dark gray"/>
    <n v="978.84"/>
    <n v="9"/>
    <n v="0.2"/>
    <n v="110.1195"/>
  </r>
  <r>
    <n v="4070"/>
    <s v="CA-2013-145303"/>
    <x v="0"/>
    <x v="770"/>
    <d v="2013-09-01T00:00:00"/>
    <s v="First Class"/>
    <s v="TP-21415"/>
    <s v="Tom Prescott"/>
    <x v="0"/>
    <s v="United States"/>
    <s v="Dallas"/>
    <x v="5"/>
    <n v="75081"/>
    <x v="2"/>
    <s v="OFF-BI-10000050"/>
    <x v="1"/>
    <x v="8"/>
    <s v="Angle-D Binders with Locking Rings, Label Holders"/>
    <n v="13.14"/>
    <n v="9"/>
    <n v="0.8"/>
    <n v="-21.681000000000001"/>
  </r>
  <r>
    <n v="4071"/>
    <s v="CA-2013-145303"/>
    <x v="0"/>
    <x v="770"/>
    <d v="2013-09-01T00:00:00"/>
    <s v="First Class"/>
    <s v="TP-21415"/>
    <s v="Tom Prescott"/>
    <x v="0"/>
    <s v="United States"/>
    <s v="Dallas"/>
    <x v="5"/>
    <n v="75081"/>
    <x v="2"/>
    <s v="OFF-BI-10002414"/>
    <x v="1"/>
    <x v="8"/>
    <s v="GBC ProClick Spines for 32-Hole Punch"/>
    <n v="10.023999999999999"/>
    <n v="4"/>
    <n v="0.8"/>
    <n v="-16.5396"/>
  </r>
  <r>
    <n v="4072"/>
    <s v="CA-2013-145303"/>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39999999999"/>
  </r>
  <r>
    <n v="4075"/>
    <s v="CA-2014-108112"/>
    <x v="3"/>
    <x v="940"/>
    <d v="2014-11-21T00:00:00"/>
    <s v="Standard Class"/>
    <s v="DK-12895"/>
    <s v="Dana Kaydos"/>
    <x v="0"/>
    <s v="United States"/>
    <s v="Miramar"/>
    <x v="2"/>
    <n v="33023"/>
    <x v="0"/>
    <s v="FUR-FU-10003553"/>
    <x v="0"/>
    <x v="5"/>
    <s v="Howard Miller 13-1/2&quot; Diameter Rosebrook Wall Clock"/>
    <n v="220.06399999999999"/>
    <n v="4"/>
    <n v="0.2"/>
    <n v="55.015999999999998"/>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8000000000002"/>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200000000003"/>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4000000000001"/>
  </r>
  <r>
    <n v="4083"/>
    <s v="US-2014-151316"/>
    <x v="3"/>
    <x v="92"/>
    <d v="2014-07-01T00:00:00"/>
    <s v="Standard Class"/>
    <s v="MC-17635"/>
    <s v="Matthew Clasen"/>
    <x v="1"/>
    <s v="United States"/>
    <s v="Decatur"/>
    <x v="10"/>
    <n v="62521"/>
    <x v="2"/>
    <s v="OFF-BI-10004632"/>
    <x v="1"/>
    <x v="8"/>
    <s v="Ibico Hi-Tech Manual Binding System"/>
    <n v="182.994"/>
    <n v="3"/>
    <n v="0.8"/>
    <n v="-320.23950000000002"/>
  </r>
  <r>
    <n v="4084"/>
    <s v="US-2014-151316"/>
    <x v="3"/>
    <x v="92"/>
    <d v="2014-07-01T00:00:00"/>
    <s v="Standard Class"/>
    <s v="MC-17635"/>
    <s v="Matthew Clasen"/>
    <x v="1"/>
    <s v="United States"/>
    <s v="Decatur"/>
    <x v="10"/>
    <n v="62521"/>
    <x v="2"/>
    <s v="OFF-PA-10000327"/>
    <x v="1"/>
    <x v="10"/>
    <s v="Xerox 1971"/>
    <n v="10.272"/>
    <n v="3"/>
    <n v="0.2"/>
    <n v="3.21"/>
  </r>
  <r>
    <n v="4085"/>
    <s v="CA-2014-163692"/>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399999999999"/>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50000000000001"/>
  </r>
  <r>
    <n v="4092"/>
    <s v="CA-2013-161473"/>
    <x v="0"/>
    <x v="178"/>
    <d v="2013-04-06T00:00:00"/>
    <s v="Standard Class"/>
    <s v="TB-21175"/>
    <s v="Thomas Boland"/>
    <x v="1"/>
    <s v="United States"/>
    <s v="New York City"/>
    <x v="15"/>
    <n v="10035"/>
    <x v="3"/>
    <s v="OFF-BI-10003305"/>
    <x v="1"/>
    <x v="8"/>
    <s v="Avery Hanging File Binders"/>
    <n v="14.352"/>
    <n v="3"/>
    <n v="0.2"/>
    <n v="4.6643999999999997"/>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8"/>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30000000001"/>
  </r>
  <r>
    <n v="4097"/>
    <s v="CA-2011-116904"/>
    <x v="2"/>
    <x v="865"/>
    <d v="2011-09-28T00:00:00"/>
    <s v="Standard Class"/>
    <s v="SC-20095"/>
    <s v="Sanjit Chand"/>
    <x v="0"/>
    <s v="United States"/>
    <s v="Minneapolis"/>
    <x v="11"/>
    <n v="55407"/>
    <x v="2"/>
    <s v="OFF-PA-10004888"/>
    <x v="1"/>
    <x v="10"/>
    <s v="Xerox 217"/>
    <n v="32.4"/>
    <n v="5"/>
    <n v="0"/>
    <n v="15.552"/>
  </r>
  <r>
    <n v="4098"/>
    <s v="CA-2011-116904"/>
    <x v="2"/>
    <x v="865"/>
    <d v="2011-09-28T00:00:00"/>
    <s v="Standard Class"/>
    <s v="SC-20095"/>
    <s v="Sanjit Chand"/>
    <x v="0"/>
    <s v="United States"/>
    <s v="Minneapolis"/>
    <x v="11"/>
    <n v="55407"/>
    <x v="2"/>
    <s v="OFF-ST-10000736"/>
    <x v="1"/>
    <x v="4"/>
    <s v="Carina Double Wide Media Storage Towers in Natural &amp; Black"/>
    <n v="404.9"/>
    <n v="5"/>
    <n v="0"/>
    <n v="16.196000000000002"/>
  </r>
  <r>
    <n v="4099"/>
    <s v="CA-2011-116904"/>
    <x v="2"/>
    <x v="865"/>
    <d v="2011-09-28T00:00:00"/>
    <s v="Standard Class"/>
    <s v="SC-20095"/>
    <s v="Sanjit Chand"/>
    <x v="0"/>
    <s v="United States"/>
    <s v="Minneapolis"/>
    <x v="11"/>
    <n v="55407"/>
    <x v="2"/>
    <s v="OFF-BI-10001120"/>
    <x v="1"/>
    <x v="8"/>
    <s v="Ibico EPK-21 Electric Binding System"/>
    <n v="9449.9500000000007"/>
    <n v="5"/>
    <n v="0"/>
    <n v="4630.4754999999996"/>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4-102288"/>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4-102288"/>
    <x v="3"/>
    <x v="249"/>
    <d v="2014-06-24T00:00:00"/>
    <s v="Standard Class"/>
    <s v="ZC-21910"/>
    <s v="Zuschuss Carroll"/>
    <x v="0"/>
    <s v="United States"/>
    <s v="Houston"/>
    <x v="5"/>
    <n v="77095"/>
    <x v="2"/>
    <s v="OFF-PA-10000740"/>
    <x v="1"/>
    <x v="10"/>
    <s v="Xerox 1982"/>
    <n v="146.17599999999999"/>
    <n v="8"/>
    <n v="0.2"/>
    <n v="47.507199999999997"/>
  </r>
  <r>
    <n v="4104"/>
    <s v="CA-2014-137456"/>
    <x v="3"/>
    <x v="202"/>
    <d v="2014-12-22T00:00:00"/>
    <s v="Same Day"/>
    <s v="RB-19465"/>
    <s v="Rick Bensley"/>
    <x v="2"/>
    <s v="United States"/>
    <s v="Fremont"/>
    <x v="8"/>
    <n v="68025"/>
    <x v="2"/>
    <s v="FUR-FU-10001940"/>
    <x v="0"/>
    <x v="5"/>
    <s v="Staples"/>
    <n v="15.92"/>
    <n v="2"/>
    <n v="0"/>
    <n v="7.0048000000000004"/>
  </r>
  <r>
    <n v="4105"/>
    <s v="US-2014-155999"/>
    <x v="3"/>
    <x v="783"/>
    <d v="2014-08-14T00:00:00"/>
    <s v="Standard Class"/>
    <s v="JK-15370"/>
    <s v="Jay Kimmel"/>
    <x v="0"/>
    <s v="United States"/>
    <s v="San Diego"/>
    <x v="1"/>
    <n v="92105"/>
    <x v="1"/>
    <s v="TEC-PH-10000439"/>
    <x v="2"/>
    <x v="7"/>
    <s v="GE DSL Phone Line Filter"/>
    <n v="159.96"/>
    <n v="5"/>
    <n v="0.2"/>
    <n v="17.9955"/>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s v="CA-2012-105599"/>
    <x v="1"/>
    <x v="67"/>
    <d v="2012-09-07T00:00:00"/>
    <s v="Same Day"/>
    <s v="MC-17275"/>
    <s v="Marc Crier"/>
    <x v="0"/>
    <s v="United States"/>
    <s v="New York City"/>
    <x v="15"/>
    <n v="10011"/>
    <x v="3"/>
    <s v="OFF-ST-10002486"/>
    <x v="1"/>
    <x v="4"/>
    <s v="Eldon Shelf Savers Cubes and Bins"/>
    <n v="13.96"/>
    <n v="2"/>
    <n v="0"/>
    <n v="0.2792"/>
  </r>
  <r>
    <n v="4109"/>
    <s v="CA-2012-105599"/>
    <x v="1"/>
    <x v="67"/>
    <d v="2012-09-07T00:00:00"/>
    <s v="Same Day"/>
    <s v="MC-17275"/>
    <s v="Marc Crier"/>
    <x v="0"/>
    <s v="United States"/>
    <s v="New York City"/>
    <x v="15"/>
    <n v="10011"/>
    <x v="3"/>
    <s v="FUR-TA-10003837"/>
    <x v="0"/>
    <x v="3"/>
    <s v="Anderson Hickey Conga Table Tops &amp; Accessories"/>
    <n v="27.414000000000001"/>
    <n v="3"/>
    <n v="0.4"/>
    <n v="-14.1639"/>
  </r>
  <r>
    <n v="4110"/>
    <s v="CA-2012-153717"/>
    <x v="1"/>
    <x v="707"/>
    <d v="2013-01-01T00:00:00"/>
    <s v="Standard Class"/>
    <s v="DL-13495"/>
    <s v="Dionis Lloyd"/>
    <x v="1"/>
    <s v="United States"/>
    <s v="Detroit"/>
    <x v="12"/>
    <n v="48227"/>
    <x v="2"/>
    <s v="TEC-PH-10002923"/>
    <x v="2"/>
    <x v="7"/>
    <s v="Logitech B530 USBÂ HeadsetÂ -Â headsetÂ - Full size, Binaural"/>
    <n v="73.98"/>
    <n v="2"/>
    <n v="0"/>
    <n v="19.974599999999999"/>
  </r>
  <r>
    <n v="4111"/>
    <s v="CA-2012-153717"/>
    <x v="1"/>
    <x v="707"/>
    <d v="2013-01-01T00:00:00"/>
    <s v="Standard Class"/>
    <s v="DL-13495"/>
    <s v="Dionis Lloyd"/>
    <x v="1"/>
    <s v="United States"/>
    <s v="Detroit"/>
    <x v="12"/>
    <n v="48227"/>
    <x v="2"/>
    <s v="FUR-BO-10004360"/>
    <x v="0"/>
    <x v="0"/>
    <s v="Rush Hierlooms Collection Rich Wood Bookcases"/>
    <n v="160.97999999999999"/>
    <n v="1"/>
    <n v="0"/>
    <n v="20.927399999999999"/>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20000000000005"/>
  </r>
  <r>
    <n v="4114"/>
    <s v="CA-2012-116687"/>
    <x v="1"/>
    <x v="942"/>
    <d v="2012-05-07T00:00:00"/>
    <s v="Standard Class"/>
    <s v="NC-18625"/>
    <s v="Noah Childs"/>
    <x v="1"/>
    <s v="United States"/>
    <s v="Houston"/>
    <x v="5"/>
    <n v="77095"/>
    <x v="2"/>
    <s v="OFF-LA-10000443"/>
    <x v="1"/>
    <x v="2"/>
    <s v="Avery 501"/>
    <n v="8.8559999999999999"/>
    <n v="3"/>
    <n v="0.2"/>
    <n v="2.9889000000000001"/>
  </r>
  <r>
    <n v="4115"/>
    <s v="CA-2012-116687"/>
    <x v="1"/>
    <x v="942"/>
    <d v="2012-05-07T00:00:00"/>
    <s v="Standard Class"/>
    <s v="NC-18625"/>
    <s v="Noah Childs"/>
    <x v="1"/>
    <s v="United States"/>
    <s v="Houston"/>
    <x v="5"/>
    <n v="77095"/>
    <x v="2"/>
    <s v="TEC-PH-10001750"/>
    <x v="2"/>
    <x v="7"/>
    <s v="Samsung Rugby III"/>
    <n v="158.376"/>
    <n v="3"/>
    <n v="0.2"/>
    <n v="13.857900000000001"/>
  </r>
  <r>
    <n v="4116"/>
    <s v="CA-2013-163573"/>
    <x v="0"/>
    <x v="390"/>
    <d v="2013-11-28T00:00:00"/>
    <s v="First Class"/>
    <s v="AC-10450"/>
    <s v="Amy Cox"/>
    <x v="0"/>
    <s v="United States"/>
    <s v="Seattle"/>
    <x v="4"/>
    <n v="98105"/>
    <x v="1"/>
    <s v="OFF-BI-10004632"/>
    <x v="1"/>
    <x v="8"/>
    <s v="Ibico Hi-Tech Manual Binding System"/>
    <n v="1219.96"/>
    <n v="5"/>
    <n v="0.2"/>
    <n v="381.23750000000001"/>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199999999998"/>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s v="CA-2014-117394"/>
    <x v="3"/>
    <x v="507"/>
    <d v="2014-09-11T00:00:00"/>
    <s v="Standard Class"/>
    <s v="MM-17920"/>
    <s v="Michael Moore"/>
    <x v="0"/>
    <s v="United States"/>
    <s v="Philadelphia"/>
    <x v="9"/>
    <n v="19120"/>
    <x v="3"/>
    <s v="TEC-AC-10000199"/>
    <x v="2"/>
    <x v="11"/>
    <s v="Kingston Digital DataTraveler 8GB USB 2.0"/>
    <n v="19.04"/>
    <n v="4"/>
    <n v="0.2"/>
    <n v="-1.4279999999999999"/>
  </r>
  <r>
    <n v="4122"/>
    <s v="CA-2014-133823"/>
    <x v="3"/>
    <x v="943"/>
    <d v="2014-05-13T00:00:00"/>
    <s v="Same Day"/>
    <s v="LP-17080"/>
    <s v="Liz Pelletier"/>
    <x v="0"/>
    <s v="United States"/>
    <s v="Seattle"/>
    <x v="4"/>
    <n v="98103"/>
    <x v="1"/>
    <s v="OFF-PA-10002870"/>
    <x v="1"/>
    <x v="10"/>
    <s v="Ampad Phone Message Book, Recycled, 400 Message Capacity, 5 Â¾â€ x 11â€"/>
    <n v="37.44"/>
    <n v="6"/>
    <n v="0"/>
    <n v="16.847999999999999"/>
  </r>
  <r>
    <n v="4123"/>
    <s v="CA-2014-133823"/>
    <x v="3"/>
    <x v="943"/>
    <d v="2014-05-13T00:00:00"/>
    <s v="Same Day"/>
    <s v="LP-17080"/>
    <s v="Liz Pelletier"/>
    <x v="0"/>
    <s v="United States"/>
    <s v="Seattle"/>
    <x v="4"/>
    <n v="98103"/>
    <x v="1"/>
    <s v="OFF-LA-10004545"/>
    <x v="1"/>
    <x v="2"/>
    <s v="Avery 50"/>
    <n v="37.590000000000003"/>
    <n v="3"/>
    <n v="0"/>
    <n v="17.667300000000001"/>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s v="CA-2011-127523"/>
    <x v="2"/>
    <x v="218"/>
    <d v="2011-05-18T00:00:00"/>
    <s v="Standard Class"/>
    <s v="BG-11695"/>
    <s v="Brooke Gillingham"/>
    <x v="1"/>
    <s v="United States"/>
    <s v="Watertown"/>
    <x v="15"/>
    <n v="13601"/>
    <x v="3"/>
    <s v="OFF-AP-10004249"/>
    <x v="1"/>
    <x v="9"/>
    <s v="Staples"/>
    <n v="35.909999999999997"/>
    <n v="3"/>
    <n v="0"/>
    <n v="9.6957000000000004"/>
  </r>
  <r>
    <n v="4126"/>
    <s v="CA-2014-123239"/>
    <x v="3"/>
    <x v="944"/>
    <d v="2014-08-01T00:00:00"/>
    <s v="Second Class"/>
    <s v="MG-18145"/>
    <s v="Mike Gockenbach"/>
    <x v="0"/>
    <s v="United States"/>
    <s v="Jacksonville"/>
    <x v="2"/>
    <n v="32216"/>
    <x v="0"/>
    <s v="FUR-FU-10001602"/>
    <x v="0"/>
    <x v="5"/>
    <s v="Eldon Delta Triangular Chair Mat, 52&quot; x 58&quot;, Clear"/>
    <n v="91.031999999999996"/>
    <n v="3"/>
    <n v="0.2"/>
    <n v="-2.2757999999999998"/>
  </r>
  <r>
    <n v="4127"/>
    <s v="CA-2014-156769"/>
    <x v="3"/>
    <x v="636"/>
    <d v="2014-05-10T00:00:00"/>
    <s v="First Class"/>
    <s v="GZ-14470"/>
    <s v="Gary Zandusky"/>
    <x v="0"/>
    <s v="United States"/>
    <s v="Arlington"/>
    <x v="17"/>
    <n v="22204"/>
    <x v="0"/>
    <s v="OFF-AR-10003179"/>
    <x v="1"/>
    <x v="6"/>
    <s v="Dixon Ticonderoga Core-Lock Colored Pencils"/>
    <n v="54.66"/>
    <n v="6"/>
    <n v="0"/>
    <n v="18.037800000000001"/>
  </r>
  <r>
    <n v="4128"/>
    <s v="CA-2011-127299"/>
    <x v="2"/>
    <x v="111"/>
    <d v="2011-09-24T00:00:00"/>
    <s v="Standard Class"/>
    <s v="JL-15835"/>
    <s v="John Lee"/>
    <x v="0"/>
    <s v="United States"/>
    <s v="Charlotte"/>
    <x v="3"/>
    <n v="28205"/>
    <x v="0"/>
    <s v="OFF-ST-10003722"/>
    <x v="1"/>
    <x v="4"/>
    <s v="Project Tote Personal File"/>
    <n v="67.343999999999994"/>
    <n v="6"/>
    <n v="0.2"/>
    <n v="7.5762"/>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s v="CA-2012-121272"/>
    <x v="1"/>
    <x v="368"/>
    <d v="2012-04-04T00:00:00"/>
    <s v="Standard Class"/>
    <s v="DO-13435"/>
    <s v="Denny Ordway"/>
    <x v="0"/>
    <s v="United States"/>
    <s v="Seattle"/>
    <x v="4"/>
    <n v="98103"/>
    <x v="1"/>
    <s v="OFF-AP-10001947"/>
    <x v="1"/>
    <x v="9"/>
    <s v="Acco 6 Outlet Guardian Premium Plus Surge Suppressor"/>
    <n v="73.28"/>
    <n v="4"/>
    <n v="0"/>
    <n v="21.251200000000001"/>
  </r>
  <r>
    <n v="4131"/>
    <s v="CA-2011-115336"/>
    <x v="2"/>
    <x v="728"/>
    <d v="2011-11-25T00:00:00"/>
    <s v="Standard Class"/>
    <s v="AB-10600"/>
    <s v="Ann Blume"/>
    <x v="1"/>
    <s v="United States"/>
    <s v="Chicago"/>
    <x v="10"/>
    <n v="60623"/>
    <x v="2"/>
    <s v="OFF-BI-10001107"/>
    <x v="1"/>
    <x v="8"/>
    <s v="GBC White Gloss Covers, Plain Front"/>
    <n v="14.48"/>
    <n v="5"/>
    <n v="0.8"/>
    <n v="-23.891999999999999"/>
  </r>
  <r>
    <n v="4132"/>
    <s v="CA-2012-111703"/>
    <x v="1"/>
    <x v="740"/>
    <d v="2012-07-09T00:00:00"/>
    <s v="Standard Class"/>
    <s v="KB-16315"/>
    <s v="Karl Braun"/>
    <x v="0"/>
    <s v="United States"/>
    <s v="Hollywood"/>
    <x v="2"/>
    <n v="33021"/>
    <x v="0"/>
    <s v="OFF-PA-10000349"/>
    <x v="1"/>
    <x v="10"/>
    <s v="Staples"/>
    <n v="11.952"/>
    <n v="3"/>
    <n v="0.2"/>
    <n v="4.0338000000000003"/>
  </r>
  <r>
    <n v="4133"/>
    <s v="CA-2012-111703"/>
    <x v="1"/>
    <x v="740"/>
    <d v="2012-07-09T00:00:00"/>
    <s v="Standard Class"/>
    <s v="KB-16315"/>
    <s v="Karl Braun"/>
    <x v="0"/>
    <s v="United States"/>
    <s v="Hollywood"/>
    <x v="2"/>
    <n v="33021"/>
    <x v="0"/>
    <s v="OFF-PA-10003349"/>
    <x v="1"/>
    <x v="10"/>
    <s v="Xerox 1957"/>
    <n v="15.552"/>
    <n v="3"/>
    <n v="0.2"/>
    <n v="5.6375999999999999"/>
  </r>
  <r>
    <n v="4134"/>
    <s v="CA-2011-128839"/>
    <x v="2"/>
    <x v="78"/>
    <d v="2011-09-13T00:00:00"/>
    <s v="Standard Class"/>
    <s v="TT-21070"/>
    <s v="Ted Trevino"/>
    <x v="0"/>
    <s v="United States"/>
    <s v="Chesapeake"/>
    <x v="17"/>
    <n v="23320"/>
    <x v="0"/>
    <s v="OFF-FA-10002280"/>
    <x v="1"/>
    <x v="13"/>
    <s v="Advantus Plastic Paper Clips"/>
    <n v="45"/>
    <n v="9"/>
    <n v="0"/>
    <n v="21.6"/>
  </r>
  <r>
    <n v="4135"/>
    <s v="CA-2011-128839"/>
    <x v="2"/>
    <x v="78"/>
    <d v="2011-09-13T00:00:00"/>
    <s v="Standard Class"/>
    <s v="TT-21070"/>
    <s v="Ted Trevino"/>
    <x v="0"/>
    <s v="United States"/>
    <s v="Chesapeake"/>
    <x v="17"/>
    <n v="23320"/>
    <x v="0"/>
    <s v="TEC-MA-10000029"/>
    <x v="2"/>
    <x v="15"/>
    <s v="Epson WorkForce WF-2530 All-in-One Printer, Copier Scanner"/>
    <n v="209.97"/>
    <n v="3"/>
    <n v="0"/>
    <n v="90.287099999999995"/>
  </r>
  <r>
    <n v="4136"/>
    <s v="CA-2014-105914"/>
    <x v="3"/>
    <x v="280"/>
    <d v="2014-10-09T00:00:00"/>
    <s v="Standard Class"/>
    <s v="PV-18985"/>
    <s v="Paul Van Hugh"/>
    <x v="2"/>
    <s v="United States"/>
    <s v="Los Angeles"/>
    <x v="1"/>
    <n v="90036"/>
    <x v="1"/>
    <s v="OFF-BI-10002854"/>
    <x v="1"/>
    <x v="8"/>
    <s v="Performers Binder/Pad Holder, Black"/>
    <n v="112.1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
    <n v="7"/>
    <n v="0"/>
    <n v="12.53"/>
  </r>
  <r>
    <n v="4139"/>
    <s v="CA-2013-117226"/>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70000000000002"/>
  </r>
  <r>
    <n v="4141"/>
    <s v="CA-2014-127313"/>
    <x v="3"/>
    <x v="96"/>
    <d v="2014-12-05T00:00:00"/>
    <s v="First Class"/>
    <s v="RA-19285"/>
    <s v="Ralph Arnett"/>
    <x v="0"/>
    <s v="United States"/>
    <s v="Philadelphia"/>
    <x v="9"/>
    <n v="19120"/>
    <x v="3"/>
    <s v="FUR-FU-10003798"/>
    <x v="0"/>
    <x v="5"/>
    <s v="Ultra Door Kickplate, 8&quot;H x 34&quot;W"/>
    <n v="79.12"/>
    <n v="5"/>
    <n v="0.2"/>
    <n v="13.846"/>
  </r>
  <r>
    <n v="4142"/>
    <s v="CA-2013-136287"/>
    <x v="0"/>
    <x v="900"/>
    <d v="2013-06-18T00:00:00"/>
    <s v="Standard Class"/>
    <s v="SS-20590"/>
    <s v="Sonia Sunley"/>
    <x v="0"/>
    <s v="United States"/>
    <s v="Wichita"/>
    <x v="41"/>
    <n v="67212"/>
    <x v="2"/>
    <s v="OFF-LA-10003148"/>
    <x v="1"/>
    <x v="2"/>
    <s v="Avery 51"/>
    <n v="18.899999999999999"/>
    <n v="3"/>
    <n v="0"/>
    <n v="8.6940000000000008"/>
  </r>
  <r>
    <n v="4143"/>
    <s v="US-2011-107699"/>
    <x v="2"/>
    <x v="946"/>
    <d v="2011-05-23T00:00:00"/>
    <s v="Standard Class"/>
    <s v="JH-15820"/>
    <s v="John Huston"/>
    <x v="0"/>
    <s v="United States"/>
    <s v="Midland"/>
    <x v="12"/>
    <n v="48640"/>
    <x v="2"/>
    <s v="OFF-BI-10001249"/>
    <x v="1"/>
    <x v="8"/>
    <s v="Avery Heavy-Duty EZD View Binder with Locking Rings"/>
    <n v="57.42"/>
    <n v="9"/>
    <n v="0"/>
    <n v="26.4132"/>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400000000001"/>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4-106068"/>
    <x v="3"/>
    <x v="436"/>
    <d v="2014-10-29T00:00:00"/>
    <s v="Standard Class"/>
    <s v="RB-19330"/>
    <s v="Randy Bradley"/>
    <x v="0"/>
    <s v="United States"/>
    <s v="Austin"/>
    <x v="5"/>
    <n v="78745"/>
    <x v="2"/>
    <s v="OFF-ST-10004507"/>
    <x v="1"/>
    <x v="4"/>
    <s v="Advantus Rolling Storage Box"/>
    <n v="13.72"/>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69999999999999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98"/>
  </r>
  <r>
    <n v="4152"/>
    <s v="CA-2014-100160"/>
    <x v="3"/>
    <x v="210"/>
    <d v="2014-09-12T00:00:00"/>
    <s v="Standard Class"/>
    <s v="CB-12025"/>
    <s v="Cassandra Brandow"/>
    <x v="0"/>
    <s v="United States"/>
    <s v="Philadelphia"/>
    <x v="9"/>
    <n v="19134"/>
    <x v="3"/>
    <s v="OFF-LA-10002475"/>
    <x v="1"/>
    <x v="2"/>
    <s v="Avery 519"/>
    <n v="29.24"/>
    <n v="5"/>
    <n v="0.2"/>
    <n v="9.8684999999999992"/>
  </r>
  <r>
    <n v="4153"/>
    <s v="CA-2014-100160"/>
    <x v="3"/>
    <x v="210"/>
    <d v="2014-09-12T00:00:00"/>
    <s v="Standard Class"/>
    <s v="CB-12025"/>
    <s v="Cassandra Brandow"/>
    <x v="0"/>
    <s v="United States"/>
    <s v="Philadelphia"/>
    <x v="9"/>
    <n v="19134"/>
    <x v="3"/>
    <s v="OFF-PA-10003072"/>
    <x v="1"/>
    <x v="10"/>
    <s v="Eureka Recycled Copy Paper 8 1/2&quot; x 11&quot;, Ream"/>
    <n v="15.552"/>
    <n v="3"/>
    <n v="0.2"/>
    <n v="5.4432"/>
  </r>
  <r>
    <n v="4154"/>
    <s v="CA-2014-100160"/>
    <x v="3"/>
    <x v="210"/>
    <d v="2014-09-12T00:00:00"/>
    <s v="Standard Class"/>
    <s v="CB-12025"/>
    <s v="Cassandra Brandow"/>
    <x v="0"/>
    <s v="United States"/>
    <s v="Philadelphia"/>
    <x v="9"/>
    <n v="19134"/>
    <x v="3"/>
    <s v="OFF-EN-10001509"/>
    <x v="1"/>
    <x v="12"/>
    <s v="Poly String Tie Envelopes"/>
    <n v="4.8959999999999999"/>
    <n v="3"/>
    <n v="0.2"/>
    <n v="1.6524000000000001"/>
  </r>
  <r>
    <n v="4155"/>
    <s v="CA-2013-139689"/>
    <x v="0"/>
    <x v="723"/>
    <d v="2014-01-04T00:00:00"/>
    <s v="Standard Class"/>
    <s v="MP-17965"/>
    <s v="Michael Paige"/>
    <x v="1"/>
    <s v="United States"/>
    <s v="Bristol"/>
    <x v="18"/>
    <n v="37620"/>
    <x v="0"/>
    <s v="OFF-BI-10004781"/>
    <x v="1"/>
    <x v="8"/>
    <s v="GBC Wire Binding Strips"/>
    <n v="38.088000000000001"/>
    <n v="4"/>
    <n v="0.7"/>
    <n v="-27.9312"/>
  </r>
  <r>
    <n v="4156"/>
    <s v="CA-2013-139689"/>
    <x v="0"/>
    <x v="723"/>
    <d v="2014-01-04T00:00:00"/>
    <s v="Standard Class"/>
    <s v="MP-17965"/>
    <s v="Michael Paige"/>
    <x v="1"/>
    <s v="United States"/>
    <s v="Bristol"/>
    <x v="18"/>
    <n v="37620"/>
    <x v="0"/>
    <s v="OFF-BI-10000145"/>
    <x v="1"/>
    <x v="8"/>
    <s v="Zipper Ring Binder Pockets"/>
    <n v="2.8079999999999998"/>
    <n v="3"/>
    <n v="0.7"/>
    <n v="-1.9656"/>
  </r>
  <r>
    <n v="4157"/>
    <s v="CA-2012-101091"/>
    <x v="1"/>
    <x v="901"/>
    <d v="2012-12-09T00:00:00"/>
    <s v="Second Class"/>
    <s v="SW-20245"/>
    <s v="Scot Wooten"/>
    <x v="0"/>
    <s v="United States"/>
    <s v="Philadelphia"/>
    <x v="9"/>
    <n v="19140"/>
    <x v="3"/>
    <s v="TEC-AC-10003280"/>
    <x v="2"/>
    <x v="11"/>
    <s v="Belkin F8E887 USB Wired Ergonomic Keyboard"/>
    <n v="47.984000000000002"/>
    <n v="2"/>
    <n v="0.2"/>
    <n v="0.5998"/>
  </r>
  <r>
    <n v="4158"/>
    <s v="CA-2012-101091"/>
    <x v="1"/>
    <x v="901"/>
    <d v="2012-12-09T00:00:00"/>
    <s v="Second Class"/>
    <s v="SW-20245"/>
    <s v="Scot Wooten"/>
    <x v="0"/>
    <s v="United States"/>
    <s v="Philadelphia"/>
    <x v="9"/>
    <n v="19140"/>
    <x v="3"/>
    <s v="OFF-BI-10001107"/>
    <x v="1"/>
    <x v="8"/>
    <s v="GBC White Gloss Covers, Plain Front"/>
    <n v="26.064"/>
    <n v="6"/>
    <n v="0.7"/>
    <n v="-19.982399999999998"/>
  </r>
  <r>
    <n v="4159"/>
    <s v="CA-2011-126907"/>
    <x v="2"/>
    <x v="301"/>
    <d v="2011-11-08T00:00:00"/>
    <s v="Standard Class"/>
    <s v="SM-20950"/>
    <s v="Suzanne McNair"/>
    <x v="1"/>
    <s v="United States"/>
    <s v="Chicago"/>
    <x v="10"/>
    <n v="60610"/>
    <x v="2"/>
    <s v="OFF-PA-10000533"/>
    <x v="1"/>
    <x v="10"/>
    <s v="Southworth Parchment Paper &amp; Envelopes"/>
    <n v="15.696"/>
    <n v="3"/>
    <n v="0.2"/>
    <n v="5.1012000000000004"/>
  </r>
  <r>
    <n v="4160"/>
    <s v="US-2013-164588"/>
    <x v="0"/>
    <x v="947"/>
    <d v="2013-04-24T00:00:00"/>
    <s v="Standard Class"/>
    <s v="AP-10915"/>
    <s v="Arthur Prichep"/>
    <x v="0"/>
    <s v="United States"/>
    <s v="Columbus"/>
    <x v="32"/>
    <n v="31907"/>
    <x v="0"/>
    <s v="OFF-AR-10003056"/>
    <x v="1"/>
    <x v="6"/>
    <s v="Newell 341"/>
    <n v="12.84"/>
    <n v="3"/>
    <n v="0"/>
    <n v="3.7235999999999998"/>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8"/>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4"/>
    <n v="3"/>
    <n v="0"/>
    <n v="315.81180000000001"/>
  </r>
  <r>
    <n v="4165"/>
    <s v="US-2014-106131"/>
    <x v="3"/>
    <x v="424"/>
    <d v="2014-01-17T00:00:00"/>
    <s v="First Class"/>
    <s v="TP-21565"/>
    <s v="Tracy Poddar"/>
    <x v="1"/>
    <s v="United States"/>
    <s v="Aurora"/>
    <x v="22"/>
    <n v="80013"/>
    <x v="1"/>
    <s v="TEC-AC-10003027"/>
    <x v="2"/>
    <x v="11"/>
    <s v="ImationÂ 8GB Mini TravelDrive USB 2.0Â Flash Drive"/>
    <n v="169.06399999999999"/>
    <n v="7"/>
    <n v="0.2"/>
    <n v="-14.793100000000001"/>
  </r>
  <r>
    <n v="4166"/>
    <s v="US-2014-106131"/>
    <x v="3"/>
    <x v="424"/>
    <d v="2014-01-17T00:00:00"/>
    <s v="First Class"/>
    <s v="TP-21565"/>
    <s v="Tracy Poddar"/>
    <x v="1"/>
    <s v="United States"/>
    <s v="Aurora"/>
    <x v="22"/>
    <n v="80013"/>
    <x v="1"/>
    <s v="OFF-ST-10003638"/>
    <x v="1"/>
    <x v="4"/>
    <s v="Mobile Personal File Cube"/>
    <n v="168.624"/>
    <n v="9"/>
    <n v="0.2"/>
    <n v="14.754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2000000000008"/>
  </r>
  <r>
    <n v="4169"/>
    <s v="CA-2011-157924"/>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s v="CA-2012-100216"/>
    <x v="1"/>
    <x v="657"/>
    <d v="2012-04-14T00:00:00"/>
    <s v="First Class"/>
    <s v="HJ-14875"/>
    <s v="Heather Jas"/>
    <x v="2"/>
    <s v="United States"/>
    <s v="Mesa"/>
    <x v="16"/>
    <n v="85204"/>
    <x v="1"/>
    <s v="OFF-PA-10000788"/>
    <x v="1"/>
    <x v="10"/>
    <s v="Xerox 210"/>
    <n v="31.103999999999999"/>
    <n v="6"/>
    <n v="0.2"/>
    <n v="10.8864"/>
  </r>
  <r>
    <n v="4171"/>
    <s v="CA-2012-100216"/>
    <x v="1"/>
    <x v="657"/>
    <d v="2012-04-14T00:00:00"/>
    <s v="First Class"/>
    <s v="HJ-14875"/>
    <s v="Heather Jas"/>
    <x v="2"/>
    <s v="United States"/>
    <s v="Mesa"/>
    <x v="16"/>
    <n v="85204"/>
    <x v="1"/>
    <s v="OFF-PA-10002968"/>
    <x v="1"/>
    <x v="10"/>
    <s v="Xerox 1973"/>
    <n v="54.816000000000003"/>
    <n v="3"/>
    <n v="0.2"/>
    <n v="17.815200000000001"/>
  </r>
  <r>
    <n v="4172"/>
    <s v="CA-2014-100601"/>
    <x v="3"/>
    <x v="673"/>
    <d v="2014-11-21T00:00:00"/>
    <s v="Standard Class"/>
    <s v="JK-15370"/>
    <s v="Jay Kimmel"/>
    <x v="0"/>
    <s v="United States"/>
    <s v="Fresno"/>
    <x v="1"/>
    <n v="93727"/>
    <x v="1"/>
    <s v="OFF-ST-10002486"/>
    <x v="1"/>
    <x v="4"/>
    <s v="Eldon Shelf Savers Cubes and Bins"/>
    <n v="48.86"/>
    <n v="7"/>
    <n v="0"/>
    <n v="0.97719999999999996"/>
  </r>
  <r>
    <n v="4173"/>
    <s v="CA-2013-152163"/>
    <x v="0"/>
    <x v="949"/>
    <d v="2013-07-02T00:00:00"/>
    <s v="Same Day"/>
    <s v="JF-15355"/>
    <s v="Jay Fein"/>
    <x v="0"/>
    <s v="United States"/>
    <s v="Columbia"/>
    <x v="20"/>
    <n v="29203"/>
    <x v="0"/>
    <s v="OFF-BI-10002215"/>
    <x v="1"/>
    <x v="8"/>
    <s v="Wilson Jones Hanging View Binder, White, 1&quot;"/>
    <n v="14.2"/>
    <n v="2"/>
    <n v="0"/>
    <n v="6.532"/>
  </r>
  <r>
    <n v="4174"/>
    <s v="CA-2013-152163"/>
    <x v="0"/>
    <x v="949"/>
    <d v="2013-07-02T00:00:00"/>
    <s v="Same Day"/>
    <s v="JF-15355"/>
    <s v="Jay Fein"/>
    <x v="0"/>
    <s v="United States"/>
    <s v="Columbia"/>
    <x v="20"/>
    <n v="29203"/>
    <x v="0"/>
    <s v="OFF-PA-10000788"/>
    <x v="1"/>
    <x v="10"/>
    <s v="Xerox 210"/>
    <n v="12.96"/>
    <n v="2"/>
    <n v="0"/>
    <n v="6.2207999999999997"/>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3999999999999"/>
  </r>
  <r>
    <n v="4177"/>
    <s v="CA-2011-128846"/>
    <x v="2"/>
    <x v="884"/>
    <d v="2011-04-12T00:00:00"/>
    <s v="Standard Class"/>
    <s v="RS-19765"/>
    <s v="Roland Schwarz"/>
    <x v="1"/>
    <s v="United States"/>
    <s v="Columbia"/>
    <x v="20"/>
    <n v="29203"/>
    <x v="0"/>
    <s v="TEC-PH-10003273"/>
    <x v="2"/>
    <x v="7"/>
    <s v="AT&amp;T TR1909W"/>
    <n v="629.95000000000005"/>
    <n v="5"/>
    <n v="0"/>
    <n v="163.78700000000001"/>
  </r>
  <r>
    <n v="4178"/>
    <s v="CA-2011-128846"/>
    <x v="2"/>
    <x v="884"/>
    <d v="2011-04-12T00:00:00"/>
    <s v="Standard Class"/>
    <s v="RS-19765"/>
    <s v="Roland Schwarz"/>
    <x v="1"/>
    <s v="United States"/>
    <s v="Columbia"/>
    <x v="20"/>
    <n v="29203"/>
    <x v="0"/>
    <s v="OFF-PA-10000100"/>
    <x v="1"/>
    <x v="10"/>
    <s v="Xerox 1945"/>
    <n v="122.97"/>
    <n v="3"/>
    <n v="0"/>
    <n v="60.255299999999998"/>
  </r>
  <r>
    <n v="4179"/>
    <s v="CA-2013-148593"/>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s v="US-2014-119039"/>
    <x v="3"/>
    <x v="904"/>
    <d v="2014-03-11T00:00:00"/>
    <s v="Standard Class"/>
    <s v="BF-11170"/>
    <s v="Ben Ferrer"/>
    <x v="2"/>
    <s v="United States"/>
    <s v="San Francisco"/>
    <x v="1"/>
    <n v="94109"/>
    <x v="1"/>
    <s v="OFF-BI-10004182"/>
    <x v="1"/>
    <x v="8"/>
    <s v="Economy Binders"/>
    <n v="14.976000000000001"/>
    <n v="9"/>
    <n v="0.2"/>
    <n v="5.4287999999999998"/>
  </r>
  <r>
    <n v="4181"/>
    <s v="CA-2014-128426"/>
    <x v="3"/>
    <x v="566"/>
    <d v="2014-10-12T00:00:00"/>
    <s v="Standard Class"/>
    <s v="JK-15730"/>
    <s v="Joe Kamberova"/>
    <x v="0"/>
    <s v="United States"/>
    <s v="Houston"/>
    <x v="5"/>
    <n v="77036"/>
    <x v="2"/>
    <s v="OFF-BI-10000756"/>
    <x v="1"/>
    <x v="8"/>
    <s v="Storex DuraTech Recycled Plastic Frosted Binders"/>
    <n v="4.24"/>
    <n v="5"/>
    <n v="0.8"/>
    <n v="-6.36"/>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4-136868"/>
    <x v="3"/>
    <x v="833"/>
    <d v="2014-10-13T00:00:00"/>
    <s v="Standard Class"/>
    <s v="CR-12820"/>
    <s v="Cyra Reiten"/>
    <x v="2"/>
    <s v="United States"/>
    <s v="New York City"/>
    <x v="15"/>
    <n v="10035"/>
    <x v="3"/>
    <s v="OFF-ST-10000991"/>
    <x v="1"/>
    <x v="4"/>
    <s v="Space Solutions HD Industrial Steel Shelving."/>
    <n v="344.91"/>
    <n v="3"/>
    <n v="0"/>
    <n v="10.347300000000001"/>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60000000000007"/>
  </r>
  <r>
    <n v="4187"/>
    <s v="CA-2014-112536"/>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s v="CA-2014-112536"/>
    <x v="3"/>
    <x v="796"/>
    <d v="2014-05-24T00:00:00"/>
    <s v="Standard Class"/>
    <s v="SG-20890"/>
    <s v="Susan Gilcrest"/>
    <x v="1"/>
    <s v="United States"/>
    <s v="Mcallen"/>
    <x v="5"/>
    <n v="78501"/>
    <x v="2"/>
    <s v="OFF-BI-10002571"/>
    <x v="1"/>
    <x v="8"/>
    <s v="Avery Framed View Binder, EZD Ring (Locking), Navy, 1 1/2&quot;"/>
    <n v="1.996"/>
    <n v="1"/>
    <n v="0.8"/>
    <n v="-3.29340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6"/>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Â Headset"/>
    <n v="304.77600000000001"/>
    <n v="3"/>
    <n v="0.2"/>
    <n v="22.8582"/>
  </r>
  <r>
    <n v="4195"/>
    <s v="CA-2012-154200"/>
    <x v="1"/>
    <x v="652"/>
    <d v="2012-06-22T00:00:00"/>
    <s v="Standard Class"/>
    <s v="BG-11740"/>
    <s v="Bruce Geld"/>
    <x v="0"/>
    <s v="United States"/>
    <s v="San Diego"/>
    <x v="1"/>
    <n v="92105"/>
    <x v="1"/>
    <s v="OFF-AR-10001044"/>
    <x v="1"/>
    <x v="6"/>
    <s v="BOSTON Ranger #55 Pencil Sharpener, Black"/>
    <n v="51.98"/>
    <n v="2"/>
    <n v="0"/>
    <n v="15.074199999999999"/>
  </r>
  <r>
    <n v="4196"/>
    <s v="CA-2013-124233"/>
    <x v="0"/>
    <x v="143"/>
    <d v="2013-04-15T00:00:00"/>
    <s v="Standard Class"/>
    <s v="CK-12595"/>
    <s v="Clytie Kelty"/>
    <x v="0"/>
    <s v="United States"/>
    <s v="Los Angeles"/>
    <x v="1"/>
    <n v="90032"/>
    <x v="1"/>
    <s v="FUR-FU-10002597"/>
    <x v="0"/>
    <x v="5"/>
    <s v="C-Line Magnetic Cubicle Keepers, Clear Polypropylene"/>
    <n v="24.7"/>
    <n v="5"/>
    <n v="0"/>
    <n v="10.374000000000001"/>
  </r>
  <r>
    <n v="4197"/>
    <s v="US-2012-134271"/>
    <x v="1"/>
    <x v="24"/>
    <d v="2012-04-23T00:00:00"/>
    <s v="Second Class"/>
    <s v="RF-19735"/>
    <s v="Roland Fjeld"/>
    <x v="0"/>
    <s v="United States"/>
    <s v="New York City"/>
    <x v="15"/>
    <n v="10024"/>
    <x v="3"/>
    <s v="OFF-LA-10004093"/>
    <x v="1"/>
    <x v="2"/>
    <s v="Avery 486"/>
    <n v="21.93"/>
    <n v="3"/>
    <n v="0"/>
    <n v="10.3071"/>
  </r>
  <r>
    <n v="4198"/>
    <s v="US-2013-161683"/>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
    <n v="4"/>
    <n v="0.7"/>
    <n v="-14.553599999999999"/>
  </r>
  <r>
    <n v="4200"/>
    <s v="CA-2012-143105"/>
    <x v="1"/>
    <x v="895"/>
    <d v="2012-12-10T00:00:00"/>
    <s v="Same Day"/>
    <s v="MA-17560"/>
    <s v="Matt Abelman"/>
    <x v="2"/>
    <s v="United States"/>
    <s v="New York City"/>
    <x v="15"/>
    <n v="10024"/>
    <x v="3"/>
    <s v="OFF-LA-10004093"/>
    <x v="1"/>
    <x v="2"/>
    <s v="Avery 486"/>
    <n v="7.31"/>
    <n v="1"/>
    <n v="0"/>
    <n v="3.4357000000000002"/>
  </r>
  <r>
    <n v="4201"/>
    <s v="CA-2012-143105"/>
    <x v="1"/>
    <x v="895"/>
    <d v="2012-12-10T00:00:00"/>
    <s v="Same Day"/>
    <s v="MA-17560"/>
    <s v="Matt Abelman"/>
    <x v="2"/>
    <s v="United States"/>
    <s v="New York City"/>
    <x v="15"/>
    <n v="10024"/>
    <x v="3"/>
    <s v="TEC-CO-10002095"/>
    <x v="2"/>
    <x v="16"/>
    <s v="Hewlett Packard 610 Color Digital Copier / Printer"/>
    <n v="799.98400000000004"/>
    <n v="2"/>
    <n v="0.2"/>
    <n v="249.995"/>
  </r>
  <r>
    <n v="4202"/>
    <s v="CA-2012-143105"/>
    <x v="1"/>
    <x v="895"/>
    <d v="2012-12-10T00:00:00"/>
    <s v="Same Day"/>
    <s v="MA-17560"/>
    <s v="Matt Abelman"/>
    <x v="2"/>
    <s v="United States"/>
    <s v="New York City"/>
    <x v="15"/>
    <n v="10024"/>
    <x v="3"/>
    <s v="OFF-PA-10002713"/>
    <x v="1"/>
    <x v="10"/>
    <s v="Adams Phone Message Book, 200 Message Capacity, 8 1/16â€ x 11â€"/>
    <n v="41.28"/>
    <n v="6"/>
    <n v="0"/>
    <n v="18.988800000000001"/>
  </r>
  <r>
    <n v="4203"/>
    <s v="CA-2012-143105"/>
    <x v="1"/>
    <x v="895"/>
    <d v="2012-12-10T00:00:00"/>
    <s v="Same Day"/>
    <s v="MA-17560"/>
    <s v="Matt Abelman"/>
    <x v="2"/>
    <s v="United States"/>
    <s v="New York City"/>
    <x v="15"/>
    <n v="10024"/>
    <x v="3"/>
    <s v="OFF-PA-10002254"/>
    <x v="1"/>
    <x v="10"/>
    <s v="Xerox 1883"/>
    <n v="184.66"/>
    <n v="7"/>
    <n v="0"/>
    <n v="84.943600000000004"/>
  </r>
  <r>
    <n v="4204"/>
    <s v="CA-2011-145387"/>
    <x v="2"/>
    <x v="656"/>
    <d v="2011-11-02T00:00:00"/>
    <s v="Second Class"/>
    <s v="AM-10705"/>
    <s v="Anne McFarland"/>
    <x v="0"/>
    <s v="United States"/>
    <s v="Cranston"/>
    <x v="34"/>
    <n v="2920"/>
    <x v="3"/>
    <s v="OFF-AR-10001683"/>
    <x v="1"/>
    <x v="6"/>
    <s v="Lumber Crayons"/>
    <n v="49.25"/>
    <n v="5"/>
    <n v="0"/>
    <n v="18.715"/>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4000000000002"/>
  </r>
  <r>
    <n v="4207"/>
    <s v="CA-2011-145387"/>
    <x v="2"/>
    <x v="656"/>
    <d v="2011-11-02T00:00:00"/>
    <s v="Second Class"/>
    <s v="AM-10705"/>
    <s v="Anne McFarland"/>
    <x v="0"/>
    <s v="United States"/>
    <s v="Cranston"/>
    <x v="34"/>
    <n v="2920"/>
    <x v="3"/>
    <s v="OFF-BI-10004001"/>
    <x v="1"/>
    <x v="8"/>
    <s v="GBC Recycled VeloBinder Covers"/>
    <n v="34.08"/>
    <n v="2"/>
    <n v="0"/>
    <n v="15.6768"/>
  </r>
  <r>
    <n v="4208"/>
    <s v="CA-2011-145387"/>
    <x v="2"/>
    <x v="656"/>
    <d v="2011-11-02T00:00:00"/>
    <s v="Second Class"/>
    <s v="AM-10705"/>
    <s v="Anne McFarland"/>
    <x v="0"/>
    <s v="United States"/>
    <s v="Cranston"/>
    <x v="34"/>
    <n v="2920"/>
    <x v="3"/>
    <s v="FUR-FU-10000023"/>
    <x v="0"/>
    <x v="5"/>
    <s v="Eldon Wave Desk Accessories"/>
    <n v="17.670000000000002"/>
    <n v="3"/>
    <n v="0"/>
    <n v="7.7747999999999999"/>
  </r>
  <r>
    <n v="4209"/>
    <s v="CA-2011-145387"/>
    <x v="2"/>
    <x v="656"/>
    <d v="2011-11-02T00:00:00"/>
    <s v="Second Class"/>
    <s v="AM-10705"/>
    <s v="Anne McFarland"/>
    <x v="0"/>
    <s v="United States"/>
    <s v="Cranston"/>
    <x v="34"/>
    <n v="2920"/>
    <x v="3"/>
    <s v="FUR-CH-10002320"/>
    <x v="0"/>
    <x v="1"/>
    <s v="Hon Pagoda Stacking Chairs"/>
    <n v="1604.9"/>
    <n v="5"/>
    <n v="0"/>
    <n v="481.47"/>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4-109715"/>
    <x v="3"/>
    <x v="34"/>
    <d v="2014-12-15T00:00:00"/>
    <s v="Standard Class"/>
    <s v="AH-10585"/>
    <s v="Angele Hood"/>
    <x v="0"/>
    <s v="United States"/>
    <s v="Chicago"/>
    <x v="10"/>
    <n v="60623"/>
    <x v="2"/>
    <s v="OFF-PA-10004965"/>
    <x v="1"/>
    <x v="10"/>
    <s v="Xerox 1921"/>
    <n v="15.984"/>
    <n v="2"/>
    <n v="0.2"/>
    <n v="4.9950000000000001"/>
  </r>
  <r>
    <n v="4212"/>
    <s v="CA-2011-166457"/>
    <x v="2"/>
    <x v="952"/>
    <d v="2011-05-09T00:00:00"/>
    <s v="Second Class"/>
    <s v="PF-19120"/>
    <s v="Peter Fuller"/>
    <x v="0"/>
    <s v="United States"/>
    <s v="Richmond"/>
    <x v="0"/>
    <n v="40475"/>
    <x v="0"/>
    <s v="OFF-PA-10003016"/>
    <x v="1"/>
    <x v="10"/>
    <s v="Adams &quot;While You Were Out&quot; Message Pads"/>
    <n v="9.42"/>
    <n v="3"/>
    <n v="0"/>
    <n v="4.2389999999999999"/>
  </r>
  <r>
    <n v="4213"/>
    <s v="CA-2011-166457"/>
    <x v="2"/>
    <x v="952"/>
    <d v="2011-05-09T00:00:00"/>
    <s v="Second Class"/>
    <s v="PF-19120"/>
    <s v="Peter Fuller"/>
    <x v="0"/>
    <s v="United States"/>
    <s v="Richmond"/>
    <x v="0"/>
    <n v="40475"/>
    <x v="0"/>
    <s v="OFF-AR-10003651"/>
    <x v="1"/>
    <x v="6"/>
    <s v="Newell 350"/>
    <n v="6.56"/>
    <n v="2"/>
    <n v="0"/>
    <n v="1.9024000000000001"/>
  </r>
  <r>
    <n v="4214"/>
    <s v="CA-2011-166457"/>
    <x v="2"/>
    <x v="952"/>
    <d v="2011-05-09T00:00:00"/>
    <s v="Second Class"/>
    <s v="PF-19120"/>
    <s v="Peter Fuller"/>
    <x v="0"/>
    <s v="United States"/>
    <s v="Richmond"/>
    <x v="0"/>
    <n v="40475"/>
    <x v="0"/>
    <s v="OFF-PA-10001363"/>
    <x v="1"/>
    <x v="10"/>
    <s v="Xerox 1933"/>
    <n v="24.56"/>
    <n v="2"/>
    <n v="0"/>
    <n v="11.543200000000001"/>
  </r>
  <r>
    <n v="4215"/>
    <s v="CA-2013-164637"/>
    <x v="0"/>
    <x v="758"/>
    <d v="2013-03-09T00:00:00"/>
    <s v="Standard Class"/>
    <s v="RD-19480"/>
    <s v="Rick Duston"/>
    <x v="0"/>
    <s v="United States"/>
    <s v="Mishawaka"/>
    <x v="14"/>
    <n v="46544"/>
    <x v="2"/>
    <s v="OFF-BI-10003876"/>
    <x v="1"/>
    <x v="8"/>
    <s v="Green Canvas Binder for 8-1/2&quot; x 14&quot; Sheets"/>
    <n v="128.4"/>
    <n v="3"/>
    <n v="0"/>
    <n v="64.2"/>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4-149881"/>
    <x v="3"/>
    <x v="719"/>
    <d v="2014-04-04T00:00:00"/>
    <s v="First Class"/>
    <s v="NC-18535"/>
    <s v="Nick Crebassa"/>
    <x v="1"/>
    <s v="United States"/>
    <s v="San Francisco"/>
    <x v="1"/>
    <n v="94110"/>
    <x v="1"/>
    <s v="TEC-MA-10000418"/>
    <x v="2"/>
    <x v="15"/>
    <s v="Cubify CubeX 3D Printer Double Head Print"/>
    <n v="4799.9840000000004"/>
    <n v="2"/>
    <n v="0.2"/>
    <n v="359.99880000000002"/>
  </r>
  <r>
    <n v="4220"/>
    <s v="CA-2014-134565"/>
    <x v="3"/>
    <x v="532"/>
    <d v="2014-06-14T00:00:00"/>
    <s v="Second Class"/>
    <s v="TB-21400"/>
    <s v="Tom Boeckenhauer"/>
    <x v="0"/>
    <s v="United States"/>
    <s v="Seattle"/>
    <x v="4"/>
    <n v="98103"/>
    <x v="1"/>
    <s v="OFF-PA-10004243"/>
    <x v="1"/>
    <x v="10"/>
    <s v="Xerox 1939"/>
    <n v="37.94"/>
    <n v="2"/>
    <n v="0"/>
    <n v="18.211200000000002"/>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s v="CA-2014-134565"/>
    <x v="3"/>
    <x v="532"/>
    <d v="2014-06-14T00:00:00"/>
    <s v="Second Class"/>
    <s v="TB-21400"/>
    <s v="Tom Boeckenhauer"/>
    <x v="0"/>
    <s v="United States"/>
    <s v="Seattle"/>
    <x v="4"/>
    <n v="98103"/>
    <x v="1"/>
    <s v="TEC-MA-10001570"/>
    <x v="2"/>
    <x v="15"/>
    <s v="Cisco Desktop Collaboration Experience DX650 IP Video Phone"/>
    <n v="385.8"/>
    <n v="5"/>
    <n v="0.2"/>
    <n v="130.20750000000001"/>
  </r>
  <r>
    <n v="4223"/>
    <s v="CA-2014-134565"/>
    <x v="3"/>
    <x v="532"/>
    <d v="2014-06-14T00:00:00"/>
    <s v="Second Class"/>
    <s v="TB-21400"/>
    <s v="Tom Boeckenhauer"/>
    <x v="0"/>
    <s v="United States"/>
    <s v="Seattle"/>
    <x v="4"/>
    <n v="98103"/>
    <x v="1"/>
    <s v="OFF-ST-10004804"/>
    <x v="1"/>
    <x v="4"/>
    <s v="Belkin 19&quot; Vented Equipment Shelf, Black"/>
    <n v="102.96"/>
    <n v="2"/>
    <n v="0"/>
    <n v="1.0296000000000001"/>
  </r>
  <r>
    <n v="4224"/>
    <s v="CA-2014-134565"/>
    <x v="3"/>
    <x v="532"/>
    <d v="2014-06-14T00:00:00"/>
    <s v="Second Class"/>
    <s v="TB-21400"/>
    <s v="Tom Boeckenhauer"/>
    <x v="0"/>
    <s v="United States"/>
    <s v="Seattle"/>
    <x v="4"/>
    <n v="98103"/>
    <x v="1"/>
    <s v="FUR-BO-10001519"/>
    <x v="0"/>
    <x v="0"/>
    <s v="O'Sullivan 3-Shelf Heavy-Duty Bookcases"/>
    <n v="174.42"/>
    <n v="3"/>
    <n v="0"/>
    <n v="41.860799999999998"/>
  </r>
  <r>
    <n v="4225"/>
    <s v="CA-2013-108644"/>
    <x v="0"/>
    <x v="955"/>
    <d v="2013-10-04T00:00:00"/>
    <s v="First Class"/>
    <s v="SJ-20215"/>
    <s v="Sarah Jordon"/>
    <x v="0"/>
    <s v="United States"/>
    <s v="Quincy"/>
    <x v="10"/>
    <n v="62301"/>
    <x v="2"/>
    <s v="OFF-BI-10000343"/>
    <x v="1"/>
    <x v="8"/>
    <s v="Pressboard Covers with Storage Hooks, 9 1/2&quot; x 11&quot;, Light Blue"/>
    <n v="1.964"/>
    <n v="2"/>
    <n v="0.8"/>
    <n v="-3.2406000000000001"/>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600000000003"/>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04"/>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s v="CA-2014-100223"/>
    <x v="3"/>
    <x v="957"/>
    <d v="2014-07-11T00:00:00"/>
    <s v="Standard Class"/>
    <s v="LS-16945"/>
    <s v="Linda Southworth"/>
    <x v="1"/>
    <s v="United States"/>
    <s v="Dallas"/>
    <x v="5"/>
    <n v="75220"/>
    <x v="2"/>
    <s v="OFF-BI-10003429"/>
    <x v="1"/>
    <x v="8"/>
    <s v="Cardinal HOLDit! Binder Insert Strips,Extra Strips"/>
    <n v="11.394"/>
    <n v="9"/>
    <n v="0.8"/>
    <n v="-17.660699999999999"/>
  </r>
  <r>
    <n v="4232"/>
    <s v="CA-2014-100223"/>
    <x v="3"/>
    <x v="957"/>
    <d v="2014-07-11T00:00:00"/>
    <s v="Standard Class"/>
    <s v="LS-16945"/>
    <s v="Linda Southworth"/>
    <x v="1"/>
    <s v="United States"/>
    <s v="Dallas"/>
    <x v="5"/>
    <n v="75220"/>
    <x v="2"/>
    <s v="OFF-PA-10000232"/>
    <x v="1"/>
    <x v="10"/>
    <s v="Xerox 1975"/>
    <n v="15.552"/>
    <n v="3"/>
    <n v="0.2"/>
    <n v="5.6375999999999999"/>
  </r>
  <r>
    <n v="4233"/>
    <s v="CA-2014-100223"/>
    <x v="3"/>
    <x v="957"/>
    <d v="2014-07-11T00:00:00"/>
    <s v="Standard Class"/>
    <s v="LS-16945"/>
    <s v="Linda Southworth"/>
    <x v="1"/>
    <s v="United States"/>
    <s v="Dallas"/>
    <x v="5"/>
    <n v="75220"/>
    <x v="2"/>
    <s v="OFF-PA-10002195"/>
    <x v="1"/>
    <x v="10"/>
    <s v="Xerox 1966"/>
    <n v="31.103999999999999"/>
    <n v="6"/>
    <n v="0.2"/>
    <n v="11.2752"/>
  </r>
  <r>
    <n v="4234"/>
    <s v="CA-2014-100223"/>
    <x v="3"/>
    <x v="957"/>
    <d v="2014-07-11T00:00:00"/>
    <s v="Standard Class"/>
    <s v="LS-16945"/>
    <s v="Linda Southworth"/>
    <x v="1"/>
    <s v="United States"/>
    <s v="Dallas"/>
    <x v="5"/>
    <n v="75220"/>
    <x v="2"/>
    <s v="OFF-BI-10004492"/>
    <x v="1"/>
    <x v="8"/>
    <s v="Tuf-Vin Binders"/>
    <n v="6.3159999999999998"/>
    <n v="1"/>
    <n v="0.8"/>
    <n v="-10.4214"/>
  </r>
  <r>
    <n v="4235"/>
    <s v="CA-2011-168823"/>
    <x v="2"/>
    <x v="158"/>
    <d v="2011-09-24T00:00:00"/>
    <s v="First Class"/>
    <s v="MA-17560"/>
    <s v="Matt Abelman"/>
    <x v="2"/>
    <s v="United States"/>
    <s v="Philadelphia"/>
    <x v="9"/>
    <n v="19143"/>
    <x v="3"/>
    <s v="OFF-PA-10004000"/>
    <x v="1"/>
    <x v="10"/>
    <s v="While You Were Out Pads, 50 per Pad, 4 x 5 1/4, Green Cycle"/>
    <n v="11.352"/>
    <n v="3"/>
    <n v="0.2"/>
    <n v="4.1151"/>
  </r>
  <r>
    <n v="4236"/>
    <s v="CA-2011-168823"/>
    <x v="2"/>
    <x v="158"/>
    <d v="2011-09-24T00:00:00"/>
    <s v="First Class"/>
    <s v="MA-17560"/>
    <s v="Matt Abelman"/>
    <x v="2"/>
    <s v="United States"/>
    <s v="Philadelphia"/>
    <x v="9"/>
    <n v="19143"/>
    <x v="3"/>
    <s v="OFF-LA-10004425"/>
    <x v="1"/>
    <x v="2"/>
    <s v="Staples"/>
    <n v="20.808"/>
    <n v="9"/>
    <n v="0.2"/>
    <n v="7.0227000000000004"/>
  </r>
  <r>
    <n v="4237"/>
    <s v="CA-2013-162404"/>
    <x v="0"/>
    <x v="310"/>
    <d v="2013-07-28T00:00:00"/>
    <s v="Standard Class"/>
    <s v="NF-18475"/>
    <s v="Neil FranzÃ¶sisch"/>
    <x v="2"/>
    <s v="United States"/>
    <s v="Rockford"/>
    <x v="10"/>
    <n v="61107"/>
    <x v="2"/>
    <s v="OFF-BI-10000948"/>
    <x v="1"/>
    <x v="8"/>
    <s v="GBC Laser Imprintable Binding System Covers, Desert Sand"/>
    <n v="11.416"/>
    <n v="4"/>
    <n v="0.8"/>
    <n v="-18.836400000000001"/>
  </r>
  <r>
    <n v="4238"/>
    <s v="CA-2014-104024"/>
    <x v="3"/>
    <x v="635"/>
    <d v="2014-09-04T00:00:00"/>
    <s v="Second Class"/>
    <s v="MD-17860"/>
    <s v="Michael Dominguez"/>
    <x v="1"/>
    <s v="United States"/>
    <s v="Philadelphia"/>
    <x v="9"/>
    <n v="19134"/>
    <x v="3"/>
    <s v="OFF-AR-10001972"/>
    <x v="1"/>
    <x v="6"/>
    <s v="Newell 323"/>
    <n v="9.4079999999999995"/>
    <n v="7"/>
    <n v="0.2"/>
    <n v="0.7056"/>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4-158673"/>
    <x v="3"/>
    <x v="614"/>
    <d v="2015-01-05T00:00:00"/>
    <s v="Standard Class"/>
    <s v="KB-16600"/>
    <s v="Ken Brennan"/>
    <x v="1"/>
    <s v="United States"/>
    <s v="Grand Rapids"/>
    <x v="12"/>
    <n v="49505"/>
    <x v="2"/>
    <s v="OFF-PA-10000994"/>
    <x v="1"/>
    <x v="10"/>
    <s v="Xerox 1915"/>
    <n v="209.7"/>
    <n v="2"/>
    <n v="0"/>
    <n v="100.65600000000001"/>
  </r>
  <r>
    <n v="4241"/>
    <s v="CA-2011-133704"/>
    <x v="2"/>
    <x v="59"/>
    <d v="2011-09-26T00:00:00"/>
    <s v="Standard Class"/>
    <s v="MA-17995"/>
    <s v="Michelle Arnett"/>
    <x v="2"/>
    <s v="United States"/>
    <s v="Los Angeles"/>
    <x v="1"/>
    <n v="90004"/>
    <x v="1"/>
    <s v="OFF-AP-10001366"/>
    <x v="1"/>
    <x v="9"/>
    <s v="Staples"/>
    <n v="43.92"/>
    <n v="4"/>
    <n v="0"/>
    <n v="11.8584"/>
  </r>
  <r>
    <n v="4242"/>
    <s v="CA-2011-133704"/>
    <x v="2"/>
    <x v="59"/>
    <d v="2011-09-26T00:00:00"/>
    <s v="Standard Class"/>
    <s v="MA-17995"/>
    <s v="Michelle Arnett"/>
    <x v="2"/>
    <s v="United States"/>
    <s v="Los Angeles"/>
    <x v="1"/>
    <n v="90004"/>
    <x v="1"/>
    <s v="OFF-BI-10001636"/>
    <x v="1"/>
    <x v="8"/>
    <s v="Ibico Plastic and Wire Spiral Binding Combs"/>
    <n v="20.231999999999999"/>
    <n v="3"/>
    <n v="0.2"/>
    <n v="6.5754000000000001"/>
  </r>
  <r>
    <n v="4243"/>
    <s v="CA-2013-159142"/>
    <x v="0"/>
    <x v="958"/>
    <d v="2013-04-06T00:00:00"/>
    <s v="First Class"/>
    <s v="ME-17320"/>
    <s v="Maria Etezadi"/>
    <x v="2"/>
    <s v="United States"/>
    <s v="Springfield"/>
    <x v="17"/>
    <n v="22153"/>
    <x v="0"/>
    <s v="TEC-PH-10001448"/>
    <x v="2"/>
    <x v="7"/>
    <s v="Anker Astro 15000mAh USB Portable Charger"/>
    <n v="149.97"/>
    <n v="3"/>
    <n v="0"/>
    <n v="5.9988000000000001"/>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s v="CA-2011-138436"/>
    <x v="2"/>
    <x v="959"/>
    <d v="2011-03-30T00:00:00"/>
    <s v="Standard Class"/>
    <s v="JD-15895"/>
    <s v="Jonathan Doherty"/>
    <x v="1"/>
    <s v="United States"/>
    <s v="Los Angeles"/>
    <x v="1"/>
    <n v="90036"/>
    <x v="1"/>
    <s v="TEC-AC-10002323"/>
    <x v="2"/>
    <x v="11"/>
    <s v="SanDisk Ultra 32 GB MicroSDHC Class 10 Memory Card"/>
    <n v="66.3"/>
    <n v="3"/>
    <n v="0"/>
    <n v="8.6189999999999998"/>
  </r>
  <r>
    <n v="4246"/>
    <s v="CA-2014-117702"/>
    <x v="3"/>
    <x v="354"/>
    <d v="2014-12-05T00:00:00"/>
    <s v="Standard Class"/>
    <s v="LS-16975"/>
    <s v="Lindsay Shagiari"/>
    <x v="2"/>
    <s v="United States"/>
    <s v="Baltimore"/>
    <x v="39"/>
    <n v="21215"/>
    <x v="3"/>
    <s v="OFF-AR-10004582"/>
    <x v="1"/>
    <x v="6"/>
    <s v="BIC Brite Liner Grip Highlighters"/>
    <n v="1.64"/>
    <n v="1"/>
    <n v="0"/>
    <n v="0.73799999999999999"/>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s v="CA-2014-117702"/>
    <x v="3"/>
    <x v="354"/>
    <d v="2014-12-05T00:00:00"/>
    <s v="Standard Class"/>
    <s v="LS-16975"/>
    <s v="Lindsay Shagiari"/>
    <x v="2"/>
    <s v="United States"/>
    <s v="Baltimore"/>
    <x v="39"/>
    <n v="21215"/>
    <x v="3"/>
    <s v="FUR-FU-10004270"/>
    <x v="0"/>
    <x v="5"/>
    <s v="Eldon Image Series Desk Accessories, Burgundy"/>
    <n v="20.9"/>
    <n v="5"/>
    <n v="0"/>
    <n v="7.524"/>
  </r>
  <r>
    <n v="4249"/>
    <s v="CA-2013-157336"/>
    <x v="0"/>
    <x v="49"/>
    <d v="2013-12-06T00:00:00"/>
    <s v="Second Class"/>
    <s v="SJ-20500"/>
    <s v="Shirley Jackson"/>
    <x v="0"/>
    <s v="United States"/>
    <s v="Fairfield"/>
    <x v="29"/>
    <n v="6824"/>
    <x v="3"/>
    <s v="OFF-BI-10004236"/>
    <x v="1"/>
    <x v="8"/>
    <s v="XtraLife ClearVue Slant-D Ring Binder, White, 3&quot;"/>
    <n v="88.08"/>
    <n v="6"/>
    <n v="0"/>
    <n v="40.516800000000003"/>
  </r>
  <r>
    <n v="4250"/>
    <s v="CA-2013-157336"/>
    <x v="0"/>
    <x v="49"/>
    <d v="2013-12-06T00:00:00"/>
    <s v="Second Class"/>
    <s v="SJ-20500"/>
    <s v="Shirley Jackson"/>
    <x v="0"/>
    <s v="United States"/>
    <s v="Fairfield"/>
    <x v="29"/>
    <n v="6824"/>
    <x v="3"/>
    <s v="FUR-CH-10004997"/>
    <x v="0"/>
    <x v="1"/>
    <s v="Hon Every-Day Series Multi-Task Chairs"/>
    <n v="751.92"/>
    <n v="4"/>
    <n v="0"/>
    <n v="150.38399999999999"/>
  </r>
  <r>
    <n v="4251"/>
    <s v="CA-2011-168130"/>
    <x v="2"/>
    <x v="111"/>
    <d v="2011-09-19T00:00:00"/>
    <s v="Same Day"/>
    <s v="BS-11365"/>
    <s v="Bill Shonely"/>
    <x v="1"/>
    <s v="United States"/>
    <s v="New York City"/>
    <x v="15"/>
    <n v="10011"/>
    <x v="3"/>
    <s v="FUR-CH-10000988"/>
    <x v="0"/>
    <x v="1"/>
    <s v="Hon Olson Stacker Stools"/>
    <n v="887.10299999999995"/>
    <n v="7"/>
    <n v="0.1"/>
    <n v="177.42060000000001"/>
  </r>
  <r>
    <n v="4252"/>
    <s v="CA-2012-155068"/>
    <x v="1"/>
    <x v="924"/>
    <d v="2012-10-23T00:00:00"/>
    <s v="Same Day"/>
    <s v="RA-19285"/>
    <s v="Ralph Arnett"/>
    <x v="0"/>
    <s v="United States"/>
    <s v="Lakeland"/>
    <x v="2"/>
    <n v="33801"/>
    <x v="0"/>
    <s v="TEC-PH-10004897"/>
    <x v="2"/>
    <x v="7"/>
    <s v="Mediabridge Sport Armband iPhone 5s"/>
    <n v="55.944000000000003"/>
    <n v="7"/>
    <n v="0.2"/>
    <n v="-13.2867"/>
  </r>
  <r>
    <n v="4253"/>
    <s v="CA-2012-155068"/>
    <x v="1"/>
    <x v="924"/>
    <d v="2012-10-23T00:00:00"/>
    <s v="Same Day"/>
    <s v="RA-19285"/>
    <s v="Ralph Arnett"/>
    <x v="0"/>
    <s v="United States"/>
    <s v="Lakeland"/>
    <x v="2"/>
    <n v="33801"/>
    <x v="0"/>
    <s v="OFF-AR-10002656"/>
    <x v="1"/>
    <x v="6"/>
    <s v="Sanford Liquid Accent Highlighters"/>
    <n v="10.688000000000001"/>
    <n v="2"/>
    <n v="0.2"/>
    <n v="2.27119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
  </r>
  <r>
    <n v="4255"/>
    <s v="CA-2014-163160"/>
    <x v="3"/>
    <x v="119"/>
    <d v="2014-10-17T00:00:00"/>
    <s v="First Class"/>
    <s v="TS-21610"/>
    <s v="Troy Staebel"/>
    <x v="0"/>
    <s v="United States"/>
    <s v="Freeport"/>
    <x v="10"/>
    <n v="61032"/>
    <x v="2"/>
    <s v="OFF-PA-10003127"/>
    <x v="1"/>
    <x v="10"/>
    <s v="Staples"/>
    <n v="63.311999999999998"/>
    <n v="3"/>
    <n v="0.2"/>
    <n v="20.5764"/>
  </r>
  <r>
    <n v="4256"/>
    <s v="CA-2014-163160"/>
    <x v="3"/>
    <x v="119"/>
    <d v="2014-10-17T00:00:00"/>
    <s v="First Class"/>
    <s v="TS-21610"/>
    <s v="Troy Staebel"/>
    <x v="0"/>
    <s v="United States"/>
    <s v="Freeport"/>
    <x v="10"/>
    <n v="61032"/>
    <x v="2"/>
    <s v="OFF-BI-10000778"/>
    <x v="1"/>
    <x v="8"/>
    <s v="GBC VeloBinder Electric Binding Machine"/>
    <n v="96.784000000000006"/>
    <n v="4"/>
    <n v="0.8"/>
    <n v="-145.17599999999999"/>
  </r>
  <r>
    <n v="4257"/>
    <s v="CA-2014-163160"/>
    <x v="3"/>
    <x v="119"/>
    <d v="2014-10-17T00:00:00"/>
    <s v="First Class"/>
    <s v="TS-21610"/>
    <s v="Troy Staebel"/>
    <x v="0"/>
    <s v="United States"/>
    <s v="Freeport"/>
    <x v="10"/>
    <n v="61032"/>
    <x v="2"/>
    <s v="FUR-FU-10001424"/>
    <x v="0"/>
    <x v="5"/>
    <s v="Dax Clear Box Frame"/>
    <n v="10.476000000000001"/>
    <n v="3"/>
    <n v="0.6"/>
    <n v="-6.8094000000000001"/>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01"/>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s v="CA-2014-158344"/>
    <x v="3"/>
    <x v="783"/>
    <d v="2014-08-12T00:00:00"/>
    <s v="Standard Class"/>
    <s v="CC-12475"/>
    <s v="Cindy Chapman"/>
    <x v="0"/>
    <s v="United States"/>
    <s v="Moorhead"/>
    <x v="11"/>
    <n v="56560"/>
    <x v="2"/>
    <s v="TEC-AC-10002006"/>
    <x v="2"/>
    <x v="11"/>
    <s v="Memorex Micro Travel Drive 16 GB"/>
    <n v="63.96"/>
    <n v="4"/>
    <n v="0"/>
    <n v="19.8276"/>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
    <n v="3"/>
    <n v="0.7"/>
    <n v="-7.782"/>
  </r>
  <r>
    <n v="4265"/>
    <s v="US-2013-131611"/>
    <x v="0"/>
    <x v="732"/>
    <d v="2013-11-10T00:00:00"/>
    <s v="Standard Class"/>
    <s v="EP-13915"/>
    <s v="Emily Phan"/>
    <x v="0"/>
    <s v="United States"/>
    <s v="Houston"/>
    <x v="5"/>
    <n v="77036"/>
    <x v="2"/>
    <s v="FUR-TA-10002774"/>
    <x v="0"/>
    <x v="3"/>
    <s v="Laminate Occasional Tables"/>
    <n v="863.12800000000004"/>
    <n v="8"/>
    <n v="0.3"/>
    <n v="-160.29519999999999"/>
  </r>
  <r>
    <n v="4266"/>
    <s v="US-2013-131611"/>
    <x v="0"/>
    <x v="732"/>
    <d v="2013-11-10T00:00:00"/>
    <s v="Standard Class"/>
    <s v="EP-13915"/>
    <s v="Emily Phan"/>
    <x v="0"/>
    <s v="United States"/>
    <s v="Houston"/>
    <x v="5"/>
    <n v="77036"/>
    <x v="2"/>
    <s v="OFF-BI-10004364"/>
    <x v="1"/>
    <x v="8"/>
    <s v="Storex Dura Pro Binders"/>
    <n v="3.5640000000000001"/>
    <n v="3"/>
    <n v="0.8"/>
    <n v="-6.2370000000000001"/>
  </r>
  <r>
    <n v="4267"/>
    <s v="US-2013-131611"/>
    <x v="0"/>
    <x v="732"/>
    <d v="2013-11-10T00:00:00"/>
    <s v="Standard Class"/>
    <s v="EP-13915"/>
    <s v="Emily Phan"/>
    <x v="0"/>
    <s v="United States"/>
    <s v="Houston"/>
    <x v="5"/>
    <n v="77036"/>
    <x v="2"/>
    <s v="FUR-BO-10000780"/>
    <x v="0"/>
    <x v="0"/>
    <s v="O'Sullivan Plantations 2-Door Library in Landvery Oak"/>
    <n v="956.66480000000001"/>
    <n v="7"/>
    <n v="0.32"/>
    <n v="-225.0976"/>
  </r>
  <r>
    <n v="4268"/>
    <s v="US-2013-131611"/>
    <x v="0"/>
    <x v="732"/>
    <d v="2013-11-10T00:00:00"/>
    <s v="Standard Class"/>
    <s v="EP-13915"/>
    <s v="Emily Phan"/>
    <x v="0"/>
    <s v="United States"/>
    <s v="Houston"/>
    <x v="5"/>
    <n v="77036"/>
    <x v="2"/>
    <s v="OFF-BI-10001989"/>
    <x v="1"/>
    <x v="8"/>
    <s v="Premium Transparent Presentation Covers by GBC"/>
    <n v="12.587999999999999"/>
    <n v="3"/>
    <n v="0.8"/>
    <n v="-20.140799999999999"/>
  </r>
  <r>
    <n v="4269"/>
    <s v="US-2013-131611"/>
    <x v="0"/>
    <x v="732"/>
    <d v="2013-11-10T00:00:00"/>
    <s v="Standard Class"/>
    <s v="EP-13915"/>
    <s v="Emily Phan"/>
    <x v="0"/>
    <s v="United States"/>
    <s v="Houston"/>
    <x v="5"/>
    <n v="77036"/>
    <x v="2"/>
    <s v="TEC-AC-10004001"/>
    <x v="2"/>
    <x v="11"/>
    <s v="Logitech Wireless Headset H600 Over-The-Head Design"/>
    <n v="171.96"/>
    <n v="5"/>
    <n v="0.2"/>
    <n v="45.139499999999998"/>
  </r>
  <r>
    <n v="4270"/>
    <s v="US-2014-124821"/>
    <x v="3"/>
    <x v="643"/>
    <d v="2014-06-30T00:00:00"/>
    <s v="Second Class"/>
    <s v="AM-10705"/>
    <s v="Anne McFarland"/>
    <x v="0"/>
    <s v="United States"/>
    <s v="Seattle"/>
    <x v="4"/>
    <n v="98115"/>
    <x v="1"/>
    <s v="FUR-TA-10000688"/>
    <x v="0"/>
    <x v="3"/>
    <s v="Chromcraft Bull-Nose Wood Round Conference Table Top, Wood Base"/>
    <n v="871.4"/>
    <n v="4"/>
    <n v="0"/>
    <n v="148.13800000000001"/>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7999999999997"/>
    <n v="9"/>
    <n v="0.2"/>
    <n v="6.2937000000000003"/>
  </r>
  <r>
    <n v="4274"/>
    <s v="US-2014-158505"/>
    <x v="3"/>
    <x v="246"/>
    <d v="2014-07-22T00:00:00"/>
    <s v="Same Day"/>
    <s v="SF-20200"/>
    <s v="Sarah Foster"/>
    <x v="0"/>
    <s v="United States"/>
    <s v="Murray"/>
    <x v="7"/>
    <n v="84107"/>
    <x v="1"/>
    <s v="OFF-AR-10001044"/>
    <x v="1"/>
    <x v="6"/>
    <s v="BOSTON Ranger #55 Pencil Sharpener, Black"/>
    <n v="25.99"/>
    <n v="1"/>
    <n v="0"/>
    <n v="7.5370999999999997"/>
  </r>
  <r>
    <n v="4275"/>
    <s v="CA-2012-142692"/>
    <x v="1"/>
    <x v="924"/>
    <d v="2012-10-28T00:00:00"/>
    <s v="Standard Class"/>
    <s v="AG-10495"/>
    <s v="Andrew Gjertsen"/>
    <x v="1"/>
    <s v="United States"/>
    <s v="Seattle"/>
    <x v="4"/>
    <n v="98105"/>
    <x v="1"/>
    <s v="OFF-BI-10004140"/>
    <x v="1"/>
    <x v="8"/>
    <s v="Avery Non-Stick Binders"/>
    <n v="3.5920000000000001"/>
    <n v="1"/>
    <n v="0.2"/>
    <n v="1.1225000000000001"/>
  </r>
  <r>
    <n v="4276"/>
    <s v="CA-2012-123456"/>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s v="CA-2014-151358"/>
    <x v="3"/>
    <x v="238"/>
    <d v="2014-08-23T00:00:00"/>
    <s v="Standard Class"/>
    <s v="NF-18595"/>
    <s v="Nicole Fjeld"/>
    <x v="2"/>
    <s v="United States"/>
    <s v="Seattle"/>
    <x v="4"/>
    <n v="98105"/>
    <x v="1"/>
    <s v="OFF-ST-10000046"/>
    <x v="1"/>
    <x v="4"/>
    <s v="Fellowes Super Stor/Drawer Files"/>
    <n v="323.10000000000002"/>
    <n v="2"/>
    <n v="0"/>
    <n v="61.389000000000003"/>
  </r>
  <r>
    <n v="4278"/>
    <s v="US-2013-107440"/>
    <x v="0"/>
    <x v="947"/>
    <d v="2013-04-21T00:00:00"/>
    <s v="Standard Class"/>
    <s v="BS-11365"/>
    <s v="Bill Shonely"/>
    <x v="1"/>
    <s v="United States"/>
    <s v="Lakewood"/>
    <x v="30"/>
    <n v="8701"/>
    <x v="3"/>
    <s v="TEC-MA-10001047"/>
    <x v="2"/>
    <x v="15"/>
    <s v="3D Systems Cube Printer, 2nd Generation, Magenta"/>
    <n v="9099.93"/>
    <n v="7"/>
    <n v="0"/>
    <n v="2365.9818"/>
  </r>
  <r>
    <n v="4279"/>
    <s v="US-2013-107440"/>
    <x v="0"/>
    <x v="947"/>
    <d v="2013-04-21T00:00:00"/>
    <s v="Standard Class"/>
    <s v="BS-11365"/>
    <s v="Bill Shonely"/>
    <x v="1"/>
    <s v="United States"/>
    <s v="Lakewood"/>
    <x v="30"/>
    <n v="8701"/>
    <x v="3"/>
    <s v="FUR-FU-10000550"/>
    <x v="0"/>
    <x v="5"/>
    <s v="Stacking Trays by OIC"/>
    <n v="9.9600000000000009"/>
    <n v="2"/>
    <n v="0"/>
    <n v="3.2867999999999999"/>
  </r>
  <r>
    <n v="4280"/>
    <s v="US-2013-107440"/>
    <x v="0"/>
    <x v="947"/>
    <d v="2013-04-21T00:00:00"/>
    <s v="Standard Class"/>
    <s v="BS-11365"/>
    <s v="Bill Shonely"/>
    <x v="1"/>
    <s v="United States"/>
    <s v="Lakewood"/>
    <x v="30"/>
    <n v="8701"/>
    <x v="3"/>
    <s v="OFF-BI-10002432"/>
    <x v="1"/>
    <x v="8"/>
    <s v="Wilson Jones Standard D-Ring Binders"/>
    <n v="25.3"/>
    <n v="5"/>
    <n v="0"/>
    <n v="11.891"/>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6"/>
  </r>
  <r>
    <n v="4282"/>
    <s v="CA-2011-166989"/>
    <x v="2"/>
    <x v="687"/>
    <d v="2011-11-18T00:00:00"/>
    <s v="Standard Class"/>
    <s v="RM-19675"/>
    <s v="Robert Marley"/>
    <x v="2"/>
    <s v="United States"/>
    <s v="New York City"/>
    <x v="15"/>
    <n v="10011"/>
    <x v="3"/>
    <s v="FUR-CH-10001797"/>
    <x v="0"/>
    <x v="1"/>
    <s v="Safco Chair Connectors, 6/Carton"/>
    <n v="69.263999999999996"/>
    <n v="2"/>
    <n v="0.1"/>
    <n v="14.622400000000001"/>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9"/>
  </r>
  <r>
    <n v="4285"/>
    <s v="CA-2012-105690"/>
    <x v="1"/>
    <x v="82"/>
    <d v="2012-11-26T00:00:00"/>
    <s v="Second Class"/>
    <s v="CA-11965"/>
    <s v="Carol Adams"/>
    <x v="1"/>
    <s v="United States"/>
    <s v="Port Arthur"/>
    <x v="5"/>
    <n v="77642"/>
    <x v="2"/>
    <s v="FUR-BO-10003965"/>
    <x v="0"/>
    <x v="0"/>
    <s v="O'Sullivan Manor Hill 2-Door Library in Brianna Oak"/>
    <n v="246.1328"/>
    <n v="2"/>
    <n v="0.32"/>
    <n v="-76.011600000000001"/>
  </r>
  <r>
    <n v="4286"/>
    <s v="CA-2012-105690"/>
    <x v="1"/>
    <x v="82"/>
    <d v="2012-11-26T00:00:00"/>
    <s v="Second Class"/>
    <s v="CA-11965"/>
    <s v="Carol Adams"/>
    <x v="1"/>
    <s v="United States"/>
    <s v="Port Arthur"/>
    <x v="5"/>
    <n v="77642"/>
    <x v="2"/>
    <s v="OFF-LA-10000240"/>
    <x v="1"/>
    <x v="2"/>
    <s v="Self-Adhesive Address Labels for Typewriters by Universal"/>
    <n v="11.696"/>
    <n v="2"/>
    <n v="0.2"/>
    <n v="3.9474"/>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s v="US-2012-117184"/>
    <x v="1"/>
    <x v="961"/>
    <d v="2012-05-21T00:00:00"/>
    <s v="Standard Class"/>
    <s v="ON-18715"/>
    <s v="Odella Nelson"/>
    <x v="1"/>
    <s v="United States"/>
    <s v="Houston"/>
    <x v="5"/>
    <n v="77095"/>
    <x v="2"/>
    <s v="OFF-BI-10002082"/>
    <x v="1"/>
    <x v="8"/>
    <s v="GBC Twin Loop Wire Binding Elements"/>
    <n v="33.28"/>
    <n v="5"/>
    <n v="0.8"/>
    <n v="-49.92"/>
  </r>
  <r>
    <n v="4290"/>
    <s v="US-2012-117184"/>
    <x v="1"/>
    <x v="961"/>
    <d v="2012-05-21T00:00:00"/>
    <s v="Standard Class"/>
    <s v="ON-18715"/>
    <s v="Odella Nelson"/>
    <x v="1"/>
    <s v="United States"/>
    <s v="Houston"/>
    <x v="5"/>
    <n v="77095"/>
    <x v="2"/>
    <s v="OFF-PA-10002250"/>
    <x v="1"/>
    <x v="10"/>
    <s v="Things To Do Today Pad"/>
    <n v="14.087999999999999"/>
    <n v="3"/>
    <n v="0.2"/>
    <n v="4.9307999999999996"/>
  </r>
  <r>
    <n v="4291"/>
    <s v="CA-2014-102407"/>
    <x v="3"/>
    <x v="34"/>
    <d v="2014-12-14T00:00:00"/>
    <s v="Second Class"/>
    <s v="AT-10435"/>
    <s v="Alyssa Tate"/>
    <x v="2"/>
    <s v="United States"/>
    <s v="Los Angeles"/>
    <x v="1"/>
    <n v="90004"/>
    <x v="1"/>
    <s v="OFF-AR-10000122"/>
    <x v="1"/>
    <x v="6"/>
    <s v="Newell 314"/>
    <n v="11.16"/>
    <n v="2"/>
    <n v="0"/>
    <n v="2.79"/>
  </r>
  <r>
    <n v="4292"/>
    <s v="CA-2014-102407"/>
    <x v="3"/>
    <x v="34"/>
    <d v="2014-12-14T00:00:00"/>
    <s v="Second Class"/>
    <s v="AT-10435"/>
    <s v="Alyssa Tate"/>
    <x v="2"/>
    <s v="United States"/>
    <s v="Los Angeles"/>
    <x v="1"/>
    <n v="90004"/>
    <x v="1"/>
    <s v="FUR-TA-10003748"/>
    <x v="0"/>
    <x v="3"/>
    <s v="Bevis 36 x 72 Conference Tables"/>
    <n v="896.32799999999997"/>
    <n v="9"/>
    <n v="0.2"/>
    <n v="22.408200000000001"/>
  </r>
  <r>
    <n v="4293"/>
    <s v="CA-2014-102407"/>
    <x v="3"/>
    <x v="34"/>
    <d v="2014-12-14T00:00:00"/>
    <s v="Second Class"/>
    <s v="AT-10435"/>
    <s v="Alyssa Tate"/>
    <x v="2"/>
    <s v="United States"/>
    <s v="Los Angeles"/>
    <x v="1"/>
    <n v="90004"/>
    <x v="1"/>
    <s v="OFF-AP-10001394"/>
    <x v="1"/>
    <x v="9"/>
    <s v="Harmony Air Purifier"/>
    <n v="189"/>
    <n v="1"/>
    <n v="0"/>
    <n v="68.040000000000006"/>
  </r>
  <r>
    <n v="4294"/>
    <s v="CA-2014-130967"/>
    <x v="3"/>
    <x v="434"/>
    <d v="2014-03-17T00:00:00"/>
    <s v="Standard Class"/>
    <s v="EB-13870"/>
    <s v="Emily Burns"/>
    <x v="0"/>
    <s v="United States"/>
    <s v="Philadelphia"/>
    <x v="9"/>
    <n v="19140"/>
    <x v="3"/>
    <s v="TEC-PH-10004896"/>
    <x v="2"/>
    <x v="7"/>
    <s v="Nokia Lumia 521 (T-Mobile)"/>
    <n v="53.981999999999999"/>
    <n v="3"/>
    <n v="0.4"/>
    <n v="-10.7964"/>
  </r>
  <r>
    <n v="4295"/>
    <s v="CA-2014-101581"/>
    <x v="3"/>
    <x v="760"/>
    <d v="2014-10-28T00:00:00"/>
    <s v="Standard Class"/>
    <s v="DW-13195"/>
    <s v="David Wiener"/>
    <x v="1"/>
    <s v="United States"/>
    <s v="Redmond"/>
    <x v="21"/>
    <n v="97756"/>
    <x v="1"/>
    <s v="FUR-TA-10002607"/>
    <x v="0"/>
    <x v="3"/>
    <s v="KI Conference Tables"/>
    <n v="177.22499999999999"/>
    <n v="5"/>
    <n v="0.5"/>
    <n v="-120.51300000000001"/>
  </r>
  <r>
    <n v="4296"/>
    <s v="CA-2014-16912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s v="CA-2014-117261"/>
    <x v="3"/>
    <x v="507"/>
    <d v="2014-09-11T00:00:00"/>
    <s v="Standard Class"/>
    <s v="TH-21235"/>
    <s v="Tiffany House"/>
    <x v="1"/>
    <s v="United States"/>
    <s v="Los Angeles"/>
    <x v="1"/>
    <n v="90032"/>
    <x v="1"/>
    <s v="OFF-ST-10000419"/>
    <x v="1"/>
    <x v="4"/>
    <s v="Rogers Jumbo File, Granite"/>
    <n v="54.32"/>
    <n v="4"/>
    <n v="0"/>
    <n v="0.54320000000000002"/>
  </r>
  <r>
    <n v="4298"/>
    <s v="CA-2014-129021"/>
    <x v="3"/>
    <x v="962"/>
    <d v="2014-08-27T00:00:00"/>
    <s v="Second Class"/>
    <s v="PO-18850"/>
    <s v="Patrick O'Brill"/>
    <x v="0"/>
    <s v="United States"/>
    <s v="Tallahassee"/>
    <x v="2"/>
    <n v="32303"/>
    <x v="0"/>
    <s v="TEC-PH-10001459"/>
    <x v="2"/>
    <x v="7"/>
    <s v="Samsung Galaxy Mega 6.3"/>
    <n v="4367.8959999999997"/>
    <n v="13"/>
    <n v="0.2"/>
    <n v="327.59219999999999"/>
  </r>
  <r>
    <n v="4299"/>
    <s v="CA-2014-129021"/>
    <x v="3"/>
    <x v="962"/>
    <d v="2014-08-27T00:00:00"/>
    <s v="Second Class"/>
    <s v="PO-18850"/>
    <s v="Patrick O'Brill"/>
    <x v="0"/>
    <s v="United States"/>
    <s v="Tallahassee"/>
    <x v="2"/>
    <n v="32303"/>
    <x v="0"/>
    <s v="OFF-PA-10000241"/>
    <x v="1"/>
    <x v="10"/>
    <s v="IBM Multi-Purpose Copy Paper, 8 1/2 x 11&quot;, Case"/>
    <n v="49.567999999999998"/>
    <n v="2"/>
    <n v="0.2"/>
    <n v="15.49"/>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4-129021"/>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30000000000001"/>
  </r>
  <r>
    <n v="4303"/>
    <s v="CA-2011-123253"/>
    <x v="2"/>
    <x v="963"/>
    <d v="2011-08-25T00:00:00"/>
    <s v="Second Class"/>
    <s v="DE-13255"/>
    <s v="Deanra Eno"/>
    <x v="2"/>
    <s v="United States"/>
    <s v="Lakewood"/>
    <x v="24"/>
    <n v="44107"/>
    <x v="3"/>
    <s v="OFF-AR-10002804"/>
    <x v="1"/>
    <x v="6"/>
    <s v="Faber Castell Col-Erase Pencils"/>
    <n v="3.9119999999999999"/>
    <n v="1"/>
    <n v="0.2"/>
    <n v="1.0268999999999999"/>
  </r>
  <r>
    <n v="4304"/>
    <s v="CA-2013-121601"/>
    <x v="0"/>
    <x v="964"/>
    <d v="2013-10-05T00:00:00"/>
    <s v="Same Day"/>
    <s v="MO-17500"/>
    <s v="Mary O'Rourke"/>
    <x v="0"/>
    <s v="United States"/>
    <s v="The Colony"/>
    <x v="5"/>
    <n v="75056"/>
    <x v="2"/>
    <s v="OFF-EN-10003862"/>
    <x v="1"/>
    <x v="12"/>
    <s v="Laser &amp; Ink Jet Business Envelopes"/>
    <n v="59.752000000000002"/>
    <n v="7"/>
    <n v="0.2"/>
    <n v="19.4194"/>
  </r>
  <r>
    <n v="4305"/>
    <s v="CA-2011-162278"/>
    <x v="2"/>
    <x v="965"/>
    <d v="2011-10-30T00:00:00"/>
    <s v="Second Class"/>
    <s v="AH-10585"/>
    <s v="Angele Hood"/>
    <x v="0"/>
    <s v="United States"/>
    <s v="Seattle"/>
    <x v="4"/>
    <n v="98105"/>
    <x v="1"/>
    <s v="FUR-FU-10000448"/>
    <x v="0"/>
    <x v="5"/>
    <s v="Tenex Chairmats For Use With Carpeted Floors"/>
    <n v="63.92"/>
    <n v="4"/>
    <n v="0"/>
    <n v="3.1960000000000002"/>
  </r>
  <r>
    <n v="4306"/>
    <s v="CA-2011-162278"/>
    <x v="2"/>
    <x v="965"/>
    <d v="2011-10-30T00:00:00"/>
    <s v="Second Class"/>
    <s v="AH-10585"/>
    <s v="Angele Hood"/>
    <x v="0"/>
    <s v="United States"/>
    <s v="Seattle"/>
    <x v="4"/>
    <n v="98105"/>
    <x v="1"/>
    <s v="TEC-PH-10000526"/>
    <x v="2"/>
    <x v="7"/>
    <s v="Vtech CS6719"/>
    <n v="383.96"/>
    <n v="5"/>
    <n v="0.2"/>
    <n v="38.396000000000001"/>
  </r>
  <r>
    <n v="4307"/>
    <s v="CA-2013-161095"/>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99"/>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96"/>
  </r>
  <r>
    <n v="4311"/>
    <s v="CA-2011-125829"/>
    <x v="2"/>
    <x v="130"/>
    <d v="2011-11-11T00:00:00"/>
    <s v="Standard Class"/>
    <s v="WB-21850"/>
    <s v="William Brown"/>
    <x v="0"/>
    <s v="United States"/>
    <s v="Los Angeles"/>
    <x v="1"/>
    <n v="90045"/>
    <x v="1"/>
    <s v="OFF-BI-10001036"/>
    <x v="1"/>
    <x v="8"/>
    <s v="Cardinal EasyOpen D-Ring Binders"/>
    <n v="21.936"/>
    <n v="3"/>
    <n v="0.2"/>
    <n v="8.2260000000000009"/>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2"/>
    <n v="4"/>
    <n v="0.2"/>
    <n v="139.99"/>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9"/>
  </r>
  <r>
    <n v="4317"/>
    <s v="CA-2012-115945"/>
    <x v="1"/>
    <x v="608"/>
    <d v="2012-07-01T00:00:00"/>
    <s v="Standard Class"/>
    <s v="AB-10165"/>
    <s v="Alan Barnes"/>
    <x v="0"/>
    <s v="United States"/>
    <s v="Los Angeles"/>
    <x v="1"/>
    <n v="90045"/>
    <x v="1"/>
    <s v="OFF-ST-10001963"/>
    <x v="1"/>
    <x v="4"/>
    <s v="Tennsco Regal Shelving Units"/>
    <n v="304.23"/>
    <n v="3"/>
    <n v="0"/>
    <n v="9.1268999999999991"/>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800000000001"/>
  </r>
  <r>
    <n v="4320"/>
    <s v="CA-2011-152345"/>
    <x v="2"/>
    <x v="282"/>
    <d v="2012-01-03T00:00:00"/>
    <s v="Second Class"/>
    <s v="ST-20530"/>
    <s v="Shui Tom"/>
    <x v="0"/>
    <s v="United States"/>
    <s v="Albuquerque"/>
    <x v="27"/>
    <n v="87105"/>
    <x v="1"/>
    <s v="TEC-PH-10004897"/>
    <x v="2"/>
    <x v="7"/>
    <s v="Mediabridge Sport Armband iPhone 5s"/>
    <n v="23.975999999999999"/>
    <n v="3"/>
    <n v="0.2"/>
    <n v="-5.6943000000000001"/>
  </r>
  <r>
    <n v="4321"/>
    <s v="CA-2011-152345"/>
    <x v="2"/>
    <x v="282"/>
    <d v="2012-01-03T00:00:00"/>
    <s v="Second Class"/>
    <s v="ST-20530"/>
    <s v="Shui Tom"/>
    <x v="0"/>
    <s v="United States"/>
    <s v="Albuquerque"/>
    <x v="27"/>
    <n v="87105"/>
    <x v="1"/>
    <s v="OFF-ST-10003123"/>
    <x v="1"/>
    <x v="4"/>
    <s v="Fellowes Bases and Tops For Staxonsteel/High-Stak Systems"/>
    <n v="33.29"/>
    <n v="1"/>
    <n v="0"/>
    <n v="7.9896000000000003"/>
  </r>
  <r>
    <n v="4322"/>
    <s v="US-2012-147662"/>
    <x v="1"/>
    <x v="966"/>
    <d v="2012-02-19T00:00:00"/>
    <s v="Standard Class"/>
    <s v="KB-16315"/>
    <s v="Karl Braun"/>
    <x v="0"/>
    <s v="United States"/>
    <s v="Akron"/>
    <x v="24"/>
    <n v="44312"/>
    <x v="3"/>
    <s v="OFF-BI-10001658"/>
    <x v="1"/>
    <x v="8"/>
    <s v="GBC Standard Therm-A-Bind Covers"/>
    <n v="14.952"/>
    <n v="2"/>
    <n v="0.7"/>
    <n v="-11.961600000000001"/>
  </r>
  <r>
    <n v="4323"/>
    <s v="US-2012-147662"/>
    <x v="1"/>
    <x v="966"/>
    <d v="2012-02-19T00:00:00"/>
    <s v="Standard Class"/>
    <s v="KB-16315"/>
    <s v="Karl Braun"/>
    <x v="0"/>
    <s v="United States"/>
    <s v="Akron"/>
    <x v="24"/>
    <n v="44312"/>
    <x v="3"/>
    <s v="TEC-PH-10002834"/>
    <x v="2"/>
    <x v="7"/>
    <s v="Google Nexus 5"/>
    <n v="323.98200000000003"/>
    <n v="3"/>
    <n v="0.4"/>
    <n v="-80.995500000000007"/>
  </r>
  <r>
    <n v="4324"/>
    <s v="US-2012-147662"/>
    <x v="1"/>
    <x v="966"/>
    <d v="2012-02-19T00:00:00"/>
    <s v="Standard Class"/>
    <s v="KB-16315"/>
    <s v="Karl Braun"/>
    <x v="0"/>
    <s v="United States"/>
    <s v="Akron"/>
    <x v="24"/>
    <n v="44312"/>
    <x v="3"/>
    <s v="OFF-BI-10002160"/>
    <x v="1"/>
    <x v="8"/>
    <s v="Acco Hanging Data Binders"/>
    <n v="2.286"/>
    <n v="2"/>
    <n v="0.7"/>
    <n v="-1.6763999999999999"/>
  </r>
  <r>
    <n v="4325"/>
    <s v="US-2012-147662"/>
    <x v="1"/>
    <x v="966"/>
    <d v="2012-02-19T00:00:00"/>
    <s v="Standard Class"/>
    <s v="KB-16315"/>
    <s v="Karl Braun"/>
    <x v="0"/>
    <s v="United States"/>
    <s v="Akron"/>
    <x v="24"/>
    <n v="44312"/>
    <x v="3"/>
    <s v="OFF-AR-10004999"/>
    <x v="1"/>
    <x v="6"/>
    <s v="Newell 315"/>
    <n v="14.352"/>
    <n v="3"/>
    <n v="0.2"/>
    <n v="0.89700000000000002"/>
  </r>
  <r>
    <n v="4326"/>
    <s v="US-2012-147662"/>
    <x v="1"/>
    <x v="966"/>
    <d v="2012-02-19T00:00:00"/>
    <s v="Standard Class"/>
    <s v="KB-16315"/>
    <s v="Karl Braun"/>
    <x v="0"/>
    <s v="United States"/>
    <s v="Akron"/>
    <x v="24"/>
    <n v="44312"/>
    <x v="3"/>
    <s v="TEC-AC-10003280"/>
    <x v="2"/>
    <x v="11"/>
    <s v="Belkin F8E887 USB Wired Ergonomic Keyboard"/>
    <n v="71.975999999999999"/>
    <n v="3"/>
    <n v="0.2"/>
    <n v="0.89970000000000006"/>
  </r>
  <r>
    <n v="4327"/>
    <s v="CA-2013-153346"/>
    <x v="0"/>
    <x v="967"/>
    <d v="2013-01-27T00:00:00"/>
    <s v="First Class"/>
    <s v="TB-21355"/>
    <s v="Todd Boyes"/>
    <x v="1"/>
    <s v="United States"/>
    <s v="Plainfield"/>
    <x v="30"/>
    <n v="7060"/>
    <x v="3"/>
    <s v="OFF-AR-10000315"/>
    <x v="1"/>
    <x v="6"/>
    <s v="Dixon Ticonderoga Maple Cedar Pencil, #2"/>
    <n v="9.2100000000000009"/>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3"/>
    <n v="9"/>
    <n v="0"/>
    <n v="19.3185"/>
  </r>
  <r>
    <n v="4330"/>
    <s v="CA-2014-149853"/>
    <x v="3"/>
    <x v="621"/>
    <d v="2014-10-10T00:00:00"/>
    <s v="Standard Class"/>
    <s v="PO-18850"/>
    <s v="Patrick O'Brill"/>
    <x v="0"/>
    <s v="United States"/>
    <s v="Hialeah"/>
    <x v="2"/>
    <n v="33012"/>
    <x v="0"/>
    <s v="OFF-PA-10000556"/>
    <x v="1"/>
    <x v="10"/>
    <s v="Xerox 208"/>
    <n v="15.552"/>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Â LS21 Speaker System - PC Multimedia - 2.1-CH - Wired"/>
    <n v="19.989999999999998"/>
    <n v="1"/>
    <n v="0"/>
    <n v="6.7965999999999998"/>
  </r>
  <r>
    <n v="4333"/>
    <s v="CA-2014-107909"/>
    <x v="3"/>
    <x v="853"/>
    <d v="2014-09-07T00:00:00"/>
    <s v="Standard Class"/>
    <s v="SS-20875"/>
    <s v="Sung Shariari"/>
    <x v="0"/>
    <s v="United States"/>
    <s v="Redmond"/>
    <x v="4"/>
    <n v="98052"/>
    <x v="1"/>
    <s v="OFF-BI-10003476"/>
    <x v="1"/>
    <x v="8"/>
    <s v="Avery Metallic Poly Binders"/>
    <n v="22.92"/>
    <n v="5"/>
    <n v="0.2"/>
    <n v="8.0220000000000002"/>
  </r>
  <r>
    <n v="4334"/>
    <s v="CA-2012-112375"/>
    <x v="1"/>
    <x v="379"/>
    <d v="2012-12-27T00:00:00"/>
    <s v="Standard Class"/>
    <s v="RD-19720"/>
    <s v="Roger Demir"/>
    <x v="0"/>
    <s v="United States"/>
    <s v="Daytona Beach"/>
    <x v="2"/>
    <n v="32114"/>
    <x v="0"/>
    <s v="TEC-AC-10003237"/>
    <x v="2"/>
    <x v="11"/>
    <s v="Memorex Micro Travel Drive 4 GB"/>
    <n v="50.88"/>
    <n v="6"/>
    <n v="0.2"/>
    <n v="14.628"/>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
    <n v="1"/>
    <n v="0.2"/>
    <n v="2.7719999999999998"/>
  </r>
  <r>
    <n v="4337"/>
    <s v="CA-2012-154795"/>
    <x v="1"/>
    <x v="139"/>
    <d v="2012-12-24T00:00:00"/>
    <s v="Standard Class"/>
    <s v="GZ-14470"/>
    <s v="Gary Zandusky"/>
    <x v="0"/>
    <s v="United States"/>
    <s v="Bullhead City"/>
    <x v="16"/>
    <n v="86442"/>
    <x v="1"/>
    <s v="FUR-FU-10002088"/>
    <x v="0"/>
    <x v="5"/>
    <s v="Nu-Dell Float Frame 11 x 14 1/2"/>
    <n v="14.368"/>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97"/>
  </r>
  <r>
    <n v="4340"/>
    <s v="CA-2014-133501"/>
    <x v="3"/>
    <x v="151"/>
    <d v="2014-09-02T00:00:00"/>
    <s v="Standard Class"/>
    <s v="DK-12895"/>
    <s v="Dana Kaydos"/>
    <x v="0"/>
    <s v="United States"/>
    <s v="Franklin"/>
    <x v="18"/>
    <n v="37064"/>
    <x v="0"/>
    <s v="OFF-PA-10004888"/>
    <x v="1"/>
    <x v="10"/>
    <s v="Xerox 217"/>
    <n v="5.1840000000000002"/>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19999999999996"/>
  </r>
  <r>
    <n v="4342"/>
    <s v="CA-2014-130309"/>
    <x v="3"/>
    <x v="94"/>
    <d v="2014-12-22T00:00:00"/>
    <s v="Standard Class"/>
    <s v="GB-14575"/>
    <s v="Giulietta Baptist"/>
    <x v="0"/>
    <s v="United States"/>
    <s v="Arlington"/>
    <x v="17"/>
    <n v="22204"/>
    <x v="0"/>
    <s v="OFF-ST-10003208"/>
    <x v="1"/>
    <x v="4"/>
    <s v="Adjustable Depth Letter/Legal Cart"/>
    <n v="544.38"/>
    <n v="3"/>
    <n v="0"/>
    <n v="157.87020000000001"/>
  </r>
  <r>
    <n v="4343"/>
    <s v="CA-2014-105410"/>
    <x v="3"/>
    <x v="498"/>
    <d v="2014-03-23T00:00:00"/>
    <s v="First Class"/>
    <s v="ND-18370"/>
    <s v="Natalie DeCherney"/>
    <x v="0"/>
    <s v="United States"/>
    <s v="San Francisco"/>
    <x v="1"/>
    <n v="94110"/>
    <x v="1"/>
    <s v="OFF-BI-10004970"/>
    <x v="1"/>
    <x v="8"/>
    <s v="ACCOHIDE 3-Ring Binder, Blue, 1&quot;"/>
    <n v="19.824000000000002"/>
    <n v="6"/>
    <n v="0.2"/>
    <n v="6.69059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
  </r>
  <r>
    <n v="4345"/>
    <s v="CA-2014-105410"/>
    <x v="3"/>
    <x v="498"/>
    <d v="2014-03-23T00:00:00"/>
    <s v="First Class"/>
    <s v="ND-18370"/>
    <s v="Natalie DeCherney"/>
    <x v="0"/>
    <s v="United States"/>
    <s v="San Francisco"/>
    <x v="1"/>
    <n v="94110"/>
    <x v="1"/>
    <s v="TEC-AC-10001552"/>
    <x v="2"/>
    <x v="11"/>
    <s v="Logitech K350 2.4Ghz Wireless Keyboard"/>
    <n v="99.54"/>
    <n v="2"/>
    <n v="0"/>
    <n v="10.949400000000001"/>
  </r>
  <r>
    <n v="4346"/>
    <s v="CA-2014-105410"/>
    <x v="3"/>
    <x v="498"/>
    <d v="2014-03-23T00:00:00"/>
    <s v="First Class"/>
    <s v="ND-18370"/>
    <s v="Natalie DeCherney"/>
    <x v="0"/>
    <s v="United States"/>
    <s v="San Francisco"/>
    <x v="1"/>
    <n v="94110"/>
    <x v="1"/>
    <s v="TEC-AC-10002926"/>
    <x v="2"/>
    <x v="11"/>
    <s v="Logitech Wireless Marathon Mouse M705"/>
    <n v="199.96"/>
    <n v="4"/>
    <n v="0"/>
    <n v="85.982799999999997"/>
  </r>
  <r>
    <n v="4347"/>
    <s v="CA-2013-120355"/>
    <x v="0"/>
    <x v="31"/>
    <d v="2013-09-26T00:00:00"/>
    <s v="Standard Class"/>
    <s v="MM-17260"/>
    <s v="Magdelene Morse"/>
    <x v="0"/>
    <s v="United States"/>
    <s v="New Rochelle"/>
    <x v="15"/>
    <n v="10801"/>
    <x v="3"/>
    <s v="FUR-CH-10001394"/>
    <x v="0"/>
    <x v="1"/>
    <s v="Global Leather Executive Chair"/>
    <n v="631.78200000000004"/>
    <n v="2"/>
    <n v="0.1"/>
    <n v="140.39599999999999"/>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
    <n v="2"/>
    <n v="0.7"/>
    <n v="-15.1976"/>
  </r>
  <r>
    <n v="4350"/>
    <s v="CA-2014-169894"/>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04"/>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7999999999997"/>
  </r>
  <r>
    <n v="4355"/>
    <s v="CA-2014-153654"/>
    <x v="3"/>
    <x v="221"/>
    <d v="2014-11-27T00:00:00"/>
    <s v="Second Class"/>
    <s v="MD-17860"/>
    <s v="Michael Dominguez"/>
    <x v="1"/>
    <s v="United States"/>
    <s v="Asheville"/>
    <x v="3"/>
    <n v="28806"/>
    <x v="0"/>
    <s v="OFF-BI-10004465"/>
    <x v="1"/>
    <x v="8"/>
    <s v="Avery Durable Slant Ring Binders"/>
    <n v="19.007999999999999"/>
    <n v="8"/>
    <n v="0.7"/>
    <n v="-12.672000000000001"/>
  </r>
  <r>
    <n v="4356"/>
    <s v="CA-2012-155600"/>
    <x v="1"/>
    <x v="784"/>
    <d v="2012-12-07T00:00:00"/>
    <s v="Second Class"/>
    <s v="RO-19780"/>
    <s v="Rose O'Brian"/>
    <x v="0"/>
    <s v="United States"/>
    <s v="Clarksville"/>
    <x v="18"/>
    <n v="37042"/>
    <x v="0"/>
    <s v="OFF-BI-10000545"/>
    <x v="1"/>
    <x v="8"/>
    <s v="GBC Ibimaster 500 Manual ProClick Binding System"/>
    <n v="1598.058"/>
    <n v="7"/>
    <n v="0.7"/>
    <n v="-1065.3720000000001"/>
  </r>
  <r>
    <n v="4357"/>
    <s v="CA-2012-155600"/>
    <x v="1"/>
    <x v="784"/>
    <d v="2012-12-07T00:00:00"/>
    <s v="Second Class"/>
    <s v="RO-19780"/>
    <s v="Rose O'Brian"/>
    <x v="0"/>
    <s v="United States"/>
    <s v="Clarksville"/>
    <x v="18"/>
    <n v="37042"/>
    <x v="0"/>
    <s v="OFF-AR-10003752"/>
    <x v="1"/>
    <x v="6"/>
    <s v="Deluxe Chalkboard Eraser Cleaner"/>
    <n v="36.96"/>
    <n v="4"/>
    <n v="0.2"/>
    <n v="12.012"/>
  </r>
  <r>
    <n v="4358"/>
    <s v="CA-2014-162565"/>
    <x v="3"/>
    <x v="157"/>
    <d v="2014-12-12T00:00:00"/>
    <s v="Same Day"/>
    <s v="RR-19315"/>
    <s v="Ralph Ritter"/>
    <x v="0"/>
    <s v="United States"/>
    <s v="Aurora"/>
    <x v="10"/>
    <n v="60505"/>
    <x v="2"/>
    <s v="OFF-PA-10001937"/>
    <x v="1"/>
    <x v="10"/>
    <s v="Xerox 21"/>
    <n v="10.368"/>
    <n v="2"/>
    <n v="0.2"/>
    <n v="3.6288"/>
  </r>
  <r>
    <n v="4359"/>
    <s v="CA-2014-162565"/>
    <x v="3"/>
    <x v="157"/>
    <d v="2014-12-12T00:00:00"/>
    <s v="Same Day"/>
    <s v="RR-19315"/>
    <s v="Ralph Ritter"/>
    <x v="0"/>
    <s v="United States"/>
    <s v="Aurora"/>
    <x v="10"/>
    <n v="60505"/>
    <x v="2"/>
    <s v="FUR-FU-10004306"/>
    <x v="0"/>
    <x v="5"/>
    <s v="Electrix Halogen Magnifier Lamp"/>
    <n v="77.72"/>
    <n v="1"/>
    <n v="0.6"/>
    <n v="-66.061999999999998"/>
  </r>
  <r>
    <n v="4360"/>
    <s v="CA-2014-162565"/>
    <x v="3"/>
    <x v="157"/>
    <d v="2014-12-12T00:00:00"/>
    <s v="Same Day"/>
    <s v="RR-19315"/>
    <s v="Ralph Ritter"/>
    <x v="0"/>
    <s v="United States"/>
    <s v="Aurora"/>
    <x v="10"/>
    <n v="60505"/>
    <x v="2"/>
    <s v="FUR-CH-10003973"/>
    <x v="0"/>
    <x v="1"/>
    <s v="GuestStacker Chair with Chrome Finish Legs"/>
    <n v="520.46400000000006"/>
    <n v="2"/>
    <n v="0.3"/>
    <n v="-14.8704"/>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9"/>
  </r>
  <r>
    <n v="4366"/>
    <s v="CA-2014-111332"/>
    <x v="3"/>
    <x v="968"/>
    <d v="2014-05-23T00:00:00"/>
    <s v="Second Class"/>
    <s v="NC-18340"/>
    <s v="Nat Carroll"/>
    <x v="0"/>
    <s v="United States"/>
    <s v="Fargo"/>
    <x v="46"/>
    <n v="58103"/>
    <x v="2"/>
    <s v="OFF-FA-10001843"/>
    <x v="1"/>
    <x v="13"/>
    <s v="Staples"/>
    <n v="7.41"/>
    <n v="3"/>
    <n v="0"/>
    <n v="3.4826999999999999"/>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98"/>
  </r>
  <r>
    <n v="4368"/>
    <s v="CA-2014-117044"/>
    <x v="3"/>
    <x v="220"/>
    <d v="2014-09-14T00:00:00"/>
    <s v="Second Class"/>
    <s v="HA-14920"/>
    <s v="Helen Andreada"/>
    <x v="0"/>
    <s v="United States"/>
    <s v="Chicago"/>
    <x v="10"/>
    <n v="60623"/>
    <x v="2"/>
    <s v="OFF-FA-10000936"/>
    <x v="1"/>
    <x v="13"/>
    <s v="Acco Hot Clips Clips to Go"/>
    <n v="10.528"/>
    <n v="4"/>
    <n v="0.2"/>
    <n v="3.29"/>
  </r>
  <r>
    <n v="4369"/>
    <s v="CA-2014-117044"/>
    <x v="3"/>
    <x v="220"/>
    <d v="2014-09-14T00:00:00"/>
    <s v="Second Class"/>
    <s v="HA-14920"/>
    <s v="Helen Andreada"/>
    <x v="0"/>
    <s v="United States"/>
    <s v="Chicago"/>
    <x v="10"/>
    <n v="60623"/>
    <x v="2"/>
    <s v="OFF-PA-10003657"/>
    <x v="1"/>
    <x v="10"/>
    <s v="Xerox 1927"/>
    <n v="20.544"/>
    <n v="6"/>
    <n v="0.2"/>
    <n v="6.42"/>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799999999999"/>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6000000000003"/>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9"/>
  </r>
  <r>
    <n v="4375"/>
    <s v="CA-2013-158575"/>
    <x v="0"/>
    <x v="741"/>
    <d v="2013-11-25T00:00:00"/>
    <s v="Standard Class"/>
    <s v="SB-20290"/>
    <s v="Sean Braxton"/>
    <x v="1"/>
    <s v="United States"/>
    <s v="Kent"/>
    <x v="24"/>
    <n v="44240"/>
    <x v="3"/>
    <s v="OFF-AP-10002998"/>
    <x v="1"/>
    <x v="9"/>
    <s v="Holmes 99% HEPA Air Purifier"/>
    <n v="103.968"/>
    <n v="6"/>
    <n v="0.2"/>
    <n v="16.8948"/>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s v="CA-2011-166954"/>
    <x v="2"/>
    <x v="573"/>
    <d v="2011-04-30T00:00:00"/>
    <s v="Standard Class"/>
    <s v="BT-11305"/>
    <s v="Beth Thompson"/>
    <x v="2"/>
    <s v="United States"/>
    <s v="San Gabriel"/>
    <x v="1"/>
    <n v="91776"/>
    <x v="1"/>
    <s v="FUR-CH-10003973"/>
    <x v="0"/>
    <x v="1"/>
    <s v="GuestStacker Chair with Chrome Finish Legs"/>
    <n v="1487.04"/>
    <n v="5"/>
    <n v="0.2"/>
    <n v="148.70400000000001"/>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5"/>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6999999999998"/>
  </r>
  <r>
    <n v="4383"/>
    <s v="US-2012-122784"/>
    <x v="1"/>
    <x v="603"/>
    <d v="2012-07-27T00:00:00"/>
    <s v="Standard Class"/>
    <s v="RA-19915"/>
    <s v="Russell Applegate"/>
    <x v="0"/>
    <s v="United States"/>
    <s v="Highland Park"/>
    <x v="10"/>
    <n v="60035"/>
    <x v="2"/>
    <s v="OFF-BI-10000546"/>
    <x v="1"/>
    <x v="8"/>
    <s v="Avery Durable Binders"/>
    <n v="2.88"/>
    <n v="5"/>
    <n v="0.8"/>
    <n v="-4.4640000000000004"/>
  </r>
  <r>
    <n v="4384"/>
    <s v="US-2012-122784"/>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s v="US-2012-122784"/>
    <x v="1"/>
    <x v="603"/>
    <d v="2012-07-27T00:00:00"/>
    <s v="Standard Class"/>
    <s v="RA-19915"/>
    <s v="Russell Applegate"/>
    <x v="0"/>
    <s v="United States"/>
    <s v="Highland Park"/>
    <x v="10"/>
    <n v="60035"/>
    <x v="2"/>
    <s v="TEC-PH-10001557"/>
    <x v="2"/>
    <x v="7"/>
    <s v="Pyle PMP37LED"/>
    <n v="153.584"/>
    <n v="2"/>
    <n v="0.2"/>
    <n v="13.438599999999999"/>
  </r>
  <r>
    <n v="4386"/>
    <s v="US-2012-122784"/>
    <x v="1"/>
    <x v="603"/>
    <d v="2012-07-27T00:00:00"/>
    <s v="Standard Class"/>
    <s v="RA-19915"/>
    <s v="Russell Applegate"/>
    <x v="0"/>
    <s v="United States"/>
    <s v="Highland Park"/>
    <x v="10"/>
    <n v="60035"/>
    <x v="2"/>
    <s v="FUR-BO-10002545"/>
    <x v="0"/>
    <x v="0"/>
    <s v="Atlantic Metals Mobile 3-Shelf Bookcases, Custom Colors"/>
    <n v="913.43"/>
    <n v="5"/>
    <n v="0.3"/>
    <n v="-52.195999999999998"/>
  </r>
  <r>
    <n v="4387"/>
    <s v="CA-2013-156811"/>
    <x v="0"/>
    <x v="189"/>
    <d v="2013-11-03T00:00:00"/>
    <s v="Standard Class"/>
    <s v="BP-11095"/>
    <s v="Bart Pistole"/>
    <x v="1"/>
    <s v="United States"/>
    <s v="San Francisco"/>
    <x v="1"/>
    <n v="94122"/>
    <x v="1"/>
    <s v="OFF-AP-10001366"/>
    <x v="1"/>
    <x v="9"/>
    <s v="Staples"/>
    <n v="43.92"/>
    <n v="4"/>
    <n v="0"/>
    <n v="11.8584"/>
  </r>
  <r>
    <n v="4388"/>
    <s v="CA-2013-156811"/>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s v="CA-2014-111556"/>
    <x v="3"/>
    <x v="225"/>
    <d v="2014-11-23T00:00:00"/>
    <s v="First Class"/>
    <s v="CD-11920"/>
    <s v="Carlos Daly"/>
    <x v="0"/>
    <s v="United States"/>
    <s v="New York City"/>
    <x v="15"/>
    <n v="10035"/>
    <x v="3"/>
    <s v="TEC-PH-10001459"/>
    <x v="2"/>
    <x v="7"/>
    <s v="Samsung Galaxy Mega 6.3"/>
    <n v="1259.97"/>
    <n v="3"/>
    <n v="0"/>
    <n v="327.59219999999999"/>
  </r>
  <r>
    <n v="4392"/>
    <s v="CA-2014-111556"/>
    <x v="3"/>
    <x v="225"/>
    <d v="2014-11-23T00:00:00"/>
    <s v="First Class"/>
    <s v="CD-11920"/>
    <s v="Carlos Daly"/>
    <x v="0"/>
    <s v="United States"/>
    <s v="New York City"/>
    <x v="15"/>
    <n v="10035"/>
    <x v="3"/>
    <s v="OFF-AR-10004602"/>
    <x v="1"/>
    <x v="6"/>
    <s v="Boston KS Multi-Size Manual Pencil Sharpener"/>
    <n v="68.97"/>
    <n v="3"/>
    <n v="0"/>
    <n v="19.311599999999999"/>
  </r>
  <r>
    <n v="4393"/>
    <s v="CA-2013-108868"/>
    <x v="0"/>
    <x v="162"/>
    <d v="2013-09-13T00:00:00"/>
    <s v="Standard Class"/>
    <s v="KB-16585"/>
    <s v="Ken Black"/>
    <x v="1"/>
    <s v="United States"/>
    <s v="Dallas"/>
    <x v="5"/>
    <n v="75081"/>
    <x v="2"/>
    <s v="OFF-AR-10001953"/>
    <x v="1"/>
    <x v="6"/>
    <s v="Boston 1645 Deluxe Heavier-Duty Electric Pencil Sharpener"/>
    <n v="70.367999999999995"/>
    <n v="2"/>
    <n v="0.2"/>
    <n v="6.1571999999999996"/>
  </r>
  <r>
    <n v="4394"/>
    <s v="CA-2013-108868"/>
    <x v="0"/>
    <x v="162"/>
    <d v="2013-09-13T00:00:00"/>
    <s v="Standard Class"/>
    <s v="KB-16585"/>
    <s v="Ken Black"/>
    <x v="1"/>
    <s v="United States"/>
    <s v="Dallas"/>
    <x v="5"/>
    <n v="75081"/>
    <x v="2"/>
    <s v="TEC-PH-10000923"/>
    <x v="2"/>
    <x v="7"/>
    <s v="Belkin SportFit Armband For iPhone 5s/5c, Fuchsia"/>
    <n v="59.96"/>
    <n v="5"/>
    <n v="0.2"/>
    <n v="21.735499999999998"/>
  </r>
  <r>
    <n v="4395"/>
    <s v="CA-2011-142965"/>
    <x v="2"/>
    <x v="836"/>
    <d v="2011-07-20T00:00:00"/>
    <s v="Same Day"/>
    <s v="SW-20245"/>
    <s v="Scot Wooten"/>
    <x v="0"/>
    <s v="United States"/>
    <s v="Springfield"/>
    <x v="24"/>
    <n v="45503"/>
    <x v="3"/>
    <s v="OFF-ST-10002583"/>
    <x v="1"/>
    <x v="4"/>
    <s v="Fellowes Neat Ideas Storage Cubes"/>
    <n v="25.984000000000002"/>
    <n v="1"/>
    <n v="0.2"/>
    <n v="-5.1967999999999996"/>
  </r>
  <r>
    <n v="4396"/>
    <s v="CA-2011-142965"/>
    <x v="2"/>
    <x v="836"/>
    <d v="2011-07-20T00:00:00"/>
    <s v="Same Day"/>
    <s v="SW-20245"/>
    <s v="Scot Wooten"/>
    <x v="0"/>
    <s v="United States"/>
    <s v="Springfield"/>
    <x v="24"/>
    <n v="45503"/>
    <x v="3"/>
    <s v="OFF-BI-10000977"/>
    <x v="1"/>
    <x v="8"/>
    <s v="Ibico Plastic Spiral Binding Combs"/>
    <n v="27.36"/>
    <n v="3"/>
    <n v="0.7"/>
    <n v="-21.888000000000002"/>
  </r>
  <r>
    <n v="4397"/>
    <s v="CA-2013-148740"/>
    <x v="0"/>
    <x v="625"/>
    <d v="2013-11-20T00:00:00"/>
    <s v="Standard Class"/>
    <s v="AH-10690"/>
    <s v="Anna HÃ¤berlin"/>
    <x v="1"/>
    <s v="United States"/>
    <s v="San Diego"/>
    <x v="1"/>
    <n v="92024"/>
    <x v="1"/>
    <s v="TEC-PH-10002549"/>
    <x v="2"/>
    <x v="7"/>
    <s v="Polycom SoundPoint IP 450 VoIP phone"/>
    <n v="361.37599999999998"/>
    <n v="2"/>
    <n v="0.2"/>
    <n v="27.103200000000001"/>
  </r>
  <r>
    <n v="4398"/>
    <s v="US-2011-138758"/>
    <x v="2"/>
    <x v="970"/>
    <d v="2011-07-11T00:00:00"/>
    <s v="Standard Class"/>
    <s v="JL-15835"/>
    <s v="John Lee"/>
    <x v="0"/>
    <s v="United States"/>
    <s v="Philadelphia"/>
    <x v="9"/>
    <n v="19120"/>
    <x v="3"/>
    <s v="FUR-CH-10002880"/>
    <x v="0"/>
    <x v="1"/>
    <s v="Global High-Back Leather Tilter, Burgundy"/>
    <n v="172.18600000000001"/>
    <n v="2"/>
    <n v="0.3"/>
    <n v="-46.736199999999997"/>
  </r>
  <r>
    <n v="4399"/>
    <s v="US-2011-138758"/>
    <x v="2"/>
    <x v="970"/>
    <d v="2011-07-11T00:00:00"/>
    <s v="Standard Class"/>
    <s v="JL-15835"/>
    <s v="John Lee"/>
    <x v="0"/>
    <s v="United States"/>
    <s v="Philadelphia"/>
    <x v="9"/>
    <n v="19120"/>
    <x v="3"/>
    <s v="FUR-FU-10003039"/>
    <x v="0"/>
    <x v="5"/>
    <s v="Howard Miller 11-1/2&quot; Diameter Grantwood Wall Clock"/>
    <n v="69.007999999999996"/>
    <n v="2"/>
    <n v="0.2"/>
    <n v="12.0764"/>
  </r>
  <r>
    <n v="4400"/>
    <s v="CA-2013-131737"/>
    <x v="0"/>
    <x v="716"/>
    <d v="2013-03-18T00:00:00"/>
    <s v="Same Day"/>
    <s v="GZ-14470"/>
    <s v="Gary Zandusky"/>
    <x v="0"/>
    <s v="United States"/>
    <s v="Columbia"/>
    <x v="39"/>
    <n v="21044"/>
    <x v="3"/>
    <s v="OFF-EN-10003055"/>
    <x v="1"/>
    <x v="12"/>
    <s v="Blue String-Tie &amp; Button Interoffice Envelopes, 10 x 13"/>
    <n v="199.9"/>
    <n v="5"/>
    <n v="0"/>
    <n v="89.954999999999998"/>
  </r>
  <r>
    <n v="4401"/>
    <s v="CA-2013-131737"/>
    <x v="0"/>
    <x v="716"/>
    <d v="2013-03-18T00:00:00"/>
    <s v="Same Day"/>
    <s v="GZ-14470"/>
    <s v="Gary Zandusky"/>
    <x v="0"/>
    <s v="United States"/>
    <s v="Columbia"/>
    <x v="39"/>
    <n v="21044"/>
    <x v="3"/>
    <s v="OFF-AP-10002945"/>
    <x v="1"/>
    <x v="9"/>
    <s v="Honeywell Enviracaire Portable HEPA Air Cleaner for 17' x 22' Room"/>
    <n v="901.95"/>
    <n v="3"/>
    <n v="0"/>
    <n v="297.64350000000002"/>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7999999999999"/>
    <n v="2"/>
    <n v="0.2"/>
    <n v="2.5488"/>
  </r>
  <r>
    <n v="4404"/>
    <s v="CA-2011-127936"/>
    <x v="2"/>
    <x v="814"/>
    <d v="2011-09-04T00:00:00"/>
    <s v="First Class"/>
    <s v="CL-12565"/>
    <s v="Clay Ludtke"/>
    <x v="0"/>
    <s v="United States"/>
    <s v="New York City"/>
    <x v="15"/>
    <n v="10009"/>
    <x v="3"/>
    <s v="OFF-AR-10002445"/>
    <x v="1"/>
    <x v="6"/>
    <s v="SANFORD Major Accent Highlighters"/>
    <n v="21.24"/>
    <n v="3"/>
    <n v="0"/>
    <n v="8.0711999999999993"/>
  </r>
  <r>
    <n v="4405"/>
    <s v="CA-2012-164336"/>
    <x v="1"/>
    <x v="761"/>
    <d v="2012-07-10T00:00:00"/>
    <s v="Standard Class"/>
    <s v="MW-18220"/>
    <s v="Mitch Webber"/>
    <x v="0"/>
    <s v="United States"/>
    <s v="Philadelphia"/>
    <x v="9"/>
    <n v="19140"/>
    <x v="3"/>
    <s v="TEC-AC-10002345"/>
    <x v="2"/>
    <x v="11"/>
    <s v="HP Standard 104 key PS/2 Keyboard"/>
    <n v="34.799999999999997"/>
    <n v="3"/>
    <n v="0.2"/>
    <n v="2.1749999999999998"/>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s v="CA-2013-100041"/>
    <x v="0"/>
    <x v="73"/>
    <d v="2013-11-26T00:00:00"/>
    <s v="Standard Class"/>
    <s v="BF-10975"/>
    <s v="Barbara Fisher"/>
    <x v="1"/>
    <s v="United States"/>
    <s v="Columbus"/>
    <x v="14"/>
    <n v="47201"/>
    <x v="2"/>
    <s v="OFF-PA-10000418"/>
    <x v="1"/>
    <x v="10"/>
    <s v="Xerox 189"/>
    <n v="314.55"/>
    <n v="3"/>
    <n v="0"/>
    <n v="150.98400000000001"/>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199999999999"/>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95"/>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9"/>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s v="CA-2011-139633"/>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s v="CA-2012-163090"/>
    <x v="1"/>
    <x v="972"/>
    <d v="2012-11-21T00:00:00"/>
    <s v="Second Class"/>
    <s v="GH-14665"/>
    <s v="Greg Hansen"/>
    <x v="0"/>
    <s v="United States"/>
    <s v="Chicago"/>
    <x v="10"/>
    <n v="60610"/>
    <x v="2"/>
    <s v="OFF-SU-10002537"/>
    <x v="1"/>
    <x v="14"/>
    <s v="Acme Box Cutter Scissors"/>
    <n v="40.92"/>
    <n v="5"/>
    <n v="0.2"/>
    <n v="3.069"/>
  </r>
  <r>
    <n v="4422"/>
    <s v="CA-2011-117016"/>
    <x v="2"/>
    <x v="530"/>
    <d v="2011-03-09T00:00:00"/>
    <s v="Standard Class"/>
    <s v="SC-20095"/>
    <s v="Sanjit Chand"/>
    <x v="0"/>
    <s v="United States"/>
    <s v="Margate"/>
    <x v="2"/>
    <n v="33063"/>
    <x v="0"/>
    <s v="OFF-AR-10001374"/>
    <x v="1"/>
    <x v="6"/>
    <s v="BIC Brite Liner Highlighters, Chisel Tip"/>
    <n v="15.552"/>
    <n v="3"/>
    <n v="0.2"/>
    <n v="2.3328000000000002"/>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4999999999999"/>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200000000002"/>
  </r>
  <r>
    <n v="4427"/>
    <s v="CA-2014-159464"/>
    <x v="3"/>
    <x v="796"/>
    <d v="2014-05-20T00:00:00"/>
    <s v="First Class"/>
    <s v="TB-21355"/>
    <s v="Todd Boyes"/>
    <x v="1"/>
    <s v="United States"/>
    <s v="Sandy Springs"/>
    <x v="32"/>
    <n v="30328"/>
    <x v="0"/>
    <s v="TEC-PH-10002350"/>
    <x v="2"/>
    <x v="7"/>
    <s v="Apple EarPods with Remote and Mic"/>
    <n v="55.98"/>
    <n v="2"/>
    <n v="0"/>
    <n v="15.6744"/>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99"/>
  </r>
  <r>
    <n v="4430"/>
    <s v="CA-2014-147725"/>
    <x v="3"/>
    <x v="32"/>
    <d v="2014-09-15T00:00:00"/>
    <s v="Same Day"/>
    <s v="LT-17110"/>
    <s v="Liz Thompson"/>
    <x v="0"/>
    <s v="United States"/>
    <s v="Orange"/>
    <x v="30"/>
    <n v="7050"/>
    <x v="3"/>
    <s v="OFF-AR-10001725"/>
    <x v="1"/>
    <x v="6"/>
    <s v="Boston Home &amp; Office Model 2000 Electric Pencil Sharpeners"/>
    <n v="70.95"/>
    <n v="3"/>
    <n v="0"/>
    <n v="18.446999999999999"/>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8000000000002"/>
  </r>
  <r>
    <n v="4433"/>
    <s v="CA-2013-168893"/>
    <x v="0"/>
    <x v="54"/>
    <d v="2013-11-09T00:00:00"/>
    <s v="Second Class"/>
    <s v="AP-10915"/>
    <s v="Arthur Prichep"/>
    <x v="0"/>
    <s v="United States"/>
    <s v="Henderson"/>
    <x v="0"/>
    <n v="42420"/>
    <x v="0"/>
    <s v="FUR-FU-10002885"/>
    <x v="0"/>
    <x v="5"/>
    <s v="Magna Visual Magnetic Picture Hangers"/>
    <n v="24.1"/>
    <n v="5"/>
    <n v="0"/>
    <n v="9.1579999999999995"/>
  </r>
  <r>
    <n v="4434"/>
    <s v="CA-2013-168893"/>
    <x v="0"/>
    <x v="54"/>
    <d v="2013-11-09T00:00:00"/>
    <s v="Second Class"/>
    <s v="AP-10915"/>
    <s v="Arthur Prichep"/>
    <x v="0"/>
    <s v="United States"/>
    <s v="Henderson"/>
    <x v="0"/>
    <n v="42420"/>
    <x v="0"/>
    <s v="OFF-AR-10003772"/>
    <x v="1"/>
    <x v="6"/>
    <s v="Boston 16750 Black Compact Battery Pencil Sharpener"/>
    <n v="8.75"/>
    <n v="1"/>
    <n v="0"/>
    <n v="2.625"/>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9"/>
    <n v="1"/>
    <n v="0.8"/>
    <n v="-3.6002999999999998"/>
  </r>
  <r>
    <n v="4437"/>
    <s v="CA-2013-163398"/>
    <x v="0"/>
    <x v="973"/>
    <d v="2013-05-09T00:00:00"/>
    <s v="Standard Class"/>
    <s v="CB-12415"/>
    <s v="Christy Brittain"/>
    <x v="0"/>
    <s v="United States"/>
    <s v="Chicago"/>
    <x v="10"/>
    <n v="60653"/>
    <x v="2"/>
    <s v="OFF-AR-10003217"/>
    <x v="1"/>
    <x v="6"/>
    <s v="Newell 316"/>
    <n v="27.384"/>
    <n v="7"/>
    <n v="0.2"/>
    <n v="2.7383999999999999"/>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3-162726"/>
    <x v="0"/>
    <x v="797"/>
    <d v="2014-01-03T00:00:00"/>
    <s v="Standard Class"/>
    <s v="MT-17815"/>
    <s v="Meg Tillman"/>
    <x v="0"/>
    <s v="United States"/>
    <s v="Port Arthur"/>
    <x v="5"/>
    <n v="77642"/>
    <x v="2"/>
    <s v="OFF-PA-10001972"/>
    <x v="1"/>
    <x v="10"/>
    <s v="Xerox 214"/>
    <n v="10.368"/>
    <n v="2"/>
    <n v="0.2"/>
    <n v="3.6288"/>
  </r>
  <r>
    <n v="4440"/>
    <s v="CA-2013-162726"/>
    <x v="0"/>
    <x v="797"/>
    <d v="2014-01-03T00:00:00"/>
    <s v="Standard Class"/>
    <s v="MT-17815"/>
    <s v="Meg Tillman"/>
    <x v="0"/>
    <s v="United States"/>
    <s v="Port Arthur"/>
    <x v="5"/>
    <n v="77642"/>
    <x v="2"/>
    <s v="OFF-PA-10004041"/>
    <x v="1"/>
    <x v="10"/>
    <s v="It's Hot Message Books with Stickers, 2 3/4&quot; x 5&quot;"/>
    <n v="23.68"/>
    <n v="4"/>
    <n v="0.2"/>
    <n v="7.4"/>
  </r>
  <r>
    <n v="4441"/>
    <s v="US-2013-111290"/>
    <x v="0"/>
    <x v="405"/>
    <d v="2013-07-27T00:00:00"/>
    <s v="Standard Class"/>
    <s v="DK-13375"/>
    <s v="Dennis Kane"/>
    <x v="0"/>
    <s v="United States"/>
    <s v="Westland"/>
    <x v="12"/>
    <n v="48185"/>
    <x v="2"/>
    <s v="TEC-AC-10004975"/>
    <x v="2"/>
    <x v="11"/>
    <s v="Plantronics Audio 995 Wireless Stereo Headset"/>
    <n v="109.95"/>
    <n v="1"/>
    <n v="0"/>
    <n v="36.283499999999997"/>
  </r>
  <r>
    <n v="4442"/>
    <s v="US-2013-111290"/>
    <x v="0"/>
    <x v="405"/>
    <d v="2013-07-27T00:00:00"/>
    <s v="Standard Class"/>
    <s v="DK-13375"/>
    <s v="Dennis Kane"/>
    <x v="0"/>
    <s v="United States"/>
    <s v="Westland"/>
    <x v="12"/>
    <n v="48185"/>
    <x v="2"/>
    <s v="OFF-ST-10001932"/>
    <x v="1"/>
    <x v="4"/>
    <s v="Fellowes Staxonsteel Drawer Files"/>
    <n v="965.85"/>
    <n v="5"/>
    <n v="0"/>
    <n v="135.21899999999999"/>
  </r>
  <r>
    <n v="4443"/>
    <s v="US-2013-111290"/>
    <x v="0"/>
    <x v="405"/>
    <d v="2013-07-27T00:00:00"/>
    <s v="Standard Class"/>
    <s v="DK-13375"/>
    <s v="Dennis Kane"/>
    <x v="0"/>
    <s v="United States"/>
    <s v="Westland"/>
    <x v="12"/>
    <n v="48185"/>
    <x v="2"/>
    <s v="OFF-AR-10001761"/>
    <x v="1"/>
    <x v="6"/>
    <s v="Avery Hi-Liter Smear-Safe Highlighters"/>
    <n v="29.2"/>
    <n v="5"/>
    <n v="0"/>
    <n v="10.512"/>
  </r>
  <r>
    <n v="4444"/>
    <s v="US-2013-111290"/>
    <x v="0"/>
    <x v="405"/>
    <d v="2013-07-27T00:00:00"/>
    <s v="Standard Class"/>
    <s v="DK-13375"/>
    <s v="Dennis Kane"/>
    <x v="0"/>
    <s v="United States"/>
    <s v="Westland"/>
    <x v="12"/>
    <n v="48185"/>
    <x v="2"/>
    <s v="OFF-PA-10002262"/>
    <x v="1"/>
    <x v="10"/>
    <s v="Xerox 192"/>
    <n v="32.4"/>
    <n v="5"/>
    <n v="0"/>
    <n v="15.552"/>
  </r>
  <r>
    <n v="4445"/>
    <s v="US-2011-147704"/>
    <x v="2"/>
    <x v="912"/>
    <d v="2011-11-21T00:00:00"/>
    <s v="Standard Class"/>
    <s v="SR-20740"/>
    <s v="Steven Roelle"/>
    <x v="2"/>
    <s v="United States"/>
    <s v="Bloomington"/>
    <x v="14"/>
    <n v="47401"/>
    <x v="2"/>
    <s v="OFF-EN-10004483"/>
    <x v="1"/>
    <x v="12"/>
    <s v="#10 White Business Envelopes,4 1/8 x 9 1/2"/>
    <n v="78.349999999999994"/>
    <n v="5"/>
    <n v="0"/>
    <n v="36.8245"/>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3999999999998"/>
  </r>
  <r>
    <n v="4451"/>
    <s v="CA-2012-121965"/>
    <x v="1"/>
    <x v="974"/>
    <d v="2012-06-23T00:00:00"/>
    <s v="Standard Class"/>
    <s v="LH-17155"/>
    <s v="Logan Haushalter"/>
    <x v="0"/>
    <s v="United States"/>
    <s v="Los Angeles"/>
    <x v="1"/>
    <n v="90032"/>
    <x v="1"/>
    <s v="OFF-EN-10000056"/>
    <x v="1"/>
    <x v="12"/>
    <s v="Cameo Buff Policy Envelopes"/>
    <n v="186.69"/>
    <n v="3"/>
    <n v="0"/>
    <n v="87.744299999999996"/>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500000000001"/>
  </r>
  <r>
    <n v="4455"/>
    <s v="CA-2013-147137"/>
    <x v="0"/>
    <x v="975"/>
    <d v="2013-07-07T00:00:00"/>
    <s v="First Class"/>
    <s v="AA-10645"/>
    <s v="Anna Andreadi"/>
    <x v="0"/>
    <s v="United States"/>
    <s v="San Francisco"/>
    <x v="1"/>
    <n v="94109"/>
    <x v="1"/>
    <s v="OFF-ST-10002486"/>
    <x v="1"/>
    <x v="4"/>
    <s v="Eldon Shelf Savers Cubes and Bins"/>
    <n v="27.92"/>
    <n v="4"/>
    <n v="0"/>
    <n v="0.55840000000000001"/>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9"/>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5"/>
    <n v="5"/>
    <n v="0"/>
    <n v="114.9385"/>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01"/>
  </r>
  <r>
    <n v="4461"/>
    <s v="US-2014-125717"/>
    <x v="3"/>
    <x v="394"/>
    <d v="2014-10-02T00:00:00"/>
    <s v="First Class"/>
    <s v="DS-13030"/>
    <s v="Darrin Sayre"/>
    <x v="2"/>
    <s v="United States"/>
    <s v="Aurora"/>
    <x v="22"/>
    <n v="80013"/>
    <x v="1"/>
    <s v="OFF-ST-10001522"/>
    <x v="1"/>
    <x v="4"/>
    <s v="Gould Plastics 18-Pocket Panel Bin, 34w x 5-1/4d x 20-1/2h"/>
    <n v="147.184"/>
    <n v="2"/>
    <n v="0.2"/>
    <n v="-29.436800000000002"/>
  </r>
  <r>
    <n v="4462"/>
    <s v="US-2014-125717"/>
    <x v="3"/>
    <x v="394"/>
    <d v="2014-10-02T00:00:00"/>
    <s v="First Class"/>
    <s v="DS-13030"/>
    <s v="Darrin Sayre"/>
    <x v="2"/>
    <s v="United States"/>
    <s v="Aurora"/>
    <x v="22"/>
    <n v="80013"/>
    <x v="1"/>
    <s v="TEC-AC-10003657"/>
    <x v="2"/>
    <x v="11"/>
    <s v="Lenovo 17-Key USB Numeric Keypad"/>
    <n v="54.384"/>
    <n v="2"/>
    <n v="0.2"/>
    <n v="1.3595999999999999"/>
  </r>
  <r>
    <n v="4463"/>
    <s v="US-2014-125717"/>
    <x v="3"/>
    <x v="394"/>
    <d v="2014-10-02T00:00:00"/>
    <s v="First Class"/>
    <s v="DS-13030"/>
    <s v="Darrin Sayre"/>
    <x v="2"/>
    <s v="United States"/>
    <s v="Aurora"/>
    <x v="22"/>
    <n v="80013"/>
    <x v="1"/>
    <s v="OFF-BI-10001718"/>
    <x v="1"/>
    <x v="8"/>
    <s v="GBC DocuBind P50 Personal Binding Machine"/>
    <n v="76.775999999999996"/>
    <n v="4"/>
    <n v="0.7"/>
    <n v="-58.861600000000003"/>
  </r>
  <r>
    <n v="4464"/>
    <s v="US-2014-125717"/>
    <x v="3"/>
    <x v="394"/>
    <d v="2014-10-02T00:00:00"/>
    <s v="First Class"/>
    <s v="DS-13030"/>
    <s v="Darrin Sayre"/>
    <x v="2"/>
    <s v="United States"/>
    <s v="Aurora"/>
    <x v="22"/>
    <n v="80013"/>
    <x v="1"/>
    <s v="OFF-PA-10003022"/>
    <x v="1"/>
    <x v="10"/>
    <s v="Xerox 1992"/>
    <n v="14.35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
    <n v="2"/>
    <n v="0.2"/>
    <n v="26.224"/>
  </r>
  <r>
    <n v="4466"/>
    <s v="CA-2012-163895"/>
    <x v="1"/>
    <x v="976"/>
    <d v="2012-08-11T00:00:00"/>
    <s v="Standard Class"/>
    <s v="NS-18640"/>
    <s v="Noel Staavos"/>
    <x v="1"/>
    <s v="United States"/>
    <s v="Boise"/>
    <x v="45"/>
    <n v="83704"/>
    <x v="1"/>
    <s v="OFF-BI-10004970"/>
    <x v="1"/>
    <x v="8"/>
    <s v="ACCOHIDE 3-Ring Binder, Blue, 1&quot;"/>
    <n v="3.3039999999999998"/>
    <n v="1"/>
    <n v="0.2"/>
    <n v="1.1151"/>
  </r>
  <r>
    <n v="4467"/>
    <s v="CA-2014-168641"/>
    <x v="3"/>
    <x v="221"/>
    <d v="2014-12-02T00:00:00"/>
    <s v="Standard Class"/>
    <s v="KA-16525"/>
    <s v="Kelly Andreada"/>
    <x v="0"/>
    <s v="United States"/>
    <s v="New York City"/>
    <x v="15"/>
    <n v="10035"/>
    <x v="3"/>
    <s v="OFF-AR-10003759"/>
    <x v="1"/>
    <x v="6"/>
    <s v="Crayola Anti Dust Chalk, 12/Pack"/>
    <n v="16.38"/>
    <n v="9"/>
    <n v="0"/>
    <n v="7.3710000000000004"/>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s v="CA-2014-168641"/>
    <x v="3"/>
    <x v="221"/>
    <d v="2014-12-02T00:00:00"/>
    <s v="Standard Class"/>
    <s v="KA-16525"/>
    <s v="Kelly Andreada"/>
    <x v="0"/>
    <s v="United States"/>
    <s v="New York City"/>
    <x v="15"/>
    <n v="10035"/>
    <x v="3"/>
    <s v="OFF-PA-10001972"/>
    <x v="1"/>
    <x v="10"/>
    <s v="Xerox 214"/>
    <n v="12.96"/>
    <n v="2"/>
    <n v="0"/>
    <n v="6.2207999999999997"/>
  </r>
  <r>
    <n v="4471"/>
    <s v="CA-2014-156895"/>
    <x v="3"/>
    <x v="540"/>
    <d v="2014-05-13T00:00:00"/>
    <s v="Standard Class"/>
    <s v="DJ-13510"/>
    <s v="Don Jones"/>
    <x v="1"/>
    <s v="United States"/>
    <s v="Philadelphia"/>
    <x v="9"/>
    <n v="19140"/>
    <x v="3"/>
    <s v="FUR-CH-10003535"/>
    <x v="0"/>
    <x v="1"/>
    <s v="Global Armless Task Chair, Royal Blue"/>
    <n v="128.05799999999999"/>
    <n v="3"/>
    <n v="0.3"/>
    <n v="-23.7822"/>
  </r>
  <r>
    <n v="4472"/>
    <s v="CA-2014-121300"/>
    <x v="3"/>
    <x v="365"/>
    <d v="2014-09-30T00:00:00"/>
    <s v="Same Day"/>
    <s v="MG-17680"/>
    <s v="Maureen Gastineau"/>
    <x v="2"/>
    <s v="United States"/>
    <s v="Mentor"/>
    <x v="24"/>
    <n v="44060"/>
    <x v="3"/>
    <s v="FUR-CH-10003774"/>
    <x v="0"/>
    <x v="1"/>
    <s v="Global Wood Trimmed Manager's Task Chair, Khaki"/>
    <n v="63.686"/>
    <n v="1"/>
    <n v="0.3"/>
    <n v="-15.4666"/>
  </r>
  <r>
    <n v="4473"/>
    <s v="CA-2014-121300"/>
    <x v="3"/>
    <x v="365"/>
    <d v="2014-09-30T00:00:00"/>
    <s v="Same Day"/>
    <s v="MG-17680"/>
    <s v="Maureen Gastineau"/>
    <x v="2"/>
    <s v="United States"/>
    <s v="Mentor"/>
    <x v="24"/>
    <n v="44060"/>
    <x v="3"/>
    <s v="TEC-AC-10004571"/>
    <x v="2"/>
    <x v="11"/>
    <s v="Logitech G700s Rechargeable Gaming Mouse"/>
    <n v="239.976"/>
    <n v="3"/>
    <n v="0.2"/>
    <n v="65.993399999999994"/>
  </r>
  <r>
    <n v="4474"/>
    <s v="CA-2014-121300"/>
    <x v="3"/>
    <x v="365"/>
    <d v="2014-09-30T00:00:00"/>
    <s v="Same Day"/>
    <s v="MG-17680"/>
    <s v="Maureen Gastineau"/>
    <x v="2"/>
    <s v="United States"/>
    <s v="Mentor"/>
    <x v="24"/>
    <n v="44060"/>
    <x v="3"/>
    <s v="FUR-TA-10004442"/>
    <x v="0"/>
    <x v="3"/>
    <s v="Riverside Furniture Stanwyck Manor Table Series"/>
    <n v="344.22"/>
    <n v="2"/>
    <n v="0.4"/>
    <n v="-189.321"/>
  </r>
  <r>
    <n v="4475"/>
    <s v="CA-2014-121300"/>
    <x v="3"/>
    <x v="365"/>
    <d v="2014-09-30T00:00:00"/>
    <s v="Same Day"/>
    <s v="MG-17680"/>
    <s v="Maureen Gastineau"/>
    <x v="2"/>
    <s v="United States"/>
    <s v="Mentor"/>
    <x v="24"/>
    <n v="44060"/>
    <x v="3"/>
    <s v="OFF-PA-10002787"/>
    <x v="1"/>
    <x v="10"/>
    <s v="Xerox 227"/>
    <n v="15.552"/>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9"/>
  </r>
  <r>
    <n v="4477"/>
    <s v="CA-2014-121300"/>
    <x v="3"/>
    <x v="365"/>
    <d v="2014-09-30T00:00:00"/>
    <s v="Same Day"/>
    <s v="MG-17680"/>
    <s v="Maureen Gastineau"/>
    <x v="2"/>
    <s v="United States"/>
    <s v="Mentor"/>
    <x v="24"/>
    <n v="44060"/>
    <x v="3"/>
    <s v="OFF-PA-10002606"/>
    <x v="1"/>
    <x v="10"/>
    <s v="Xerox 1928"/>
    <n v="8.4480000000000004"/>
    <n v="2"/>
    <n v="0.2"/>
    <n v="2.64"/>
  </r>
  <r>
    <n v="4478"/>
    <s v="CA-2014-130211"/>
    <x v="3"/>
    <x v="760"/>
    <d v="2014-10-23T00:00:00"/>
    <s v="Same Day"/>
    <s v="BD-11620"/>
    <s v="Brian DeCherney"/>
    <x v="0"/>
    <s v="United States"/>
    <s v="Lawton"/>
    <x v="26"/>
    <n v="73505"/>
    <x v="2"/>
    <s v="OFF-ST-10000129"/>
    <x v="1"/>
    <x v="4"/>
    <s v="Fellowes Recycled Storage Drawers"/>
    <n v="333.09"/>
    <n v="3"/>
    <n v="0"/>
    <n v="23.316299999999998"/>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
    <n v="5"/>
    <n v="0"/>
    <n v="11.702999999999999"/>
  </r>
  <r>
    <n v="4481"/>
    <s v="CA-2013-109365"/>
    <x v="0"/>
    <x v="54"/>
    <d v="2013-11-09T00:00:00"/>
    <s v="Standard Class"/>
    <s v="XP-21865"/>
    <s v="Xylona Preis"/>
    <x v="0"/>
    <s v="United States"/>
    <s v="Los Angeles"/>
    <x v="1"/>
    <n v="90049"/>
    <x v="1"/>
    <s v="OFF-FA-10001561"/>
    <x v="1"/>
    <x v="13"/>
    <s v="Stockwell Push Pins"/>
    <n v="15.26"/>
    <n v="7"/>
    <n v="0"/>
    <n v="5.0358000000000001"/>
  </r>
  <r>
    <n v="4482"/>
    <s v="CA-2013-109365"/>
    <x v="0"/>
    <x v="54"/>
    <d v="2013-11-09T00:00:00"/>
    <s v="Standard Class"/>
    <s v="XP-21865"/>
    <s v="Xylona Preis"/>
    <x v="0"/>
    <s v="United States"/>
    <s v="Los Angeles"/>
    <x v="1"/>
    <n v="90049"/>
    <x v="1"/>
    <s v="OFF-AP-10002998"/>
    <x v="1"/>
    <x v="9"/>
    <s v="Holmes 99% HEPA Air Purifier"/>
    <n v="43.32"/>
    <n v="2"/>
    <n v="0"/>
    <n v="14.2956"/>
  </r>
  <r>
    <n v="4483"/>
    <s v="CA-2013-109365"/>
    <x v="0"/>
    <x v="54"/>
    <d v="2013-11-09T00:00:00"/>
    <s v="Standard Class"/>
    <s v="XP-21865"/>
    <s v="Xylona Preis"/>
    <x v="0"/>
    <s v="United States"/>
    <s v="Los Angeles"/>
    <x v="1"/>
    <n v="90049"/>
    <x v="1"/>
    <s v="OFF-BI-10003981"/>
    <x v="1"/>
    <x v="8"/>
    <s v="Avery Durable Plastic 1&quot; Binders"/>
    <n v="43.584000000000003"/>
    <n v="12"/>
    <n v="0.2"/>
    <n v="15.799200000000001"/>
  </r>
  <r>
    <n v="4484"/>
    <s v="CA-2013-109365"/>
    <x v="0"/>
    <x v="54"/>
    <d v="2013-11-09T00:00:00"/>
    <s v="Standard Class"/>
    <s v="XP-21865"/>
    <s v="Xylona Preis"/>
    <x v="0"/>
    <s v="United States"/>
    <s v="Los Angeles"/>
    <x v="1"/>
    <n v="90049"/>
    <x v="1"/>
    <s v="OFF-PA-10001725"/>
    <x v="1"/>
    <x v="10"/>
    <s v="Xerox 1892"/>
    <n v="116.28"/>
    <n v="3"/>
    <n v="0"/>
    <n v="56.977200000000003"/>
  </r>
  <r>
    <n v="4485"/>
    <s v="CA-2013-109365"/>
    <x v="0"/>
    <x v="54"/>
    <d v="2013-11-09T00:00:00"/>
    <s v="Standard Class"/>
    <s v="XP-21865"/>
    <s v="Xylona Preis"/>
    <x v="0"/>
    <s v="United States"/>
    <s v="Los Angeles"/>
    <x v="1"/>
    <n v="90049"/>
    <x v="1"/>
    <s v="OFF-BI-10002071"/>
    <x v="1"/>
    <x v="8"/>
    <s v="Fellowes Black Plastic Comb Bindings"/>
    <n v="9.2959999999999994"/>
    <n v="2"/>
    <n v="0.2"/>
    <n v="3.0211999999999999"/>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5"/>
    <n v="3"/>
    <n v="0"/>
    <n v="150.98400000000001"/>
  </r>
  <r>
    <n v="4488"/>
    <s v="CA-2012-162621"/>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2-162621"/>
    <x v="1"/>
    <x v="577"/>
    <d v="2012-09-11T00:00:00"/>
    <s v="Standard Class"/>
    <s v="CA-12055"/>
    <s v="Cathy Armstrong"/>
    <x v="2"/>
    <s v="United States"/>
    <s v="Houston"/>
    <x v="5"/>
    <n v="77036"/>
    <x v="2"/>
    <s v="OFF-SU-10003567"/>
    <x v="1"/>
    <x v="14"/>
    <s v="Stiletto Hand Letter Openers"/>
    <n v="69.12"/>
    <n v="9"/>
    <n v="0.2"/>
    <n v="-14.688000000000001"/>
  </r>
  <r>
    <n v="4490"/>
    <s v="CA-2012-162621"/>
    <x v="1"/>
    <x v="577"/>
    <d v="2012-09-11T00:00:00"/>
    <s v="Standard Class"/>
    <s v="CA-12055"/>
    <s v="Cathy Armstrong"/>
    <x v="2"/>
    <s v="United States"/>
    <s v="Houston"/>
    <x v="5"/>
    <n v="77036"/>
    <x v="2"/>
    <s v="OFF-BI-10003708"/>
    <x v="1"/>
    <x v="8"/>
    <s v="Acco Four Pocket Poly Ring Binder with Label Holder, Smoke, 1&quot;"/>
    <n v="4.47"/>
    <n v="3"/>
    <n v="0.8"/>
    <n v="-7.8224999999999998"/>
  </r>
  <r>
    <n v="4491"/>
    <s v="CA-2014-105921"/>
    <x v="3"/>
    <x v="718"/>
    <d v="2014-08-22T00:00:00"/>
    <s v="Standard Class"/>
    <s v="JM-15250"/>
    <s v="Janet Martin"/>
    <x v="0"/>
    <s v="United States"/>
    <s v="Los Angeles"/>
    <x v="1"/>
    <n v="90032"/>
    <x v="1"/>
    <s v="FUR-TA-10001095"/>
    <x v="0"/>
    <x v="3"/>
    <s v="Chromcraft Round Conference Tables"/>
    <n v="418.29599999999999"/>
    <n v="3"/>
    <n v="0.2"/>
    <n v="5.2286999999999999"/>
  </r>
  <r>
    <n v="4492"/>
    <s v="CA-2011-150798"/>
    <x v="2"/>
    <x v="588"/>
    <d v="2011-12-03T00:00:00"/>
    <s v="Second Class"/>
    <s v="JK-15730"/>
    <s v="Joe Kamberova"/>
    <x v="0"/>
    <s v="United States"/>
    <s v="Columbus"/>
    <x v="24"/>
    <n v="43229"/>
    <x v="3"/>
    <s v="TEC-CO-10001571"/>
    <x v="2"/>
    <x v="16"/>
    <s v="Sharp 1540cs Digital Laser Copier"/>
    <n v="659.98800000000006"/>
    <n v="2"/>
    <n v="0.4"/>
    <n v="109.998"/>
  </r>
  <r>
    <n v="4493"/>
    <s v="CA-2011-150798"/>
    <x v="2"/>
    <x v="588"/>
    <d v="2011-12-03T00:00:00"/>
    <s v="Second Class"/>
    <s v="JK-15730"/>
    <s v="Joe Kamberova"/>
    <x v="0"/>
    <s v="United States"/>
    <s v="Columbus"/>
    <x v="24"/>
    <n v="43229"/>
    <x v="3"/>
    <s v="FUR-FU-10000221"/>
    <x v="0"/>
    <x v="5"/>
    <s v="Master Caster Door Stop, Brown"/>
    <n v="8.1280000000000001"/>
    <n v="2"/>
    <n v="0.2"/>
    <n v="1.4224000000000001"/>
  </r>
  <r>
    <n v="4494"/>
    <s v="CA-2011-150798"/>
    <x v="2"/>
    <x v="588"/>
    <d v="2011-12-03T00:00:00"/>
    <s v="Second Class"/>
    <s v="JK-15730"/>
    <s v="Joe Kamberova"/>
    <x v="0"/>
    <s v="United States"/>
    <s v="Columbus"/>
    <x v="24"/>
    <n v="43229"/>
    <x v="3"/>
    <s v="OFF-PA-10001972"/>
    <x v="1"/>
    <x v="10"/>
    <s v="Xerox 214"/>
    <n v="36.287999999999997"/>
    <n v="7"/>
    <n v="0.2"/>
    <n v="12.700799999999999"/>
  </r>
  <r>
    <n v="4495"/>
    <s v="CA-2011-150798"/>
    <x v="2"/>
    <x v="588"/>
    <d v="2011-12-03T00:00:00"/>
    <s v="Second Class"/>
    <s v="JK-15730"/>
    <s v="Joe Kamberova"/>
    <x v="0"/>
    <s v="United States"/>
    <s v="Columbus"/>
    <x v="24"/>
    <n v="43229"/>
    <x v="3"/>
    <s v="FUR-CH-10000015"/>
    <x v="0"/>
    <x v="1"/>
    <s v="Hon Multipurpose Stacking Arm Chairs"/>
    <n v="909.72"/>
    <n v="6"/>
    <n v="0.3"/>
    <n v="-51.984000000000002"/>
  </r>
  <r>
    <n v="4496"/>
    <s v="CA-2014-112753"/>
    <x v="3"/>
    <x v="978"/>
    <d v="2014-06-24T00:00:00"/>
    <s v="Standard Class"/>
    <s v="CC-12670"/>
    <s v="Craig Carreira"/>
    <x v="0"/>
    <s v="United States"/>
    <s v="Los Angeles"/>
    <x v="1"/>
    <n v="90032"/>
    <x v="1"/>
    <s v="FUR-BO-10004015"/>
    <x v="0"/>
    <x v="0"/>
    <s v="Bush Andora Bookcase, Maple/Graphite Gray Finish"/>
    <n v="917.92349999999999"/>
    <n v="9"/>
    <n v="0.15"/>
    <n v="75.593699999999998"/>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04"/>
    <n v="4"/>
    <n v="0.7"/>
    <n v="-462.86239999999998"/>
  </r>
  <r>
    <n v="4499"/>
    <s v="CA-2011-103401"/>
    <x v="2"/>
    <x v="871"/>
    <d v="2011-11-26T00:00:00"/>
    <s v="Standard Class"/>
    <s v="GR-14560"/>
    <s v="Georgia Rosenberg"/>
    <x v="1"/>
    <s v="United States"/>
    <s v="San Francisco"/>
    <x v="1"/>
    <n v="94110"/>
    <x v="1"/>
    <s v="OFF-PA-10003309"/>
    <x v="1"/>
    <x v="10"/>
    <s v="Xerox 211"/>
    <n v="12.96"/>
    <n v="2"/>
    <n v="0"/>
    <n v="6.2207999999999997"/>
  </r>
  <r>
    <n v="4500"/>
    <s v="CA-2013-124814"/>
    <x v="0"/>
    <x v="342"/>
    <d v="2013-04-17T00:00:00"/>
    <s v="Standard Class"/>
    <s v="FM-14215"/>
    <s v="Filia McAdams"/>
    <x v="1"/>
    <s v="United States"/>
    <s v="Bakersfield"/>
    <x v="1"/>
    <n v="93309"/>
    <x v="1"/>
    <s v="OFF-PA-10002787"/>
    <x v="1"/>
    <x v="10"/>
    <s v="Xerox 227"/>
    <n v="12.96"/>
    <n v="2"/>
    <n v="0"/>
    <n v="6.2207999999999997"/>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s v="CA-2011-116757"/>
    <x v="2"/>
    <x v="479"/>
    <d v="2011-07-04T00:00:00"/>
    <s v="Standard Class"/>
    <s v="MS-17980"/>
    <s v="Michael Stewart"/>
    <x v="1"/>
    <s v="United States"/>
    <s v="Houston"/>
    <x v="5"/>
    <n v="77095"/>
    <x v="2"/>
    <s v="OFF-PA-10002005"/>
    <x v="1"/>
    <x v="10"/>
    <s v="Xerox 225"/>
    <n v="25.92"/>
    <n v="5"/>
    <n v="0.2"/>
    <n v="9.0719999999999992"/>
  </r>
  <r>
    <n v="4503"/>
    <s v="CA-2011-116757"/>
    <x v="2"/>
    <x v="479"/>
    <d v="2011-07-04T00:00:00"/>
    <s v="Standard Class"/>
    <s v="MS-17980"/>
    <s v="Michael Stewart"/>
    <x v="1"/>
    <s v="United States"/>
    <s v="Houston"/>
    <x v="5"/>
    <n v="77095"/>
    <x v="2"/>
    <s v="OFF-FA-10002815"/>
    <x v="1"/>
    <x v="13"/>
    <s v="Staples"/>
    <n v="21.312000000000001"/>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1-138247"/>
    <x v="2"/>
    <x v="163"/>
    <d v="2011-12-29T00:00:00"/>
    <s v="Standard Class"/>
    <s v="BF-11170"/>
    <s v="Ben Ferrer"/>
    <x v="2"/>
    <s v="United States"/>
    <s v="Los Angeles"/>
    <x v="1"/>
    <n v="90045"/>
    <x v="1"/>
    <s v="OFF-AP-10000828"/>
    <x v="1"/>
    <x v="9"/>
    <s v="Avanti 4.4 Cu. Ft. Refrigerator"/>
    <n v="361.96"/>
    <n v="2"/>
    <n v="0"/>
    <n v="101.3488"/>
  </r>
  <r>
    <n v="4506"/>
    <s v="US-2011-138247"/>
    <x v="2"/>
    <x v="163"/>
    <d v="2011-12-29T00:00:00"/>
    <s v="Standard Class"/>
    <s v="BF-11170"/>
    <s v="Ben Ferrer"/>
    <x v="2"/>
    <s v="United States"/>
    <s v="Los Angeles"/>
    <x v="1"/>
    <n v="90045"/>
    <x v="1"/>
    <s v="TEC-AC-10004708"/>
    <x v="2"/>
    <x v="11"/>
    <s v="Sony 32GB Class 10 Micro SDHC R40 Memory Card"/>
    <n v="62.85"/>
    <n v="3"/>
    <n v="0"/>
    <n v="13.198499999999999"/>
  </r>
  <r>
    <n v="4507"/>
    <s v="US-2011-138247"/>
    <x v="2"/>
    <x v="163"/>
    <d v="2011-12-29T00:00:00"/>
    <s v="Standard Class"/>
    <s v="BF-11170"/>
    <s v="Ben Ferrer"/>
    <x v="2"/>
    <s v="United States"/>
    <s v="Los Angeles"/>
    <x v="1"/>
    <n v="90045"/>
    <x v="1"/>
    <s v="TEC-PH-10001530"/>
    <x v="2"/>
    <x v="7"/>
    <s v="Cisco Unified IP Phone 7945G VoIP phone"/>
    <n v="818.37599999999998"/>
    <n v="3"/>
    <n v="0.2"/>
    <n v="51.148499999999999"/>
  </r>
  <r>
    <n v="4508"/>
    <s v="US-2011-138247"/>
    <x v="2"/>
    <x v="163"/>
    <d v="2011-12-29T00:00:00"/>
    <s v="Standard Class"/>
    <s v="BF-11170"/>
    <s v="Ben Ferrer"/>
    <x v="2"/>
    <s v="United States"/>
    <s v="Los Angeles"/>
    <x v="1"/>
    <n v="90045"/>
    <x v="1"/>
    <s v="OFF-ST-10002301"/>
    <x v="1"/>
    <x v="4"/>
    <s v="Tennsco Commercial Shelving"/>
    <n v="20.34"/>
    <n v="1"/>
    <n v="0"/>
    <n v="0.2034"/>
  </r>
  <r>
    <n v="4509"/>
    <s v="US-2011-138247"/>
    <x v="2"/>
    <x v="163"/>
    <d v="2011-12-29T00:00:00"/>
    <s v="Standard Class"/>
    <s v="BF-11170"/>
    <s v="Ben Ferrer"/>
    <x v="2"/>
    <s v="United States"/>
    <s v="Los Angeles"/>
    <x v="1"/>
    <n v="90045"/>
    <x v="1"/>
    <s v="FUR-FU-10002554"/>
    <x v="0"/>
    <x v="5"/>
    <s v="Westinghouse Floor Lamp with Metal Mesh Shade, Black"/>
    <n v="23.99"/>
    <n v="1"/>
    <n v="0"/>
    <n v="5.5176999999999996"/>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3-119935"/>
    <x v="0"/>
    <x v="338"/>
    <d v="2013-11-15T00:00:00"/>
    <s v="Standard Class"/>
    <s v="KM-16225"/>
    <s v="Kalyca Meade"/>
    <x v="1"/>
    <s v="United States"/>
    <s v="Springfield"/>
    <x v="25"/>
    <n v="65807"/>
    <x v="2"/>
    <s v="FUR-FU-10001085"/>
    <x v="0"/>
    <x v="5"/>
    <s v="3M Polarizing Light Filter Sleeves"/>
    <n v="37.299999999999997"/>
    <n v="2"/>
    <n v="0"/>
    <n v="17.158000000000001"/>
  </r>
  <r>
    <n v="4512"/>
    <s v="CA-2013-119935"/>
    <x v="0"/>
    <x v="338"/>
    <d v="2013-11-15T00:00:00"/>
    <s v="Standard Class"/>
    <s v="KM-16225"/>
    <s v="Kalyca Meade"/>
    <x v="1"/>
    <s v="United States"/>
    <s v="Springfield"/>
    <x v="25"/>
    <n v="65807"/>
    <x v="2"/>
    <s v="OFF-BI-10001597"/>
    <x v="1"/>
    <x v="8"/>
    <s v="Wilson Jones Ledger-Size, Piano-Hinge Binder, 2&quot;, Blue"/>
    <n v="81.96"/>
    <n v="2"/>
    <n v="0"/>
    <n v="39.340800000000002"/>
  </r>
  <r>
    <n v="4513"/>
    <s v="CA-2013-118969"/>
    <x v="0"/>
    <x v="824"/>
    <d v="2013-10-04T00:00:00"/>
    <s v="First Class"/>
    <s v="LP-17095"/>
    <s v="Liz Preis"/>
    <x v="0"/>
    <s v="United States"/>
    <s v="Phoenix"/>
    <x v="16"/>
    <n v="85023"/>
    <x v="1"/>
    <s v="OFF-BI-10002429"/>
    <x v="1"/>
    <x v="8"/>
    <s v="Premier Elliptical Ring Binder, Black"/>
    <n v="54.792000000000002"/>
    <n v="6"/>
    <n v="0.7"/>
    <n v="-40.180799999999998"/>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96"/>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2"/>
  </r>
  <r>
    <n v="4517"/>
    <s v="US-2013-128678"/>
    <x v="0"/>
    <x v="306"/>
    <d v="2013-09-21T00:00:00"/>
    <s v="Standard Class"/>
    <s v="RB-19570"/>
    <s v="Rob Beeghly"/>
    <x v="0"/>
    <s v="United States"/>
    <s v="Seattle"/>
    <x v="4"/>
    <n v="98105"/>
    <x v="1"/>
    <s v="OFF-PA-10000807"/>
    <x v="1"/>
    <x v="10"/>
    <s v="TOPS &quot;Important Message&quot; Pads, Canary, 4-1/4 x 5-1/2, 50 Sheets per Pad"/>
    <n v="21.4"/>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
    <n v="8"/>
    <n v="0.2"/>
    <n v="84.22"/>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8000000000003"/>
  </r>
  <r>
    <n v="4523"/>
    <s v="CA-2014-105445"/>
    <x v="3"/>
    <x v="297"/>
    <d v="2014-02-26T00:00:00"/>
    <s v="Second Class"/>
    <s v="BP-11095"/>
    <s v="Bart Pistole"/>
    <x v="1"/>
    <s v="United States"/>
    <s v="Louisville"/>
    <x v="22"/>
    <n v="80027"/>
    <x v="1"/>
    <s v="OFF-FA-10001229"/>
    <x v="1"/>
    <x v="13"/>
    <s v="Staples"/>
    <n v="9.4320000000000004"/>
    <n v="3"/>
    <n v="0.2"/>
    <n v="3.06539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1999999999998"/>
  </r>
  <r>
    <n v="4528"/>
    <s v="US-2014-105046"/>
    <x v="3"/>
    <x v="729"/>
    <d v="2014-07-24T00:00:00"/>
    <s v="Standard Class"/>
    <s v="BE-11335"/>
    <s v="Bill Eplett"/>
    <x v="2"/>
    <s v="United States"/>
    <s v="Rome"/>
    <x v="15"/>
    <n v="13440"/>
    <x v="3"/>
    <s v="FUR-FU-10004848"/>
    <x v="0"/>
    <x v="5"/>
    <s v="DAX Solid Wood Frames"/>
    <n v="39.08"/>
    <n v="4"/>
    <n v="0"/>
    <n v="14.4596"/>
  </r>
  <r>
    <n v="4529"/>
    <s v="CA-2014-152856"/>
    <x v="3"/>
    <x v="565"/>
    <d v="2014-09-11T00:00:00"/>
    <s v="Second Class"/>
    <s v="RS-19765"/>
    <s v="Roland Schwarz"/>
    <x v="1"/>
    <s v="United States"/>
    <s v="Marion"/>
    <x v="24"/>
    <n v="43302"/>
    <x v="3"/>
    <s v="TEC-AC-10004864"/>
    <x v="2"/>
    <x v="11"/>
    <s v="Memorex Micro Travel Drive 32 GB"/>
    <n v="116.83199999999999"/>
    <n v="4"/>
    <n v="0.2"/>
    <n v="33.589199999999998"/>
  </r>
  <r>
    <n v="4530"/>
    <s v="CA-2013-134691"/>
    <x v="0"/>
    <x v="696"/>
    <d v="2013-11-19T00:00:00"/>
    <s v="Standard Class"/>
    <s v="KC-16540"/>
    <s v="Kelly Collister"/>
    <x v="0"/>
    <s v="United States"/>
    <s v="Houston"/>
    <x v="5"/>
    <n v="77041"/>
    <x v="2"/>
    <s v="OFF-BI-10002393"/>
    <x v="1"/>
    <x v="8"/>
    <s v="Binder Posts"/>
    <n v="2.2959999999999998"/>
    <n v="2"/>
    <n v="0.8"/>
    <n v="-3.9032"/>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4"/>
  </r>
  <r>
    <n v="4533"/>
    <s v="CA-2011-140403"/>
    <x v="2"/>
    <x v="982"/>
    <d v="2011-10-10T00:00:00"/>
    <s v="Same Day"/>
    <s v="TN-21040"/>
    <s v="Tanja Norvell"/>
    <x v="2"/>
    <s v="United States"/>
    <s v="Manteca"/>
    <x v="1"/>
    <n v="95336"/>
    <x v="1"/>
    <s v="FUR-CH-10002774"/>
    <x v="0"/>
    <x v="1"/>
    <s v="Global Deluxe Stacking Chair, Gray"/>
    <n v="122.352"/>
    <n v="3"/>
    <n v="0.2"/>
    <n v="13.7646"/>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4000000000001"/>
  </r>
  <r>
    <n v="4537"/>
    <s v="CA-2014-138464"/>
    <x v="3"/>
    <x v="141"/>
    <d v="2014-07-13T00:00:00"/>
    <s v="Standard Class"/>
    <s v="VF-21715"/>
    <s v="Vicky Freymann"/>
    <x v="2"/>
    <s v="United States"/>
    <s v="Seattle"/>
    <x v="4"/>
    <n v="98115"/>
    <x v="1"/>
    <s v="OFF-BI-10001543"/>
    <x v="1"/>
    <x v="8"/>
    <s v="GBC VeloBinder Manual Binding System"/>
    <n v="86.376000000000005"/>
    <n v="3"/>
    <n v="0.2"/>
    <n v="30.2316"/>
  </r>
  <r>
    <n v="4538"/>
    <s v="CA-2014-138464"/>
    <x v="3"/>
    <x v="141"/>
    <d v="2014-07-13T00:00:00"/>
    <s v="Standard Class"/>
    <s v="VF-21715"/>
    <s v="Vicky Freymann"/>
    <x v="2"/>
    <s v="United States"/>
    <s v="Seattle"/>
    <x v="4"/>
    <n v="98115"/>
    <x v="1"/>
    <s v="OFF-AR-10003560"/>
    <x v="1"/>
    <x v="6"/>
    <s v="Zebra Zazzle Fluorescent Highlighters"/>
    <n v="18.239999999999998"/>
    <n v="3"/>
    <n v="0"/>
    <n v="6.2016"/>
  </r>
  <r>
    <n v="4539"/>
    <s v="CA-2014-138464"/>
    <x v="3"/>
    <x v="141"/>
    <d v="2014-07-13T00:00:00"/>
    <s v="Standard Class"/>
    <s v="VF-21715"/>
    <s v="Vicky Freymann"/>
    <x v="2"/>
    <s v="United States"/>
    <s v="Seattle"/>
    <x v="4"/>
    <n v="98115"/>
    <x v="1"/>
    <s v="OFF-AR-10004757"/>
    <x v="1"/>
    <x v="6"/>
    <s v="Crayola Colored Pencils"/>
    <n v="13.12"/>
    <n v="4"/>
    <n v="0"/>
    <n v="4.3296000000000001"/>
  </r>
  <r>
    <n v="4540"/>
    <s v="CA-2012-104129"/>
    <x v="1"/>
    <x v="914"/>
    <d v="2012-03-02T00:00:00"/>
    <s v="Standard Class"/>
    <s v="ES-14080"/>
    <s v="Erin Smith"/>
    <x v="1"/>
    <s v="United States"/>
    <s v="Providence"/>
    <x v="34"/>
    <n v="2908"/>
    <x v="3"/>
    <s v="TEC-PH-10003800"/>
    <x v="2"/>
    <x v="7"/>
    <s v="i.Sound Portable Power - 8000 mAh"/>
    <n v="105.98"/>
    <n v="2"/>
    <n v="0"/>
    <n v="1.0598000000000001"/>
  </r>
  <r>
    <n v="4541"/>
    <s v="CA-2012-104129"/>
    <x v="1"/>
    <x v="914"/>
    <d v="2012-03-02T00:00:00"/>
    <s v="Standard Class"/>
    <s v="ES-14080"/>
    <s v="Erin Smith"/>
    <x v="1"/>
    <s v="United States"/>
    <s v="Providence"/>
    <x v="34"/>
    <n v="2908"/>
    <x v="3"/>
    <s v="FUR-TA-10004152"/>
    <x v="0"/>
    <x v="3"/>
    <s v="Barricks 18&quot; x 48&quot; Non-Folding Utility Table with Bottom Storage Shelf"/>
    <n v="493.92"/>
    <n v="7"/>
    <n v="0.3"/>
    <n v="-28.224"/>
  </r>
  <r>
    <n v="4542"/>
    <s v="US-2014-132206"/>
    <x v="3"/>
    <x v="114"/>
    <d v="2014-06-22T00:00:00"/>
    <s v="Standard Class"/>
    <s v="MK-17905"/>
    <s v="Michael Kennedy"/>
    <x v="1"/>
    <s v="United States"/>
    <s v="Chicago"/>
    <x v="10"/>
    <n v="60653"/>
    <x v="2"/>
    <s v="OFF-BI-10000756"/>
    <x v="1"/>
    <x v="8"/>
    <s v="Storex DuraTech Recycled Plastic Frosted Binders"/>
    <n v="5.9359999999999999"/>
    <n v="7"/>
    <n v="0.8"/>
    <n v="-8.9039999999999999"/>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700000000003"/>
    <n v="9"/>
    <n v="0.3"/>
    <n v="-5.4801000000000002"/>
  </r>
  <r>
    <n v="4545"/>
    <s v="CA-2012-126557"/>
    <x v="1"/>
    <x v="984"/>
    <d v="2012-07-17T00:00:00"/>
    <s v="Second Class"/>
    <s v="RL-19615"/>
    <s v="Rob Lucas"/>
    <x v="0"/>
    <s v="United States"/>
    <s v="Chicago"/>
    <x v="10"/>
    <n v="60610"/>
    <x v="2"/>
    <s v="TEC-PH-10003505"/>
    <x v="2"/>
    <x v="7"/>
    <s v="Geemarc AmpliPOWER60"/>
    <n v="148.47999999999999"/>
    <n v="2"/>
    <n v="0.2"/>
    <n v="16.704000000000001"/>
  </r>
  <r>
    <n v="4546"/>
    <s v="CA-2012-126557"/>
    <x v="1"/>
    <x v="984"/>
    <d v="2012-07-17T00:00:00"/>
    <s v="Second Class"/>
    <s v="RL-19615"/>
    <s v="Rob Lucas"/>
    <x v="0"/>
    <s v="United States"/>
    <s v="Chicago"/>
    <x v="10"/>
    <n v="60610"/>
    <x v="2"/>
    <s v="TEC-PH-10000526"/>
    <x v="2"/>
    <x v="7"/>
    <s v="Vtech CS6719"/>
    <n v="537.54399999999998"/>
    <n v="7"/>
    <n v="0.2"/>
    <n v="53.754399999999997"/>
  </r>
  <r>
    <n v="4547"/>
    <s v="CA-2012-126557"/>
    <x v="1"/>
    <x v="984"/>
    <d v="2012-07-17T00:00:00"/>
    <s v="Second Class"/>
    <s v="RL-19615"/>
    <s v="Rob Lucas"/>
    <x v="0"/>
    <s v="United States"/>
    <s v="Chicago"/>
    <x v="10"/>
    <n v="60610"/>
    <x v="2"/>
    <s v="OFF-BI-10003314"/>
    <x v="1"/>
    <x v="8"/>
    <s v="Tuff Stuff Recycled Round Ring Binders"/>
    <n v="1.9279999999999999"/>
    <n v="2"/>
    <n v="0.8"/>
    <n v="-2.9883999999999999"/>
  </r>
  <r>
    <n v="4548"/>
    <s v="CA-2012-126557"/>
    <x v="1"/>
    <x v="984"/>
    <d v="2012-07-17T00:00:00"/>
    <s v="Second Class"/>
    <s v="RL-19615"/>
    <s v="Rob Lucas"/>
    <x v="0"/>
    <s v="United States"/>
    <s v="Chicago"/>
    <x v="10"/>
    <n v="60610"/>
    <x v="2"/>
    <s v="OFF-AR-10003190"/>
    <x v="1"/>
    <x v="6"/>
    <s v="Newell 32"/>
    <n v="6.9119999999999999"/>
    <n v="3"/>
    <n v="0.2"/>
    <n v="0.69120000000000004"/>
  </r>
  <r>
    <n v="4549"/>
    <s v="CA-2012-126557"/>
    <x v="1"/>
    <x v="984"/>
    <d v="2012-07-17T00:00:00"/>
    <s v="Second Class"/>
    <s v="RL-19615"/>
    <s v="Rob Lucas"/>
    <x v="0"/>
    <s v="United States"/>
    <s v="Chicago"/>
    <x v="10"/>
    <n v="60610"/>
    <x v="2"/>
    <s v="FUR-FU-10001861"/>
    <x v="0"/>
    <x v="5"/>
    <s v="Floodlight Indoor Halogen Bulbs, 1 Bulb per Pack, 60 Watts"/>
    <n v="7.76"/>
    <n v="1"/>
    <n v="0.6"/>
    <n v="-2.1339999999999999"/>
  </r>
  <r>
    <n v="4550"/>
    <s v="CA-2012-126557"/>
    <x v="1"/>
    <x v="984"/>
    <d v="2012-07-17T00:00:00"/>
    <s v="Second Class"/>
    <s v="RL-19615"/>
    <s v="Rob Lucas"/>
    <x v="0"/>
    <s v="United States"/>
    <s v="Chicago"/>
    <x v="10"/>
    <n v="60610"/>
    <x v="2"/>
    <s v="TEC-PH-10003963"/>
    <x v="2"/>
    <x v="7"/>
    <s v="GE 2-Jack Phone Line Splitter"/>
    <n v="659.16800000000001"/>
    <n v="4"/>
    <n v="0.2"/>
    <n v="49.437600000000003"/>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2000000000001"/>
  </r>
  <r>
    <n v="4553"/>
    <s v="US-2011-106334"/>
    <x v="2"/>
    <x v="422"/>
    <d v="2012-01-02T00:00:00"/>
    <s v="Standard Class"/>
    <s v="JF-15490"/>
    <s v="Jeremy Farry"/>
    <x v="0"/>
    <s v="United States"/>
    <s v="San Francisco"/>
    <x v="1"/>
    <n v="94122"/>
    <x v="1"/>
    <s v="FUR-CH-10004886"/>
    <x v="0"/>
    <x v="1"/>
    <s v="Bevis Steel Folding Chairs"/>
    <n v="230.28"/>
    <n v="3"/>
    <n v="0.2"/>
    <n v="23.027999999999999"/>
  </r>
  <r>
    <n v="4554"/>
    <s v="US-2011-106334"/>
    <x v="2"/>
    <x v="422"/>
    <d v="2012-01-02T00:00:00"/>
    <s v="Standard Class"/>
    <s v="JF-15490"/>
    <s v="Jeremy Farry"/>
    <x v="0"/>
    <s v="United States"/>
    <s v="San Francisco"/>
    <x v="1"/>
    <n v="94122"/>
    <x v="1"/>
    <s v="OFF-PA-10003657"/>
    <x v="1"/>
    <x v="10"/>
    <s v="Xerox 1927"/>
    <n v="12.84"/>
    <n v="3"/>
    <n v="0"/>
    <n v="5.7779999999999996"/>
  </r>
  <r>
    <n v="4555"/>
    <s v="CA-2013-101448"/>
    <x v="0"/>
    <x v="535"/>
    <d v="2013-03-02T00:00:00"/>
    <s v="Second Class"/>
    <s v="EB-13930"/>
    <s v="Eric Barreto"/>
    <x v="0"/>
    <s v="United States"/>
    <s v="La Crosse"/>
    <x v="6"/>
    <n v="54601"/>
    <x v="2"/>
    <s v="OFF-BI-10004738"/>
    <x v="1"/>
    <x v="8"/>
    <s v="Flexible Leather- Look Classic Collection Ring Binder"/>
    <n v="56.82"/>
    <n v="3"/>
    <n v="0"/>
    <n v="28.41"/>
  </r>
  <r>
    <n v="4556"/>
    <s v="CA-2012-130218"/>
    <x v="1"/>
    <x v="391"/>
    <d v="2012-03-26T00:00:00"/>
    <s v="First Class"/>
    <s v="SG-20470"/>
    <s v="Sheri Gordon"/>
    <x v="0"/>
    <s v="United States"/>
    <s v="Florence"/>
    <x v="20"/>
    <n v="29501"/>
    <x v="0"/>
    <s v="OFF-FA-10003112"/>
    <x v="1"/>
    <x v="13"/>
    <s v="Staples"/>
    <n v="31.56"/>
    <n v="4"/>
    <n v="0"/>
    <n v="14.202"/>
  </r>
  <r>
    <n v="4557"/>
    <s v="CA-2012-130218"/>
    <x v="1"/>
    <x v="391"/>
    <d v="2012-03-26T00:00:00"/>
    <s v="First Class"/>
    <s v="SG-20470"/>
    <s v="Sheri Gordon"/>
    <x v="0"/>
    <s v="United States"/>
    <s v="Florence"/>
    <x v="20"/>
    <n v="29501"/>
    <x v="0"/>
    <s v="OFF-ST-10002486"/>
    <x v="1"/>
    <x v="4"/>
    <s v="Eldon Shelf Savers Cubes and Bins"/>
    <n v="27.92"/>
    <n v="4"/>
    <n v="0"/>
    <n v="0.55840000000000001"/>
  </r>
  <r>
    <n v="4558"/>
    <s v="US-2014-117331"/>
    <x v="3"/>
    <x v="208"/>
    <d v="2014-10-29T00:00:00"/>
    <s v="Standard Class"/>
    <s v="ND-18370"/>
    <s v="Natalie DeCherney"/>
    <x v="0"/>
    <s v="United States"/>
    <s v="Glendale"/>
    <x v="16"/>
    <n v="85301"/>
    <x v="1"/>
    <s v="OFF-BI-10003984"/>
    <x v="1"/>
    <x v="8"/>
    <s v="Lock-Up Easel 'Spel-Binder'"/>
    <n v="8.5589999999999993"/>
    <n v="1"/>
    <n v="0.7"/>
    <n v="-6.5618999999999996"/>
  </r>
  <r>
    <n v="4559"/>
    <s v="CA-2011-127383"/>
    <x v="2"/>
    <x v="520"/>
    <d v="2012-01-05T00:00:00"/>
    <s v="Standard Class"/>
    <s v="CM-11815"/>
    <s v="Candace McMahon"/>
    <x v="1"/>
    <s v="United States"/>
    <s v="El Paso"/>
    <x v="5"/>
    <n v="79907"/>
    <x v="2"/>
    <s v="OFF-EN-10004773"/>
    <x v="1"/>
    <x v="12"/>
    <s v="Staples"/>
    <n v="49.567999999999998"/>
    <n v="2"/>
    <n v="0.2"/>
    <n v="17.968399999999999"/>
  </r>
  <r>
    <n v="4560"/>
    <s v="CA-2011-110219"/>
    <x v="2"/>
    <x v="952"/>
    <d v="2011-05-08T00:00:00"/>
    <s v="First Class"/>
    <s v="EB-13870"/>
    <s v="Emily Burns"/>
    <x v="0"/>
    <s v="United States"/>
    <s v="San Antonio"/>
    <x v="5"/>
    <n v="78207"/>
    <x v="2"/>
    <s v="FUR-CH-10001146"/>
    <x v="0"/>
    <x v="1"/>
    <s v="Global Value Mid-Back Manager's Chair, Gray"/>
    <n v="127.869"/>
    <n v="3"/>
    <n v="0.3"/>
    <n v="-9.1334999999999997"/>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Â speaker phone"/>
    <n v="110.352"/>
    <n v="3"/>
    <n v="0.2"/>
    <n v="8.2764000000000006"/>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s v="CA-2011-101175"/>
    <x v="2"/>
    <x v="337"/>
    <d v="2011-12-14T00:00:00"/>
    <s v="Standard Class"/>
    <s v="DM-12955"/>
    <s v="Dario Medina"/>
    <x v="1"/>
    <s v="United States"/>
    <s v="Mesa"/>
    <x v="16"/>
    <n v="85204"/>
    <x v="1"/>
    <s v="OFF-ST-10004950"/>
    <x v="1"/>
    <x v="4"/>
    <s v="Acco Perma 3000 Stacking Storage Drawers"/>
    <n v="100.70399999999999"/>
    <n v="6"/>
    <n v="0.2"/>
    <n v="-1.2587999999999999"/>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s v="US-2014-149510"/>
    <x v="3"/>
    <x v="734"/>
    <d v="2014-12-11T00:00:00"/>
    <s v="Standard Class"/>
    <s v="MC-17575"/>
    <s v="Matt Collins"/>
    <x v="0"/>
    <s v="United States"/>
    <s v="Fayetteville"/>
    <x v="3"/>
    <n v="28314"/>
    <x v="0"/>
    <s v="OFF-BI-10004233"/>
    <x v="1"/>
    <x v="8"/>
    <s v="GBC Pre-Punched Binding Paper, Plastic, White, 8-1/2&quot; x 11&quot;"/>
    <n v="28.782"/>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s v="CA-2011-169460"/>
    <x v="2"/>
    <x v="987"/>
    <d v="2011-04-21T00:00:00"/>
    <s v="Second Class"/>
    <s v="NF-18595"/>
    <s v="Nicole Fjeld"/>
    <x v="2"/>
    <s v="United States"/>
    <s v="San Jose"/>
    <x v="1"/>
    <n v="95123"/>
    <x v="1"/>
    <s v="FUR-FU-10004017"/>
    <x v="0"/>
    <x v="5"/>
    <s v="Executive Impressions 13&quot; Chairman Wall Clock"/>
    <n v="76.14"/>
    <n v="3"/>
    <n v="0"/>
    <n v="26.649000000000001"/>
  </r>
  <r>
    <n v="4571"/>
    <s v="US-2012-152128"/>
    <x v="1"/>
    <x v="442"/>
    <d v="2012-05-27T00:00:00"/>
    <s v="Second Class"/>
    <s v="NM-18445"/>
    <s v="Nathan Mautz"/>
    <x v="2"/>
    <s v="United States"/>
    <s v="Wichita"/>
    <x v="41"/>
    <n v="67212"/>
    <x v="2"/>
    <s v="OFF-AR-10002445"/>
    <x v="1"/>
    <x v="6"/>
    <s v="SANFORD Major Accent Highlighters"/>
    <n v="21.24"/>
    <n v="3"/>
    <n v="0"/>
    <n v="8.0711999999999993"/>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399999999998"/>
    <n v="2"/>
    <n v="0.2"/>
    <n v="89.997"/>
  </r>
  <r>
    <n v="4574"/>
    <s v="CA-2013-139395"/>
    <x v="0"/>
    <x v="939"/>
    <d v="2013-12-19T00:00:00"/>
    <s v="Standard Class"/>
    <s v="MG-17650"/>
    <s v="Matthew Grinstein"/>
    <x v="2"/>
    <s v="United States"/>
    <s v="Jackson"/>
    <x v="12"/>
    <n v="49201"/>
    <x v="2"/>
    <s v="TEC-PH-10002103"/>
    <x v="2"/>
    <x v="7"/>
    <s v="Jabra SPEAK 410"/>
    <n v="657.93"/>
    <n v="7"/>
    <n v="0"/>
    <n v="184.22040000000001"/>
  </r>
  <r>
    <n v="4575"/>
    <s v="CA-2013-139395"/>
    <x v="0"/>
    <x v="939"/>
    <d v="2013-12-19T00:00:00"/>
    <s v="Standard Class"/>
    <s v="MG-17650"/>
    <s v="Matthew Grinstein"/>
    <x v="2"/>
    <s v="United States"/>
    <s v="Jackson"/>
    <x v="12"/>
    <n v="49201"/>
    <x v="2"/>
    <s v="FUR-FU-10003724"/>
    <x v="0"/>
    <x v="5"/>
    <s v="Westinghouse Clip-On Gooseneck Lamps"/>
    <n v="33.479999999999997"/>
    <n v="4"/>
    <n v="0"/>
    <n v="8.7048000000000005"/>
  </r>
  <r>
    <n v="4576"/>
    <s v="CA-2013-139395"/>
    <x v="0"/>
    <x v="939"/>
    <d v="2013-12-19T00:00:00"/>
    <s v="Standard Class"/>
    <s v="MG-17650"/>
    <s v="Matthew Grinstein"/>
    <x v="2"/>
    <s v="United States"/>
    <s v="Jackson"/>
    <x v="12"/>
    <n v="49201"/>
    <x v="2"/>
    <s v="OFF-AR-10003732"/>
    <x v="1"/>
    <x v="6"/>
    <s v="Newell 333"/>
    <n v="13.9"/>
    <n v="5"/>
    <n v="0"/>
    <n v="3.6139999999999999"/>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39999999999996"/>
    <n v="1"/>
    <n v="0.2"/>
    <n v="3.3544"/>
  </r>
  <r>
    <n v="4579"/>
    <s v="CA-2012-110947"/>
    <x v="1"/>
    <x v="988"/>
    <d v="2012-06-15T00:00:00"/>
    <s v="Standard Class"/>
    <s v="AG-10765"/>
    <s v="Anthony Garverick"/>
    <x v="2"/>
    <s v="United States"/>
    <s v="Hampton"/>
    <x v="17"/>
    <n v="23666"/>
    <x v="0"/>
    <s v="OFF-BI-10001670"/>
    <x v="1"/>
    <x v="8"/>
    <s v="Vinyl Sectional Post Binders"/>
    <n v="113.1"/>
    <n v="3"/>
    <n v="0"/>
    <n v="56.55"/>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
    <n v="6"/>
    <n v="0"/>
    <n v="105.468"/>
  </r>
  <r>
    <n v="4582"/>
    <s v="CA-2013-120250"/>
    <x v="0"/>
    <x v="251"/>
    <d v="2013-09-23T00:00:00"/>
    <s v="First Class"/>
    <s v="AP-10720"/>
    <s v="Anne Pryor"/>
    <x v="2"/>
    <s v="United States"/>
    <s v="Philadelphia"/>
    <x v="9"/>
    <n v="19140"/>
    <x v="3"/>
    <s v="FUR-FU-10003424"/>
    <x v="0"/>
    <x v="5"/>
    <s v="Nu-Dell Oak Frame"/>
    <n v="25.632000000000001"/>
    <n v="3"/>
    <n v="0.2"/>
    <n v="3.8448000000000002"/>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2"/>
  </r>
  <r>
    <n v="4588"/>
    <s v="US-2014-163790"/>
    <x v="3"/>
    <x v="808"/>
    <d v="2014-11-05T00:00:00"/>
    <s v="Second Class"/>
    <s v="NL-18310"/>
    <s v="Nancy Lomonaco"/>
    <x v="2"/>
    <s v="United States"/>
    <s v="Danville"/>
    <x v="1"/>
    <n v="94526"/>
    <x v="1"/>
    <s v="OFF-FA-10004838"/>
    <x v="1"/>
    <x v="13"/>
    <s v="Super Bands, 12/Pack"/>
    <n v="5.58"/>
    <n v="3"/>
    <n v="0"/>
    <n v="0.16739999999999999"/>
  </r>
  <r>
    <n v="4589"/>
    <s v="US-2014-163790"/>
    <x v="3"/>
    <x v="808"/>
    <d v="2014-11-05T00:00:00"/>
    <s v="Second Class"/>
    <s v="NL-18310"/>
    <s v="Nancy Lomonaco"/>
    <x v="2"/>
    <s v="United States"/>
    <s v="Danville"/>
    <x v="1"/>
    <n v="94526"/>
    <x v="1"/>
    <s v="FUR-FU-10002508"/>
    <x v="0"/>
    <x v="5"/>
    <s v="Document Clip Frames"/>
    <n v="25.02"/>
    <n v="3"/>
    <n v="0"/>
    <n v="10.5084"/>
  </r>
  <r>
    <n v="4590"/>
    <s v="US-2014-163790"/>
    <x v="3"/>
    <x v="808"/>
    <d v="2014-11-05T00:00:00"/>
    <s v="Second Class"/>
    <s v="NL-18310"/>
    <s v="Nancy Lomonaco"/>
    <x v="2"/>
    <s v="United States"/>
    <s v="Danville"/>
    <x v="1"/>
    <n v="94526"/>
    <x v="1"/>
    <s v="OFF-ST-10001511"/>
    <x v="1"/>
    <x v="4"/>
    <s v="Space Solutions Commercial Steel Shelving"/>
    <n v="452.55"/>
    <n v="7"/>
    <n v="0"/>
    <n v="22.627500000000001"/>
  </r>
  <r>
    <n v="4591"/>
    <s v="CA-2013-129868"/>
    <x v="0"/>
    <x v="482"/>
    <d v="2014-01-01T00:00:00"/>
    <s v="Standard Class"/>
    <s v="MC-18130"/>
    <s v="Mike Caudle"/>
    <x v="1"/>
    <s v="United States"/>
    <s v="Los Angeles"/>
    <x v="1"/>
    <n v="90004"/>
    <x v="1"/>
    <s v="OFF-SU-10000952"/>
    <x v="1"/>
    <x v="14"/>
    <s v="Fiskars Home &amp; Office Scissors"/>
    <n v="17.760000000000002"/>
    <n v="2"/>
    <n v="0"/>
    <n v="4.9728000000000003"/>
  </r>
  <r>
    <n v="4592"/>
    <s v="CA-2013-129868"/>
    <x v="0"/>
    <x v="482"/>
    <d v="2014-01-01T00:00:00"/>
    <s v="Standard Class"/>
    <s v="MC-18130"/>
    <s v="Mike Caudle"/>
    <x v="1"/>
    <s v="United States"/>
    <s v="Los Angeles"/>
    <x v="1"/>
    <n v="90004"/>
    <x v="1"/>
    <s v="TEC-PH-10002275"/>
    <x v="2"/>
    <x v="7"/>
    <s v="Mitel 5320 IP Phone VoIP phone"/>
    <n v="302.38400000000001"/>
    <n v="2"/>
    <n v="0.2"/>
    <n v="30.238399999999999"/>
  </r>
  <r>
    <n v="4593"/>
    <s v="CA-2013-129868"/>
    <x v="0"/>
    <x v="482"/>
    <d v="2014-01-01T00:00:00"/>
    <s v="Standard Class"/>
    <s v="MC-18130"/>
    <s v="Mike Caudle"/>
    <x v="1"/>
    <s v="United States"/>
    <s v="Los Angeles"/>
    <x v="1"/>
    <n v="90004"/>
    <x v="1"/>
    <s v="FUR-CH-10003535"/>
    <x v="0"/>
    <x v="1"/>
    <s v="Global Armless Task Chair, Royal Blue"/>
    <n v="146.352"/>
    <n v="3"/>
    <n v="0.2"/>
    <n v="-5.488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01"/>
  </r>
  <r>
    <n v="4596"/>
    <s v="CA-2013-129868"/>
    <x v="0"/>
    <x v="482"/>
    <d v="2014-01-01T00:00:00"/>
    <s v="Standard Class"/>
    <s v="MC-18130"/>
    <s v="Mike Caudle"/>
    <x v="1"/>
    <s v="United States"/>
    <s v="Los Angeles"/>
    <x v="1"/>
    <n v="90004"/>
    <x v="1"/>
    <s v="OFF-AR-10001897"/>
    <x v="1"/>
    <x v="6"/>
    <s v="Model L Table or Wall-Mount Pencil Sharpener"/>
    <n v="53.97"/>
    <n v="3"/>
    <n v="0"/>
    <n v="15.111599999999999"/>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
  </r>
  <r>
    <n v="4599"/>
    <s v="US-2014-169502"/>
    <x v="3"/>
    <x v="735"/>
    <d v="2014-09-02T00:00:00"/>
    <s v="Standard Class"/>
    <s v="MG-17650"/>
    <s v="Matthew Grinstein"/>
    <x v="2"/>
    <s v="United States"/>
    <s v="Milwaukee"/>
    <x v="6"/>
    <n v="53209"/>
    <x v="2"/>
    <s v="OFF-AP-10001947"/>
    <x v="1"/>
    <x v="9"/>
    <s v="Acco 6 Outlet Guardian Premium Plus Surge Suppressor"/>
    <n v="91.6"/>
    <n v="5"/>
    <n v="0"/>
    <n v="26.564"/>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98"/>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8"/>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1999999999998"/>
    <n v="1"/>
    <n v="0.2"/>
    <n v="5.9383999999999997"/>
  </r>
  <r>
    <n v="4604"/>
    <s v="US-2012-113327"/>
    <x v="1"/>
    <x v="989"/>
    <d v="2012-05-29T00:00:00"/>
    <s v="Second Class"/>
    <s v="BF-11170"/>
    <s v="Ben Ferrer"/>
    <x v="2"/>
    <s v="United States"/>
    <s v="Jacksonville"/>
    <x v="3"/>
    <n v="28540"/>
    <x v="0"/>
    <s v="OFF-PA-10003134"/>
    <x v="1"/>
    <x v="10"/>
    <s v="Xerox 1937"/>
    <n v="153.72800000000001"/>
    <n v="4"/>
    <n v="0.2"/>
    <n v="53.8048"/>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9"/>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2-135020"/>
    <x v="1"/>
    <x v="71"/>
    <d v="2012-06-02T00:00:00"/>
    <s v="Standard Class"/>
    <s v="MS-17770"/>
    <s v="Maxwell Schwartz"/>
    <x v="0"/>
    <s v="United States"/>
    <s v="Rochester"/>
    <x v="15"/>
    <n v="14609"/>
    <x v="3"/>
    <s v="OFF-PA-10004255"/>
    <x v="1"/>
    <x v="10"/>
    <s v="Xerox 219"/>
    <n v="45.36"/>
    <n v="7"/>
    <n v="0"/>
    <n v="21.7728"/>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02"/>
  </r>
  <r>
    <n v="4614"/>
    <s v="US-2014-165953"/>
    <x v="3"/>
    <x v="413"/>
    <d v="2014-01-07T00:00:00"/>
    <s v="Standard Class"/>
    <s v="EP-13915"/>
    <s v="Emily Phan"/>
    <x v="0"/>
    <s v="United States"/>
    <s v="Jacksonville"/>
    <x v="2"/>
    <n v="32216"/>
    <x v="0"/>
    <s v="OFF-PA-10002250"/>
    <x v="1"/>
    <x v="10"/>
    <s v="Things To Do Today Pad"/>
    <n v="23.48"/>
    <n v="5"/>
    <n v="0.2"/>
    <n v="8.218"/>
  </r>
  <r>
    <n v="4615"/>
    <s v="CA-2013-144540"/>
    <x v="0"/>
    <x v="64"/>
    <d v="2013-09-11T00:00:00"/>
    <s v="Standard Class"/>
    <s v="GH-14410"/>
    <s v="Gary Hansen"/>
    <x v="2"/>
    <s v="United States"/>
    <s v="Houston"/>
    <x v="5"/>
    <n v="77070"/>
    <x v="2"/>
    <s v="OFF-AP-10002457"/>
    <x v="1"/>
    <x v="9"/>
    <s v="Eureka The Boss Plus 12-Amp Hard Box Upright Vacuum, Red"/>
    <n v="62.79"/>
    <n v="3"/>
    <n v="0.8"/>
    <n v="-166.39349999999999"/>
  </r>
  <r>
    <n v="4616"/>
    <s v="CA-2013-144540"/>
    <x v="0"/>
    <x v="64"/>
    <d v="2013-09-11T00:00:00"/>
    <s v="Standard Class"/>
    <s v="GH-14410"/>
    <s v="Gary Hansen"/>
    <x v="2"/>
    <s v="United States"/>
    <s v="Houston"/>
    <x v="5"/>
    <n v="77070"/>
    <x v="2"/>
    <s v="OFF-FA-10002763"/>
    <x v="1"/>
    <x v="13"/>
    <s v="Advantus Map Pennant Flags and Round Head Tacks"/>
    <n v="28.44"/>
    <n v="9"/>
    <n v="0.2"/>
    <n v="4.266"/>
  </r>
  <r>
    <n v="4617"/>
    <s v="CA-2012-159863"/>
    <x v="1"/>
    <x v="406"/>
    <d v="2012-09-07T00:00:00"/>
    <s v="Second Class"/>
    <s v="DS-13180"/>
    <s v="David Smith"/>
    <x v="1"/>
    <s v="United States"/>
    <s v="Houston"/>
    <x v="5"/>
    <n v="77095"/>
    <x v="2"/>
    <s v="TEC-AC-10000109"/>
    <x v="2"/>
    <x v="11"/>
    <s v="Sony Micro Vault Click 16 GB USB 2.0 Flash Drive"/>
    <n v="134.376"/>
    <n v="3"/>
    <n v="0.2"/>
    <n v="6.7187999999999999"/>
  </r>
  <r>
    <n v="4618"/>
    <s v="CA-2012-117800"/>
    <x v="1"/>
    <x v="481"/>
    <d v="2012-09-26T00:00:00"/>
    <s v="Standard Class"/>
    <s v="TH-21550"/>
    <s v="Tracy Hopkins"/>
    <x v="2"/>
    <s v="United States"/>
    <s v="Everett"/>
    <x v="31"/>
    <n v="2149"/>
    <x v="3"/>
    <s v="TEC-PH-10002415"/>
    <x v="2"/>
    <x v="7"/>
    <s v="Polycom VoiceStation 500 ConferenceÂ phone"/>
    <n v="589.9"/>
    <n v="2"/>
    <n v="0"/>
    <n v="147.47499999999999"/>
  </r>
  <r>
    <n v="4619"/>
    <s v="CA-2012-117800"/>
    <x v="1"/>
    <x v="481"/>
    <d v="2012-09-26T00:00:00"/>
    <s v="Standard Class"/>
    <s v="TH-21550"/>
    <s v="Tracy Hopkins"/>
    <x v="2"/>
    <s v="United States"/>
    <s v="Everett"/>
    <x v="31"/>
    <n v="2149"/>
    <x v="3"/>
    <s v="FUR-CH-10000785"/>
    <x v="0"/>
    <x v="1"/>
    <s v="Global Ergonomic Managers Chair"/>
    <n v="542.94000000000005"/>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2"/>
  </r>
  <r>
    <n v="4621"/>
    <s v="CA-2014-145219"/>
    <x v="3"/>
    <x v="165"/>
    <d v="2014-12-26T00:00:00"/>
    <s v="First Class"/>
    <s v="RM-19675"/>
    <s v="Robert Marley"/>
    <x v="2"/>
    <s v="United States"/>
    <s v="Los Angeles"/>
    <x v="1"/>
    <n v="90049"/>
    <x v="1"/>
    <s v="OFF-BI-10001670"/>
    <x v="1"/>
    <x v="8"/>
    <s v="Vinyl Sectional Post Binders"/>
    <n v="90.48"/>
    <n v="3"/>
    <n v="0.2"/>
    <n v="33.93"/>
  </r>
  <r>
    <n v="4622"/>
    <s v="CA-2012-161214"/>
    <x v="1"/>
    <x v="348"/>
    <d v="2012-10-08T00:00:00"/>
    <s v="Second Class"/>
    <s v="SF-20965"/>
    <s v="Sylvia Foulston"/>
    <x v="1"/>
    <s v="United States"/>
    <s v="Wilmington"/>
    <x v="13"/>
    <n v="19805"/>
    <x v="3"/>
    <s v="OFF-ST-10001328"/>
    <x v="1"/>
    <x v="4"/>
    <s v="Personal Filing Tote with Lid, Black/Gray"/>
    <n v="77.55"/>
    <n v="5"/>
    <n v="0"/>
    <n v="21.713999999999999"/>
  </r>
  <r>
    <n v="4623"/>
    <s v="CA-2014-147228"/>
    <x v="3"/>
    <x v="428"/>
    <d v="2014-09-15T00:00:00"/>
    <s v="Standard Class"/>
    <s v="SO-20335"/>
    <s v="Sean O'Donnell"/>
    <x v="0"/>
    <s v="United States"/>
    <s v="Columbia"/>
    <x v="18"/>
    <n v="38401"/>
    <x v="0"/>
    <s v="OFF-SU-10001225"/>
    <x v="1"/>
    <x v="14"/>
    <s v="Staples"/>
    <n v="8.8320000000000007"/>
    <n v="3"/>
    <n v="0.2"/>
    <n v="-1.9872000000000001"/>
  </r>
  <r>
    <n v="4624"/>
    <s v="CA-2014-147228"/>
    <x v="3"/>
    <x v="428"/>
    <d v="2014-09-15T00:00:00"/>
    <s v="Standard Class"/>
    <s v="SO-20335"/>
    <s v="Sean O'Donnell"/>
    <x v="0"/>
    <s v="United States"/>
    <s v="Columbia"/>
    <x v="18"/>
    <n v="38401"/>
    <x v="0"/>
    <s v="OFF-PA-10000357"/>
    <x v="1"/>
    <x v="10"/>
    <s v="Xerox 1888"/>
    <n v="177.536"/>
    <n v="4"/>
    <n v="0.2"/>
    <n v="62.137599999999999"/>
  </r>
  <r>
    <n v="4625"/>
    <s v="CA-2014-147228"/>
    <x v="3"/>
    <x v="428"/>
    <d v="2014-09-15T00:00:00"/>
    <s v="Standard Class"/>
    <s v="SO-20335"/>
    <s v="Sean O'Donnell"/>
    <x v="0"/>
    <s v="United States"/>
    <s v="Columbia"/>
    <x v="18"/>
    <n v="38401"/>
    <x v="0"/>
    <s v="OFF-ST-10000046"/>
    <x v="1"/>
    <x v="4"/>
    <s v="Fellowes Super Stor/Drawer Files"/>
    <n v="258.48"/>
    <n v="2"/>
    <n v="0.2"/>
    <n v="-3.2309999999999999"/>
  </r>
  <r>
    <n v="4626"/>
    <s v="CA-2014-147228"/>
    <x v="3"/>
    <x v="428"/>
    <d v="2014-09-15T00:00:00"/>
    <s v="Standard Class"/>
    <s v="SO-20335"/>
    <s v="Sean O'Donnell"/>
    <x v="0"/>
    <s v="United States"/>
    <s v="Columbia"/>
    <x v="18"/>
    <n v="38401"/>
    <x v="0"/>
    <s v="FUR-FU-10000023"/>
    <x v="0"/>
    <x v="5"/>
    <s v="Eldon Wave Desk Accessories"/>
    <n v="14.135999999999999"/>
    <n v="3"/>
    <n v="0.2"/>
    <n v="4.24080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09999999999997"/>
  </r>
  <r>
    <n v="4630"/>
    <s v="CA-2013-101336"/>
    <x v="0"/>
    <x v="373"/>
    <d v="2013-11-19T00:00:00"/>
    <s v="Standard Class"/>
    <s v="CK-12760"/>
    <s v="Cyma Kinney"/>
    <x v="1"/>
    <s v="United States"/>
    <s v="New York City"/>
    <x v="15"/>
    <n v="10011"/>
    <x v="3"/>
    <s v="OFF-ST-10004258"/>
    <x v="1"/>
    <x v="4"/>
    <s v="Portable Personal File Box"/>
    <n v="36.630000000000003"/>
    <n v="3"/>
    <n v="0"/>
    <n v="9.8901000000000003"/>
  </r>
  <r>
    <n v="4631"/>
    <s v="US-2012-126235"/>
    <x v="1"/>
    <x v="52"/>
    <d v="2012-10-15T00:00:00"/>
    <s v="Same Day"/>
    <s v="GA-14725"/>
    <s v="Guy Armstrong"/>
    <x v="0"/>
    <s v="United States"/>
    <s v="Mount Pleasant"/>
    <x v="12"/>
    <n v="48858"/>
    <x v="2"/>
    <s v="FUR-FU-10000719"/>
    <x v="0"/>
    <x v="5"/>
    <s v="DAX Cubicle Frames, 8-1/2 x 11"/>
    <n v="17.14"/>
    <n v="2"/>
    <n v="0"/>
    <n v="6.1703999999999999"/>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
    <n v="3"/>
    <n v="0"/>
    <n v="11.1564"/>
  </r>
  <r>
    <n v="4634"/>
    <s v="CA-2012-130456"/>
    <x v="1"/>
    <x v="291"/>
    <d v="2012-08-26T00:00:00"/>
    <s v="Standard Class"/>
    <s v="DS-13180"/>
    <s v="David Smith"/>
    <x v="1"/>
    <s v="United States"/>
    <s v="San Francisco"/>
    <x v="1"/>
    <n v="94122"/>
    <x v="1"/>
    <s v="FUR-BO-10003893"/>
    <x v="0"/>
    <x v="0"/>
    <s v="Sauder Camden County Collection Library"/>
    <n v="586.39800000000002"/>
    <n v="6"/>
    <n v="0.15"/>
    <n v="34.494"/>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99"/>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91"/>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1"/>
    <n v="4"/>
    <n v="0.7"/>
    <n v="-2.5344000000000002"/>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
  </r>
  <r>
    <n v="4646"/>
    <s v="CA-2013-143910"/>
    <x v="0"/>
    <x v="399"/>
    <d v="2013-08-17T00:00:00"/>
    <s v="Standard Class"/>
    <s v="BC-11125"/>
    <s v="Becky Castell"/>
    <x v="2"/>
    <s v="United States"/>
    <s v="New York City"/>
    <x v="15"/>
    <n v="10011"/>
    <x v="3"/>
    <s v="FUR-CH-10000225"/>
    <x v="0"/>
    <x v="1"/>
    <s v="Global Geo Office Task Chair, Gray"/>
    <n v="145.76400000000001"/>
    <n v="2"/>
    <n v="0.1"/>
    <n v="-8.0980000000000008"/>
  </r>
  <r>
    <n v="4647"/>
    <s v="CA-2011-146885"/>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4-129357"/>
    <x v="3"/>
    <x v="304"/>
    <d v="2014-05-20T00:00:00"/>
    <s v="Standard Class"/>
    <s v="KB-16585"/>
    <s v="Ken Black"/>
    <x v="1"/>
    <s v="United States"/>
    <s v="Seattle"/>
    <x v="4"/>
    <n v="98103"/>
    <x v="1"/>
    <s v="OFF-PA-10003228"/>
    <x v="1"/>
    <x v="10"/>
    <s v="Xerox 1917"/>
    <n v="440.19"/>
    <n v="9"/>
    <n v="0"/>
    <n v="206.88929999999999"/>
  </r>
  <r>
    <n v="4650"/>
    <s v="CA-2014-129357"/>
    <x v="3"/>
    <x v="304"/>
    <d v="2014-05-20T00:00:00"/>
    <s v="Standard Class"/>
    <s v="KB-16585"/>
    <s v="Ken Black"/>
    <x v="1"/>
    <s v="United States"/>
    <s v="Seattle"/>
    <x v="4"/>
    <n v="98103"/>
    <x v="1"/>
    <s v="OFF-SU-10004498"/>
    <x v="1"/>
    <x v="14"/>
    <s v="Martin-Yale Premier Letter Opener"/>
    <n v="64.400000000000006"/>
    <n v="5"/>
    <n v="0"/>
    <n v="1.9319999999999999"/>
  </r>
  <r>
    <n v="4651"/>
    <s v="CA-2014-150987"/>
    <x v="3"/>
    <x v="798"/>
    <d v="2014-04-13T00:00:00"/>
    <s v="Standard Class"/>
    <s v="AH-10120"/>
    <s v="Adrian Hane"/>
    <x v="2"/>
    <s v="United States"/>
    <s v="San Francisco"/>
    <x v="1"/>
    <n v="94110"/>
    <x v="1"/>
    <s v="OFF-PA-10001878"/>
    <x v="1"/>
    <x v="10"/>
    <s v="Xerox 1891"/>
    <n v="244.55"/>
    <n v="5"/>
    <n v="0"/>
    <n v="114.9385"/>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4-132647"/>
    <x v="3"/>
    <x v="922"/>
    <d v="2014-02-24T00:00:00"/>
    <s v="Standard Class"/>
    <s v="GH-14410"/>
    <s v="Gary Hansen"/>
    <x v="2"/>
    <s v="United States"/>
    <s v="Perth Amboy"/>
    <x v="30"/>
    <n v="8861"/>
    <x v="3"/>
    <s v="OFF-ST-10003123"/>
    <x v="1"/>
    <x v="4"/>
    <s v="Fellowes Bases and Tops For Staxonsteel/High-Stak Systems"/>
    <n v="166.45"/>
    <n v="5"/>
    <n v="0"/>
    <n v="39.948"/>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7999999999998"/>
    <n v="2"/>
    <n v="0.2"/>
    <n v="3.9592000000000001"/>
  </r>
  <r>
    <n v="4657"/>
    <s v="CA-2012-112130"/>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
    <n v="2"/>
    <n v="0.2"/>
    <n v="2.8883999999999999"/>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2-112130"/>
    <x v="1"/>
    <x v="910"/>
    <d v="2012-05-07T00:00:00"/>
    <s v="Standard Class"/>
    <s v="SV-20785"/>
    <s v="Stewart Visinsky"/>
    <x v="0"/>
    <s v="United States"/>
    <s v="Philadelphia"/>
    <x v="9"/>
    <n v="19140"/>
    <x v="3"/>
    <s v="TEC-AC-10001542"/>
    <x v="2"/>
    <x v="11"/>
    <s v="SanDisk Cruzer 16 GB USB Flash Drive"/>
    <n v="27.552"/>
    <n v="3"/>
    <n v="0.2"/>
    <n v="-0.34439999999999998"/>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2-112130"/>
    <x v="1"/>
    <x v="910"/>
    <d v="2012-05-07T00:00:00"/>
    <s v="Standard Class"/>
    <s v="SV-20785"/>
    <s v="Stewart Visinsky"/>
    <x v="0"/>
    <s v="United States"/>
    <s v="Philadelphia"/>
    <x v="9"/>
    <n v="19140"/>
    <x v="3"/>
    <s v="OFF-ST-10000563"/>
    <x v="1"/>
    <x v="4"/>
    <s v="Fellowes Bankers Box Stor/Drawer Steel Plus"/>
    <n v="76.751999999999995"/>
    <n v="3"/>
    <n v="0.2"/>
    <n v="-9.5939999999999994"/>
  </r>
  <r>
    <n v="4664"/>
    <s v="CA-2013-111409"/>
    <x v="0"/>
    <x v="31"/>
    <d v="2013-09-23T00:00:00"/>
    <s v="Standard Class"/>
    <s v="PO-18850"/>
    <s v="Patrick O'Brill"/>
    <x v="0"/>
    <s v="United States"/>
    <s v="Jacksonville"/>
    <x v="2"/>
    <n v="32216"/>
    <x v="0"/>
    <s v="OFF-LA-10002787"/>
    <x v="1"/>
    <x v="2"/>
    <s v="Avery 480"/>
    <n v="3"/>
    <n v="1"/>
    <n v="0.2"/>
    <n v="1.05"/>
  </r>
  <r>
    <n v="4665"/>
    <s v="CA-2013-116232"/>
    <x v="0"/>
    <x v="897"/>
    <d v="2013-09-27T00:00:00"/>
    <s v="Standard Class"/>
    <s v="AC-10450"/>
    <s v="Amy Cox"/>
    <x v="0"/>
    <s v="United States"/>
    <s v="Pembroke Pines"/>
    <x v="2"/>
    <n v="33024"/>
    <x v="0"/>
    <s v="OFF-BI-10004022"/>
    <x v="1"/>
    <x v="8"/>
    <s v="Acco Suede Grain Vinyl Round Ring Binder"/>
    <n v="7.5060000000000002"/>
    <n v="9"/>
    <n v="0.7"/>
    <n v="-6.0048000000000004"/>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1"/>
  </r>
  <r>
    <n v="4668"/>
    <s v="CA-2013-116547"/>
    <x v="0"/>
    <x v="994"/>
    <d v="2013-01-17T00:00:00"/>
    <s v="Standard Class"/>
    <s v="KB-16585"/>
    <s v="Ken Black"/>
    <x v="1"/>
    <s v="United States"/>
    <s v="Seattle"/>
    <x v="4"/>
    <n v="98115"/>
    <x v="1"/>
    <s v="TEC-AC-10002335"/>
    <x v="2"/>
    <x v="11"/>
    <s v="Logitech Media Keyboard K200"/>
    <n v="69.98"/>
    <n v="2"/>
    <n v="0"/>
    <n v="13.296200000000001"/>
  </r>
  <r>
    <n v="4669"/>
    <s v="US-2014-133200"/>
    <x v="3"/>
    <x v="636"/>
    <d v="2014-05-12T00:00:00"/>
    <s v="Standard Class"/>
    <s v="DB-13555"/>
    <s v="Dorothy Badders"/>
    <x v="1"/>
    <s v="United States"/>
    <s v="Fort Worth"/>
    <x v="5"/>
    <n v="76106"/>
    <x v="2"/>
    <s v="OFF-BI-10002827"/>
    <x v="1"/>
    <x v="8"/>
    <s v="Avery Durable Poly Binders"/>
    <n v="11.06"/>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
  </r>
  <r>
    <n v="4671"/>
    <s v="US-2014-133200"/>
    <x v="3"/>
    <x v="636"/>
    <d v="2014-05-12T00:00:00"/>
    <s v="Standard Class"/>
    <s v="DB-13555"/>
    <s v="Dorothy Badders"/>
    <x v="1"/>
    <s v="United States"/>
    <s v="Fort Worth"/>
    <x v="5"/>
    <n v="76106"/>
    <x v="2"/>
    <s v="OFF-ST-10001932"/>
    <x v="1"/>
    <x v="4"/>
    <s v="Fellowes Staxonsteel Drawer Files"/>
    <n v="772.68"/>
    <n v="5"/>
    <n v="0.2"/>
    <n v="-57.951000000000001"/>
  </r>
  <r>
    <n v="4672"/>
    <s v="CA-2013-133550"/>
    <x v="0"/>
    <x v="995"/>
    <d v="2013-08-07T00:00:00"/>
    <s v="Standard Class"/>
    <s v="KL-16645"/>
    <s v="Ken Lonsdale"/>
    <x v="0"/>
    <s v="United States"/>
    <s v="Detroit"/>
    <x v="12"/>
    <n v="48205"/>
    <x v="2"/>
    <s v="OFF-AP-10001005"/>
    <x v="1"/>
    <x v="9"/>
    <s v="Honeywell Quietcare HEPA Air Cleaner"/>
    <n v="283.14"/>
    <n v="4"/>
    <n v="0.1"/>
    <n v="72.358000000000004"/>
  </r>
  <r>
    <n v="4673"/>
    <s v="CA-2013-133550"/>
    <x v="0"/>
    <x v="995"/>
    <d v="2013-08-07T00:00:00"/>
    <s v="Standard Class"/>
    <s v="KL-16645"/>
    <s v="Ken Lonsdale"/>
    <x v="0"/>
    <s v="United States"/>
    <s v="Detroit"/>
    <x v="12"/>
    <n v="48205"/>
    <x v="2"/>
    <s v="TEC-PH-10004042"/>
    <x v="2"/>
    <x v="7"/>
    <s v="ClearOne Communications CHAT 70 OCÂ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399999999999"/>
  </r>
  <r>
    <n v="4676"/>
    <s v="CA-2014-139416"/>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99"/>
  </r>
  <r>
    <n v="4679"/>
    <s v="CA-2011-114510"/>
    <x v="2"/>
    <x v="619"/>
    <d v="2011-03-19T00:00:00"/>
    <s v="Standard Class"/>
    <s v="JF-15295"/>
    <s v="Jason Fortune-"/>
    <x v="0"/>
    <s v="United States"/>
    <s v="Logan"/>
    <x v="7"/>
    <n v="84321"/>
    <x v="1"/>
    <s v="TEC-AC-10004877"/>
    <x v="2"/>
    <x v="11"/>
    <s v="ImationÂ 30456 USBÂ Flash DriveÂ 8GB"/>
    <n v="82.8"/>
    <n v="12"/>
    <n v="0"/>
    <n v="6.6239999999999997"/>
  </r>
  <r>
    <n v="4680"/>
    <s v="CA-2011-114510"/>
    <x v="2"/>
    <x v="619"/>
    <d v="2011-03-19T00:00:00"/>
    <s v="Standard Class"/>
    <s v="JF-15295"/>
    <s v="Jason Fortune-"/>
    <x v="0"/>
    <s v="United States"/>
    <s v="Logan"/>
    <x v="7"/>
    <n v="84321"/>
    <x v="1"/>
    <s v="OFF-ST-10003221"/>
    <x v="1"/>
    <x v="4"/>
    <s v="Staples"/>
    <n v="21.36"/>
    <n v="2"/>
    <n v="0"/>
    <n v="5.7671999999999999"/>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3-169215"/>
    <x v="0"/>
    <x v="216"/>
    <d v="2013-07-19T00:00:00"/>
    <s v="Second Class"/>
    <s v="RE-19450"/>
    <s v="Richard Eichhorn"/>
    <x v="0"/>
    <s v="United States"/>
    <s v="Auburn"/>
    <x v="15"/>
    <n v="13021"/>
    <x v="3"/>
    <s v="OFF-FA-10000936"/>
    <x v="1"/>
    <x v="13"/>
    <s v="Acco Hot Clips Clips to Go"/>
    <n v="29.61"/>
    <n v="9"/>
    <n v="0"/>
    <n v="13.3245"/>
  </r>
  <r>
    <n v="4683"/>
    <s v="CA-2013-127698"/>
    <x v="0"/>
    <x v="49"/>
    <d v="2013-12-02T00:00:00"/>
    <s v="Same Day"/>
    <s v="MV-18190"/>
    <s v="Mike Vittorini"/>
    <x v="0"/>
    <s v="United States"/>
    <s v="Raleigh"/>
    <x v="3"/>
    <n v="27604"/>
    <x v="0"/>
    <s v="TEC-PH-10003811"/>
    <x v="2"/>
    <x v="7"/>
    <s v="Jabra Supreme Plus Driver EditionÂ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8000000000002"/>
  </r>
  <r>
    <n v="4687"/>
    <s v="CA-2013-159912"/>
    <x v="0"/>
    <x v="48"/>
    <d v="2013-09-04T00:00:00"/>
    <s v="Standard Class"/>
    <s v="GB-14530"/>
    <s v="George Bell"/>
    <x v="1"/>
    <s v="United States"/>
    <s v="Philadelphia"/>
    <x v="9"/>
    <n v="19120"/>
    <x v="3"/>
    <s v="OFF-FA-10000053"/>
    <x v="1"/>
    <x v="13"/>
    <s v="Revere Boxed Rubber Bands by Revere"/>
    <n v="10.584"/>
    <n v="7"/>
    <n v="0.2"/>
    <n v="-2.3814000000000002"/>
  </r>
  <r>
    <n v="4688"/>
    <s v="CA-2013-101987"/>
    <x v="0"/>
    <x v="890"/>
    <d v="2013-07-01T00:00:00"/>
    <s v="Standard Class"/>
    <s v="HL-15040"/>
    <s v="Hunter Lopez"/>
    <x v="0"/>
    <s v="United States"/>
    <s v="Richmond"/>
    <x v="14"/>
    <n v="47374"/>
    <x v="2"/>
    <s v="TEC-PH-10001305"/>
    <x v="2"/>
    <x v="7"/>
    <s v="Panasonic KX TS208W Corded phone"/>
    <n v="440.91"/>
    <n v="9"/>
    <n v="0"/>
    <n v="123.45480000000001"/>
  </r>
  <r>
    <n v="4689"/>
    <s v="US-2014-154851"/>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1-138681"/>
    <x v="2"/>
    <x v="414"/>
    <d v="2011-12-22T00:00:00"/>
    <s v="First Class"/>
    <s v="CT-11995"/>
    <s v="Carol Triggs"/>
    <x v="0"/>
    <s v="United States"/>
    <s v="Tucson"/>
    <x v="16"/>
    <n v="85705"/>
    <x v="1"/>
    <s v="FUR-FU-10001876"/>
    <x v="0"/>
    <x v="5"/>
    <s v="Computer Room Manger, 14&quot;"/>
    <n v="51.968000000000004"/>
    <n v="2"/>
    <n v="0.2"/>
    <n v="10.393599999999999"/>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
  </r>
  <r>
    <n v="4692"/>
    <s v="CA-2011-138681"/>
    <x v="2"/>
    <x v="414"/>
    <d v="2011-12-22T00:00:00"/>
    <s v="First Class"/>
    <s v="CT-11995"/>
    <s v="Carol Triggs"/>
    <x v="0"/>
    <s v="United States"/>
    <s v="Tucson"/>
    <x v="16"/>
    <n v="85705"/>
    <x v="1"/>
    <s v="FUR-CH-10004860"/>
    <x v="0"/>
    <x v="1"/>
    <s v="Global Low Back Tilter Chair"/>
    <n v="242.352"/>
    <n v="3"/>
    <n v="0.2"/>
    <n v="-42.4116"/>
  </r>
  <r>
    <n v="4693"/>
    <s v="CA-2011-138681"/>
    <x v="2"/>
    <x v="414"/>
    <d v="2011-12-22T00:00:00"/>
    <s v="First Class"/>
    <s v="CT-11995"/>
    <s v="Carol Triggs"/>
    <x v="0"/>
    <s v="United States"/>
    <s v="Tucson"/>
    <x v="16"/>
    <n v="85705"/>
    <x v="1"/>
    <s v="OFF-PA-10000357"/>
    <x v="1"/>
    <x v="10"/>
    <s v="Xerox 1888"/>
    <n v="221.92"/>
    <n v="5"/>
    <n v="0.2"/>
    <n v="77.671999999999997"/>
  </r>
  <r>
    <n v="4694"/>
    <s v="CA-2011-138681"/>
    <x v="2"/>
    <x v="414"/>
    <d v="2011-12-22T00:00:00"/>
    <s v="First Class"/>
    <s v="CT-11995"/>
    <s v="Carol Triggs"/>
    <x v="0"/>
    <s v="United States"/>
    <s v="Tucson"/>
    <x v="16"/>
    <n v="85705"/>
    <x v="1"/>
    <s v="OFF-PA-10003270"/>
    <x v="1"/>
    <x v="10"/>
    <s v="Xerox 1954"/>
    <n v="8.4480000000000004"/>
    <n v="2"/>
    <n v="0.2"/>
    <n v="2.64"/>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399999999998"/>
  </r>
  <r>
    <n v="4697"/>
    <s v="US-2012-138121"/>
    <x v="1"/>
    <x v="997"/>
    <d v="2012-12-17T00:00:00"/>
    <s v="Same Day"/>
    <s v="JL-15835"/>
    <s v="John Lee"/>
    <x v="0"/>
    <s v="United States"/>
    <s v="Detroit"/>
    <x v="12"/>
    <n v="48205"/>
    <x v="2"/>
    <s v="FUR-CH-10004875"/>
    <x v="0"/>
    <x v="1"/>
    <s v="Harbour Creations 67200 Series Stacking Chairs"/>
    <n v="142.36000000000001"/>
    <n v="2"/>
    <n v="0"/>
    <n v="38.437199999999997"/>
  </r>
  <r>
    <n v="4698"/>
    <s v="US-2012-138121"/>
    <x v="1"/>
    <x v="997"/>
    <d v="2012-12-17T00:00:00"/>
    <s v="Same Day"/>
    <s v="JL-15835"/>
    <s v="John Lee"/>
    <x v="0"/>
    <s v="United States"/>
    <s v="Detroit"/>
    <x v="12"/>
    <n v="48205"/>
    <x v="2"/>
    <s v="FUR-CH-10003817"/>
    <x v="0"/>
    <x v="1"/>
    <s v="Global Value Steno Chair, Gray"/>
    <n v="546.66"/>
    <n v="9"/>
    <n v="0"/>
    <n v="136.66499999999999"/>
  </r>
  <r>
    <n v="4699"/>
    <s v="US-2012-138121"/>
    <x v="1"/>
    <x v="997"/>
    <d v="2012-12-17T00:00:00"/>
    <s v="Same Day"/>
    <s v="JL-15835"/>
    <s v="John Lee"/>
    <x v="0"/>
    <s v="United States"/>
    <s v="Detroit"/>
    <x v="12"/>
    <n v="48205"/>
    <x v="2"/>
    <s v="FUR-FU-10002116"/>
    <x v="0"/>
    <x v="5"/>
    <s v="Tenex Carpeted, Granite-Look or Clear Contemporary Contour Shape Chair Mats"/>
    <n v="212.13"/>
    <n v="3"/>
    <n v="0"/>
    <n v="14.8491"/>
  </r>
  <r>
    <n v="4700"/>
    <s v="CA-2014-140298"/>
    <x v="3"/>
    <x v="943"/>
    <d v="2014-05-18T00:00:00"/>
    <s v="Standard Class"/>
    <s v="JK-16120"/>
    <s v="Julie Kriz"/>
    <x v="2"/>
    <s v="United States"/>
    <s v="Austin"/>
    <x v="5"/>
    <n v="78745"/>
    <x v="2"/>
    <s v="OFF-AR-10003481"/>
    <x v="1"/>
    <x v="6"/>
    <s v="Newell 348"/>
    <n v="5.2480000000000002"/>
    <n v="2"/>
    <n v="0.2"/>
    <n v="0.59040000000000004"/>
  </r>
  <r>
    <n v="4701"/>
    <s v="CA-2014-140298"/>
    <x v="3"/>
    <x v="943"/>
    <d v="2014-05-18T00:00:00"/>
    <s v="Standard Class"/>
    <s v="JK-16120"/>
    <s v="Julie Kriz"/>
    <x v="2"/>
    <s v="United States"/>
    <s v="Austin"/>
    <x v="5"/>
    <n v="78745"/>
    <x v="2"/>
    <s v="OFF-ST-10004180"/>
    <x v="1"/>
    <x v="4"/>
    <s v="Safco Commercial Shelving"/>
    <n v="74.415999999999997"/>
    <n v="2"/>
    <n v="0.2"/>
    <n v="-14.8832"/>
  </r>
  <r>
    <n v="4702"/>
    <s v="CA-2014-140298"/>
    <x v="3"/>
    <x v="943"/>
    <d v="2014-05-18T00:00:00"/>
    <s v="Standard Class"/>
    <s v="JK-16120"/>
    <s v="Julie Kriz"/>
    <x v="2"/>
    <s v="United States"/>
    <s v="Austin"/>
    <x v="5"/>
    <n v="78745"/>
    <x v="2"/>
    <s v="OFF-PA-10003657"/>
    <x v="1"/>
    <x v="10"/>
    <s v="Xerox 1927"/>
    <n v="6.8479999999999999"/>
    <n v="2"/>
    <n v="0.2"/>
    <n v="2.14"/>
  </r>
  <r>
    <n v="4703"/>
    <s v="CA-2014-140298"/>
    <x v="3"/>
    <x v="943"/>
    <d v="2014-05-18T00:00:00"/>
    <s v="Standard Class"/>
    <s v="JK-16120"/>
    <s v="Julie Kriz"/>
    <x v="2"/>
    <s v="United States"/>
    <s v="Austin"/>
    <x v="5"/>
    <n v="78745"/>
    <x v="2"/>
    <s v="FUR-FU-10001967"/>
    <x v="0"/>
    <x v="5"/>
    <s v="Telescoping Adjustable Floor Lamp"/>
    <n v="7.9960000000000004"/>
    <n v="1"/>
    <n v="0.6"/>
    <n v="-6.9965000000000002"/>
  </r>
  <r>
    <n v="4704"/>
    <s v="CA-2013-166240"/>
    <x v="0"/>
    <x v="890"/>
    <d v="2013-06-29T00:00:00"/>
    <s v="Standard Class"/>
    <s v="DH-13075"/>
    <s v="Dave Hallsten"/>
    <x v="1"/>
    <s v="United States"/>
    <s v="Houston"/>
    <x v="5"/>
    <n v="77095"/>
    <x v="2"/>
    <s v="OFF-AP-10002082"/>
    <x v="1"/>
    <x v="9"/>
    <s v="Holmes HEPA Air Purifier"/>
    <n v="8.7119999999999997"/>
    <n v="2"/>
    <n v="0.8"/>
    <n v="-19.602"/>
  </r>
  <r>
    <n v="4705"/>
    <s v="CA-2013-158435"/>
    <x v="0"/>
    <x v="624"/>
    <d v="2013-05-19T00:00:00"/>
    <s v="First Class"/>
    <s v="AG-10900"/>
    <s v="Arthur Gainer"/>
    <x v="0"/>
    <s v="United States"/>
    <s v="Waterbury"/>
    <x v="29"/>
    <n v="6708"/>
    <x v="3"/>
    <s v="OFF-SU-10000381"/>
    <x v="1"/>
    <x v="14"/>
    <s v="Acme Forged Steel Scissors with Black Enamel Handles"/>
    <n v="65.17"/>
    <n v="7"/>
    <n v="0"/>
    <n v="18.8993"/>
  </r>
  <r>
    <n v="4706"/>
    <s v="CA-2013-158435"/>
    <x v="0"/>
    <x v="624"/>
    <d v="2013-05-19T00:00:00"/>
    <s v="First Class"/>
    <s v="AG-10900"/>
    <s v="Arthur Gainer"/>
    <x v="0"/>
    <s v="United States"/>
    <s v="Waterbury"/>
    <x v="29"/>
    <n v="6708"/>
    <x v="3"/>
    <s v="OFF-LA-10002475"/>
    <x v="1"/>
    <x v="2"/>
    <s v="Avery 519"/>
    <n v="14.62"/>
    <n v="2"/>
    <n v="0"/>
    <n v="6.8714000000000004"/>
  </r>
  <r>
    <n v="4707"/>
    <s v="CA-2013-158435"/>
    <x v="0"/>
    <x v="624"/>
    <d v="2013-05-19T00:00:00"/>
    <s v="First Class"/>
    <s v="AG-10900"/>
    <s v="Arthur Gainer"/>
    <x v="0"/>
    <s v="United States"/>
    <s v="Waterbury"/>
    <x v="29"/>
    <n v="6708"/>
    <x v="3"/>
    <s v="FUR-FU-10003975"/>
    <x v="0"/>
    <x v="5"/>
    <s v="Eldon Advantage Chair Mats for Low to Medium Pile Carpets"/>
    <n v="173.24"/>
    <n v="4"/>
    <n v="0"/>
    <n v="17.324000000000002"/>
  </r>
  <r>
    <n v="4708"/>
    <s v="CA-2014-138149"/>
    <x v="3"/>
    <x v="222"/>
    <d v="2014-07-01T00:00:00"/>
    <s v="First Class"/>
    <s v="WB-21850"/>
    <s v="William Brown"/>
    <x v="0"/>
    <s v="United States"/>
    <s v="Los Angeles"/>
    <x v="1"/>
    <n v="90049"/>
    <x v="1"/>
    <s v="OFF-BI-10003091"/>
    <x v="1"/>
    <x v="8"/>
    <s v="GBC DocuBind TL200 Manual Binding Machine"/>
    <n v="895.92"/>
    <n v="5"/>
    <n v="0.2"/>
    <n v="302.37299999999999"/>
  </r>
  <r>
    <n v="4709"/>
    <s v="CA-2014-138149"/>
    <x v="3"/>
    <x v="222"/>
    <d v="2014-07-01T00:00:00"/>
    <s v="First Class"/>
    <s v="WB-21850"/>
    <s v="William Brown"/>
    <x v="0"/>
    <s v="United States"/>
    <s v="Los Angeles"/>
    <x v="1"/>
    <n v="90049"/>
    <x v="1"/>
    <s v="OFF-ST-10002974"/>
    <x v="1"/>
    <x v="4"/>
    <s v="Trav-L-File Heavy-Duty Shuttle II, Black"/>
    <n v="130.71"/>
    <n v="3"/>
    <n v="0"/>
    <n v="39.213000000000001"/>
  </r>
  <r>
    <n v="4710"/>
    <s v="CA-2014-138149"/>
    <x v="3"/>
    <x v="222"/>
    <d v="2014-07-01T00:00:00"/>
    <s v="First Class"/>
    <s v="WB-21850"/>
    <s v="William Brown"/>
    <x v="0"/>
    <s v="United States"/>
    <s v="Los Angeles"/>
    <x v="1"/>
    <n v="90049"/>
    <x v="1"/>
    <s v="OFF-AR-10000255"/>
    <x v="1"/>
    <x v="6"/>
    <s v="Newell 328"/>
    <n v="11.68"/>
    <n v="2"/>
    <n v="0"/>
    <n v="3.0367999999999999"/>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199999999999998"/>
    <n v="1"/>
    <n v="0.7"/>
    <n v="-0.59640000000000004"/>
  </r>
  <r>
    <n v="4713"/>
    <s v="CA-2011-108273"/>
    <x v="2"/>
    <x v="757"/>
    <d v="2011-12-21T00:00:00"/>
    <s v="Standard Class"/>
    <s v="EJ-13720"/>
    <s v="Ed Jacobs"/>
    <x v="0"/>
    <s v="United States"/>
    <s v="Huntsville"/>
    <x v="5"/>
    <n v="77340"/>
    <x v="2"/>
    <s v="OFF-PA-10000029"/>
    <x v="1"/>
    <x v="10"/>
    <s v="Xerox 224"/>
    <n v="36.287999999999997"/>
    <n v="7"/>
    <n v="0.2"/>
    <n v="12.700799999999999"/>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200000000003"/>
  </r>
  <r>
    <n v="4716"/>
    <s v="US-2012-122910"/>
    <x v="1"/>
    <x v="793"/>
    <d v="2012-05-16T00:00:00"/>
    <s v="Standard Class"/>
    <s v="LT-16765"/>
    <s v="Larry Tron"/>
    <x v="0"/>
    <s v="United States"/>
    <s v="Louisville"/>
    <x v="22"/>
    <n v="80027"/>
    <x v="1"/>
    <s v="TEC-PH-10000441"/>
    <x v="2"/>
    <x v="7"/>
    <s v="VTech DS6151"/>
    <n v="201.584"/>
    <n v="2"/>
    <n v="0.2"/>
    <n v="20.1584"/>
  </r>
  <r>
    <n v="4717"/>
    <s v="CA-2014-143126"/>
    <x v="3"/>
    <x v="734"/>
    <d v="2014-12-08T00:00:00"/>
    <s v="Second Class"/>
    <s v="CM-12655"/>
    <s v="Corinna Mitchell"/>
    <x v="2"/>
    <s v="United States"/>
    <s v="Seattle"/>
    <x v="4"/>
    <n v="98115"/>
    <x v="1"/>
    <s v="FUR-TA-10002958"/>
    <x v="0"/>
    <x v="3"/>
    <s v="Bevis Oval Conference Table, Walnut"/>
    <n v="521.96"/>
    <n v="2"/>
    <n v="0"/>
    <n v="88.733199999999997"/>
  </r>
  <r>
    <n v="4718"/>
    <s v="CA-2012-129042"/>
    <x v="1"/>
    <x v="295"/>
    <d v="2012-12-17T00:00:00"/>
    <s v="Standard Class"/>
    <s v="EM-13960"/>
    <s v="Eric Murdock"/>
    <x v="0"/>
    <s v="United States"/>
    <s v="Baltimore"/>
    <x v="39"/>
    <n v="21215"/>
    <x v="3"/>
    <s v="OFF-AR-10001662"/>
    <x v="1"/>
    <x v="6"/>
    <s v="Rogers Handheld Barrel Pencil Sharpener"/>
    <n v="8.2200000000000006"/>
    <n v="3"/>
    <n v="0"/>
    <n v="2.2193999999999998"/>
  </r>
  <r>
    <n v="4719"/>
    <s v="CA-2012-109736"/>
    <x v="1"/>
    <x v="998"/>
    <d v="2012-10-11T00:00:00"/>
    <s v="First Class"/>
    <s v="DJ-13420"/>
    <s v="Denny Joy"/>
    <x v="1"/>
    <s v="United States"/>
    <s v="San Francisco"/>
    <x v="1"/>
    <n v="94109"/>
    <x v="1"/>
    <s v="OFF-PA-10004101"/>
    <x v="1"/>
    <x v="10"/>
    <s v="Xerox 1894"/>
    <n v="45.36"/>
    <n v="7"/>
    <n v="0"/>
    <n v="21.7728"/>
  </r>
  <r>
    <n v="4720"/>
    <s v="CA-2012-142601"/>
    <x v="1"/>
    <x v="24"/>
    <d v="2012-04-20T00:00:00"/>
    <s v="Second Class"/>
    <s v="DE-13255"/>
    <s v="Deanra Eno"/>
    <x v="2"/>
    <s v="United States"/>
    <s v="Los Angeles"/>
    <x v="1"/>
    <n v="90004"/>
    <x v="1"/>
    <s v="OFF-ST-10002756"/>
    <x v="1"/>
    <x v="4"/>
    <s v="Tennsco Stur-D-Stor Boltless Shelving, 5 Shelves, 24&quot; Deep, Sand"/>
    <n v="947.17"/>
    <n v="7"/>
    <n v="0"/>
    <n v="9.4717000000000002"/>
  </r>
  <r>
    <n v="4721"/>
    <s v="CA-2012-142601"/>
    <x v="1"/>
    <x v="24"/>
    <d v="2012-04-20T00:00:00"/>
    <s v="Second Class"/>
    <s v="DE-13255"/>
    <s v="Deanra Eno"/>
    <x v="2"/>
    <s v="United States"/>
    <s v="Los Angeles"/>
    <x v="1"/>
    <n v="90004"/>
    <x v="1"/>
    <s v="OFF-PA-10000483"/>
    <x v="1"/>
    <x v="10"/>
    <s v="Xerox 19"/>
    <n v="61.96"/>
    <n v="2"/>
    <n v="0"/>
    <n v="27.882000000000001"/>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79999999999999"/>
    <n v="2"/>
    <n v="0.7"/>
    <n v="-6.9215999999999998"/>
  </r>
  <r>
    <n v="4726"/>
    <s v="CA-2013-131968"/>
    <x v="0"/>
    <x v="583"/>
    <d v="2013-11-16T00:00:00"/>
    <s v="Standard Class"/>
    <s v="LB-16795"/>
    <s v="Laurel Beltran"/>
    <x v="2"/>
    <s v="United States"/>
    <s v="Apopka"/>
    <x v="2"/>
    <n v="32712"/>
    <x v="0"/>
    <s v="OFF-AP-10001058"/>
    <x v="1"/>
    <x v="9"/>
    <s v="Sanyo 2.5 Cubic Foot Mid-Size Office Refrigerators"/>
    <n v="671.54399999999998"/>
    <n v="3"/>
    <n v="0.2"/>
    <n v="50.3658"/>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s v="CA-2011-123323"/>
    <x v="2"/>
    <x v="845"/>
    <d v="2011-11-12T00:00:00"/>
    <s v="Standard Class"/>
    <s v="LH-16900"/>
    <s v="Lena Hernandez"/>
    <x v="0"/>
    <s v="United States"/>
    <s v="San Francisco"/>
    <x v="1"/>
    <n v="94110"/>
    <x v="1"/>
    <s v="OFF-BI-10003684"/>
    <x v="1"/>
    <x v="8"/>
    <s v="Wilson Jones Legal Size Ring Binders"/>
    <n v="123.14400000000001"/>
    <n v="7"/>
    <n v="0.2"/>
    <n v="46.179000000000002"/>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96"/>
  </r>
  <r>
    <n v="4732"/>
    <s v="US-2012-103996"/>
    <x v="1"/>
    <x v="368"/>
    <d v="2012-03-31T00:00:00"/>
    <s v="Second Class"/>
    <s v="RB-19435"/>
    <s v="Richard Bierner"/>
    <x v="0"/>
    <s v="United States"/>
    <s v="San Diego"/>
    <x v="1"/>
    <n v="92105"/>
    <x v="1"/>
    <s v="OFF-PA-10001609"/>
    <x v="1"/>
    <x v="10"/>
    <s v="Tops Wirebound Message Log Books"/>
    <n v="9.8699999999999992"/>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20000000000002"/>
    <n v="3"/>
    <n v="0"/>
    <n v="9.5616000000000003"/>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8000000000001"/>
  </r>
  <r>
    <n v="4738"/>
    <s v="CA-2012-155054"/>
    <x v="1"/>
    <x v="385"/>
    <d v="2012-06-19T00:00:00"/>
    <s v="Standard Class"/>
    <s v="PS-19045"/>
    <s v="Penelope Sewall"/>
    <x v="2"/>
    <s v="United States"/>
    <s v="Lewiston"/>
    <x v="43"/>
    <n v="4240"/>
    <x v="3"/>
    <s v="TEC-AC-10003657"/>
    <x v="2"/>
    <x v="11"/>
    <s v="Lenovo 17-Key USB Numeric Keypad"/>
    <n v="67.98"/>
    <n v="2"/>
    <n v="0"/>
    <n v="14.9556"/>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s v="CA-2012-105725"/>
    <x v="1"/>
    <x v="954"/>
    <d v="2012-02-24T00:00:00"/>
    <s v="Standard Class"/>
    <s v="GT-14755"/>
    <s v="Guy Thornton"/>
    <x v="0"/>
    <s v="United States"/>
    <s v="Long Beach"/>
    <x v="1"/>
    <n v="90805"/>
    <x v="1"/>
    <s v="FUR-TA-10001676"/>
    <x v="0"/>
    <x v="3"/>
    <s v="Hon 61000 Series Interactive Training Tables"/>
    <n v="35.543999999999997"/>
    <n v="1"/>
    <n v="0.2"/>
    <n v="-0.8885999999999999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100000000000009"/>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7000000000003"/>
  </r>
  <r>
    <n v="4744"/>
    <s v="CA-2014-168123"/>
    <x v="3"/>
    <x v="916"/>
    <d v="2014-03-06T00:00:00"/>
    <s v="Same Day"/>
    <s v="JD-16060"/>
    <s v="Julia Dunbar"/>
    <x v="0"/>
    <s v="United States"/>
    <s v="Rochester"/>
    <x v="11"/>
    <n v="55901"/>
    <x v="2"/>
    <s v="OFF-FA-10002763"/>
    <x v="1"/>
    <x v="13"/>
    <s v="Advantus Map Pennant Flags and Round Head Tacks"/>
    <n v="7.9"/>
    <n v="2"/>
    <n v="0"/>
    <n v="2.528"/>
  </r>
  <r>
    <n v="4745"/>
    <s v="CA-2014-168123"/>
    <x v="3"/>
    <x v="916"/>
    <d v="2014-03-06T00:00:00"/>
    <s v="Same Day"/>
    <s v="JD-16060"/>
    <s v="Julia Dunbar"/>
    <x v="0"/>
    <s v="United States"/>
    <s v="Rochester"/>
    <x v="11"/>
    <n v="55901"/>
    <x v="2"/>
    <s v="OFF-ST-10000877"/>
    <x v="1"/>
    <x v="4"/>
    <s v="Recycled Steel Personal File for Standard File Folders"/>
    <n v="221.16"/>
    <n v="4"/>
    <n v="0"/>
    <n v="57.501600000000003"/>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0999999999992"/>
  </r>
  <r>
    <n v="4748"/>
    <s v="CA-2013-120005"/>
    <x v="0"/>
    <x v="840"/>
    <d v="2013-03-04T00:00:00"/>
    <s v="Same Day"/>
    <s v="TS-21160"/>
    <s v="Theresa Swint"/>
    <x v="1"/>
    <s v="United States"/>
    <s v="San Francisco"/>
    <x v="1"/>
    <n v="94110"/>
    <x v="1"/>
    <s v="OFF-SU-10004782"/>
    <x v="1"/>
    <x v="14"/>
    <s v="Elite 5&quot; Scissors"/>
    <n v="25.35"/>
    <n v="3"/>
    <n v="0"/>
    <n v="7.6050000000000004"/>
  </r>
  <r>
    <n v="4749"/>
    <s v="CA-2013-120005"/>
    <x v="0"/>
    <x v="840"/>
    <d v="2013-03-04T00:00:00"/>
    <s v="Same Day"/>
    <s v="TS-21160"/>
    <s v="Theresa Swint"/>
    <x v="1"/>
    <s v="United States"/>
    <s v="San Francisco"/>
    <x v="1"/>
    <n v="94110"/>
    <x v="1"/>
    <s v="FUR-FU-10000672"/>
    <x v="0"/>
    <x v="5"/>
    <s v="Executive Impressions 10&quot; Spectator Wall Clock"/>
    <n v="35.28"/>
    <n v="3"/>
    <n v="0"/>
    <n v="11.995200000000001"/>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6"/>
    <n v="3"/>
    <n v="0.2"/>
    <n v="62.82"/>
  </r>
  <r>
    <n v="4752"/>
    <s v="CA-2013-159989"/>
    <x v="0"/>
    <x v="10"/>
    <d v="2013-12-14T00:00:00"/>
    <s v="Standard Class"/>
    <s v="EB-13870"/>
    <s v="Emily Burns"/>
    <x v="0"/>
    <s v="United States"/>
    <s v="Franklin"/>
    <x v="18"/>
    <n v="37064"/>
    <x v="0"/>
    <s v="TEC-PH-10000169"/>
    <x v="2"/>
    <x v="7"/>
    <s v="ARKON Windshield Dashboard Air Vent Car Mount Holder"/>
    <n v="40.68"/>
    <n v="3"/>
    <n v="0.2"/>
    <n v="-9.1530000000000005"/>
  </r>
  <r>
    <n v="4753"/>
    <s v="CA-2014-103499"/>
    <x v="3"/>
    <x v="225"/>
    <d v="2014-11-25T00:00:00"/>
    <s v="Standard Class"/>
    <s v="ES-14020"/>
    <s v="Erica Smith"/>
    <x v="0"/>
    <s v="United States"/>
    <s v="Jackson"/>
    <x v="18"/>
    <n v="38301"/>
    <x v="0"/>
    <s v="FUR-CH-10001482"/>
    <x v="0"/>
    <x v="1"/>
    <s v="Office Star - Mesh Screen back chair with Vinyl seat"/>
    <n v="209.56800000000001"/>
    <n v="2"/>
    <n v="0.2"/>
    <n v="-23.5764"/>
  </r>
  <r>
    <n v="4754"/>
    <s v="US-2012-167220"/>
    <x v="1"/>
    <x v="295"/>
    <d v="2012-12-16T00:00:00"/>
    <s v="Standard Class"/>
    <s v="JB-15925"/>
    <s v="Joni Blumstein"/>
    <x v="0"/>
    <s v="United States"/>
    <s v="Austin"/>
    <x v="5"/>
    <n v="78745"/>
    <x v="2"/>
    <s v="TEC-AC-10002018"/>
    <x v="2"/>
    <x v="11"/>
    <s v="AmazonBasics 3-Button USB Wired Mouse"/>
    <n v="22.367999999999999"/>
    <n v="4"/>
    <n v="0.2"/>
    <n v="6.4307999999999996"/>
  </r>
  <r>
    <n v="4755"/>
    <s v="CA-2014-126354"/>
    <x v="3"/>
    <x v="447"/>
    <d v="2014-02-09T00:00:00"/>
    <s v="Standard Class"/>
    <s v="SC-20380"/>
    <s v="Shahid Collister"/>
    <x v="0"/>
    <s v="United States"/>
    <s v="Pembroke Pines"/>
    <x v="2"/>
    <n v="33024"/>
    <x v="0"/>
    <s v="OFF-BI-10000301"/>
    <x v="1"/>
    <x v="8"/>
    <s v="GBC Instant Report Kit"/>
    <n v="3.8820000000000001"/>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6"/>
  </r>
  <r>
    <n v="4757"/>
    <s v="CA-2014-169817"/>
    <x v="3"/>
    <x v="296"/>
    <d v="2014-09-26T00:00:00"/>
    <s v="Standard Class"/>
    <s v="EB-13870"/>
    <s v="Emily Burns"/>
    <x v="0"/>
    <s v="United States"/>
    <s v="Philadelphia"/>
    <x v="9"/>
    <n v="19143"/>
    <x v="3"/>
    <s v="OFF-BI-10004141"/>
    <x v="1"/>
    <x v="8"/>
    <s v="Insertable Tab Indexes For Data Binders"/>
    <n v="1.9079999999999999"/>
    <n v="2"/>
    <n v="0.7"/>
    <n v="-1.5264"/>
  </r>
  <r>
    <n v="4758"/>
    <s v="US-2014-144582"/>
    <x v="3"/>
    <x v="504"/>
    <d v="2014-05-06T00:00:00"/>
    <s v="Standard Class"/>
    <s v="TC-21475"/>
    <s v="Tony Chapman"/>
    <x v="2"/>
    <s v="United States"/>
    <s v="Danville"/>
    <x v="10"/>
    <n v="61832"/>
    <x v="2"/>
    <s v="OFF-BI-10001575"/>
    <x v="1"/>
    <x v="8"/>
    <s v="GBC Linen Binding Covers"/>
    <n v="43.372"/>
    <n v="7"/>
    <n v="0.8"/>
    <n v="-69.395200000000003"/>
  </r>
  <r>
    <n v="4759"/>
    <s v="CA-2011-121573"/>
    <x v="2"/>
    <x v="935"/>
    <d v="2011-11-07T00:00:00"/>
    <s v="Standard Class"/>
    <s v="SG-20605"/>
    <s v="Speros Goranitis"/>
    <x v="0"/>
    <s v="United States"/>
    <s v="New York City"/>
    <x v="15"/>
    <n v="10009"/>
    <x v="3"/>
    <s v="TEC-PH-10000984"/>
    <x v="2"/>
    <x v="7"/>
    <s v="Panasonic KX-TG9471B"/>
    <n v="783.96"/>
    <n v="4"/>
    <n v="0"/>
    <n v="219.50880000000001"/>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800000000007"/>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97"/>
  </r>
  <r>
    <n v="4767"/>
    <s v="CA-2012-123155"/>
    <x v="1"/>
    <x v="1000"/>
    <d v="2012-03-12T00:00:00"/>
    <s v="First Class"/>
    <s v="NS-18640"/>
    <s v="Noel Staavos"/>
    <x v="1"/>
    <s v="United States"/>
    <s v="San Antonio"/>
    <x v="5"/>
    <n v="78207"/>
    <x v="2"/>
    <s v="TEC-AC-10002473"/>
    <x v="2"/>
    <x v="11"/>
    <s v="Maxell 4.7GB DVD-R"/>
    <n v="113.52"/>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5"/>
  </r>
  <r>
    <n v="4769"/>
    <s v="CA-2014-158883"/>
    <x v="3"/>
    <x v="455"/>
    <d v="2014-06-04T00:00:00"/>
    <s v="Same Day"/>
    <s v="CS-11860"/>
    <s v="Cari Schnelling"/>
    <x v="0"/>
    <s v="United States"/>
    <s v="Jacksonville"/>
    <x v="3"/>
    <n v="28540"/>
    <x v="0"/>
    <s v="OFF-PA-10004733"/>
    <x v="1"/>
    <x v="10"/>
    <s v="Things To Do Today Spiral Book"/>
    <n v="25.344000000000001"/>
    <n v="4"/>
    <n v="0.2"/>
    <n v="9.1872000000000007"/>
  </r>
  <r>
    <n v="4770"/>
    <s v="US-2013-114888"/>
    <x v="0"/>
    <x v="251"/>
    <d v="2013-09-25T00:00:00"/>
    <s v="Second Class"/>
    <s v="CC-12430"/>
    <s v="Chuck Clark"/>
    <x v="2"/>
    <s v="United States"/>
    <s v="San Francisco"/>
    <x v="1"/>
    <n v="94109"/>
    <x v="1"/>
    <s v="OFF-BI-10003355"/>
    <x v="1"/>
    <x v="8"/>
    <s v="Cardinal Holdit Business Card Pockets"/>
    <n v="11.95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20000000000001"/>
  </r>
  <r>
    <n v="4772"/>
    <s v="US-2011-167262"/>
    <x v="2"/>
    <x v="656"/>
    <d v="2011-11-03T00:00:00"/>
    <s v="Second Class"/>
    <s v="AC-10450"/>
    <s v="Amy Cox"/>
    <x v="0"/>
    <s v="United States"/>
    <s v="Avondale"/>
    <x v="16"/>
    <n v="85323"/>
    <x v="1"/>
    <s v="TEC-PH-10000486"/>
    <x v="2"/>
    <x v="7"/>
    <s v="Plantronics HL10 Handset Lifter"/>
    <n v="742.33600000000001"/>
    <n v="8"/>
    <n v="0.2"/>
    <n v="83.512799999999999"/>
  </r>
  <r>
    <n v="4773"/>
    <s v="CA-2014-119746"/>
    <x v="3"/>
    <x v="51"/>
    <d v="2014-11-28T00:00:00"/>
    <s v="Standard Class"/>
    <s v="CM-12385"/>
    <s v="Christopher Martinez"/>
    <x v="0"/>
    <s v="United States"/>
    <s v="Chicago"/>
    <x v="10"/>
    <n v="60610"/>
    <x v="2"/>
    <s v="FUR-FU-10004909"/>
    <x v="0"/>
    <x v="5"/>
    <s v="Contemporary Wood/Metal Frame"/>
    <n v="6.4640000000000004"/>
    <n v="1"/>
    <n v="0.6"/>
    <n v="-4.04"/>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Â Telephone"/>
    <n v="222.38399999999999"/>
    <n v="2"/>
    <n v="0.2"/>
    <n v="16.678799999999999"/>
  </r>
  <r>
    <n v="4776"/>
    <s v="CA-2014-108091"/>
    <x v="3"/>
    <x v="673"/>
    <d v="2014-11-22T00:00:00"/>
    <s v="Standard Class"/>
    <s v="EK-13795"/>
    <s v="Eileen Kiefer"/>
    <x v="2"/>
    <s v="United States"/>
    <s v="Escondido"/>
    <x v="1"/>
    <n v="92025"/>
    <x v="1"/>
    <s v="OFF-AR-10000255"/>
    <x v="1"/>
    <x v="6"/>
    <s v="Newell 328"/>
    <n v="23.36"/>
    <n v="4"/>
    <n v="0"/>
    <n v="6.07359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5999999999997"/>
  </r>
  <r>
    <n v="4779"/>
    <s v="CA-2014-132346"/>
    <x v="3"/>
    <x v="659"/>
    <d v="2014-11-12T00:00:00"/>
    <s v="Standard Class"/>
    <s v="PK-19075"/>
    <s v="Pete Kriz"/>
    <x v="0"/>
    <s v="United States"/>
    <s v="Newark"/>
    <x v="13"/>
    <n v="19711"/>
    <x v="3"/>
    <s v="OFF-AP-10000696"/>
    <x v="1"/>
    <x v="9"/>
    <s v="Holmes Odor Grabber"/>
    <n v="100.94"/>
    <n v="7"/>
    <n v="0"/>
    <n v="33.310200000000002"/>
  </r>
  <r>
    <n v="4780"/>
    <s v="CA-2011-150301"/>
    <x v="2"/>
    <x v="1001"/>
    <d v="2011-07-10T00:00:00"/>
    <s v="First Class"/>
    <s v="MH-18025"/>
    <s v="Michelle Huthwaite"/>
    <x v="0"/>
    <s v="United States"/>
    <s v="Buffalo"/>
    <x v="15"/>
    <n v="14215"/>
    <x v="3"/>
    <s v="FUR-CH-10002647"/>
    <x v="0"/>
    <x v="1"/>
    <s v="Situations Contoured Folding Chairs, 4/Set"/>
    <n v="63.881999999999998"/>
    <n v="1"/>
    <n v="0.1"/>
    <n v="10.647"/>
  </r>
  <r>
    <n v="4781"/>
    <s v="CA-2011-159310"/>
    <x v="2"/>
    <x v="845"/>
    <d v="2011-11-12T00:00:00"/>
    <s v="Standard Class"/>
    <s v="SC-20725"/>
    <s v="Steven Cartwright"/>
    <x v="0"/>
    <s v="United States"/>
    <s v="Houston"/>
    <x v="5"/>
    <n v="77070"/>
    <x v="2"/>
    <s v="FUR-CH-10002758"/>
    <x v="0"/>
    <x v="1"/>
    <s v="Hon Deluxe Fabric Upholstered Stacking Chairs, Squared Back"/>
    <n v="683.14400000000001"/>
    <n v="4"/>
    <n v="0.3"/>
    <n v="0"/>
  </r>
  <r>
    <n v="4782"/>
    <s v="CA-2011-159310"/>
    <x v="2"/>
    <x v="845"/>
    <d v="2011-11-12T00:00:00"/>
    <s v="Standard Class"/>
    <s v="SC-20725"/>
    <s v="Steven Cartwright"/>
    <x v="0"/>
    <s v="United States"/>
    <s v="Houston"/>
    <x v="5"/>
    <n v="77070"/>
    <x v="2"/>
    <s v="OFF-BI-10000201"/>
    <x v="1"/>
    <x v="8"/>
    <s v="Avery Triangle Shaped Sheet Lifters, Black, 2/Pack"/>
    <n v="1.476"/>
    <n v="3"/>
    <n v="0.8"/>
    <n v="-2.214"/>
  </r>
  <r>
    <n v="4783"/>
    <s v="CA-2011-159310"/>
    <x v="2"/>
    <x v="845"/>
    <d v="2011-11-12T00:00:00"/>
    <s v="Standard Class"/>
    <s v="SC-20725"/>
    <s v="Steven Cartwright"/>
    <x v="0"/>
    <s v="United States"/>
    <s v="Houston"/>
    <x v="5"/>
    <n v="77070"/>
    <x v="2"/>
    <s v="OFF-SU-10004115"/>
    <x v="1"/>
    <x v="14"/>
    <s v="Acme Stainless Steel Office Snips"/>
    <n v="40.712000000000003"/>
    <n v="7"/>
    <n v="0.2"/>
    <n v="3.5623"/>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
    <n v="5"/>
    <n v="0.2"/>
    <n v="1.1479999999999999"/>
  </r>
  <r>
    <n v="4786"/>
    <s v="CA-2012-104346"/>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s v="CA-2012-104346"/>
    <x v="1"/>
    <x v="555"/>
    <d v="2012-12-16T00:00:00"/>
    <s v="Standard Class"/>
    <s v="IM-15070"/>
    <s v="Irene Maddox"/>
    <x v="0"/>
    <s v="United States"/>
    <s v="Colorado Springs"/>
    <x v="22"/>
    <n v="80906"/>
    <x v="1"/>
    <s v="OFF-AR-10001545"/>
    <x v="1"/>
    <x v="6"/>
    <s v="Newell 326"/>
    <n v="4.2240000000000002"/>
    <n v="3"/>
    <n v="0.2"/>
    <n v="0.47520000000000001"/>
  </r>
  <r>
    <n v="4788"/>
    <s v="CA-2012-104346"/>
    <x v="1"/>
    <x v="555"/>
    <d v="2012-12-16T00:00:00"/>
    <s v="Standard Class"/>
    <s v="IM-15070"/>
    <s v="Irene Maddox"/>
    <x v="0"/>
    <s v="United States"/>
    <s v="Colorado Springs"/>
    <x v="22"/>
    <n v="80906"/>
    <x v="1"/>
    <s v="TEC-AC-10004396"/>
    <x v="2"/>
    <x v="11"/>
    <s v="Logitech Keyboard K120"/>
    <n v="58.08"/>
    <n v="4"/>
    <n v="0.2"/>
    <n v="-6.5339999999999998"/>
  </r>
  <r>
    <n v="4789"/>
    <s v="CA-2012-104346"/>
    <x v="1"/>
    <x v="555"/>
    <d v="2012-12-16T00:00:00"/>
    <s v="Standard Class"/>
    <s v="IM-15070"/>
    <s v="Irene Maddox"/>
    <x v="0"/>
    <s v="United States"/>
    <s v="Colorado Springs"/>
    <x v="22"/>
    <n v="80906"/>
    <x v="1"/>
    <s v="FUR-FU-10002456"/>
    <x v="0"/>
    <x v="5"/>
    <s v="Master Caster Door Stop, Large Neon Orange"/>
    <n v="52.415999999999997"/>
    <n v="9"/>
    <n v="0.2"/>
    <n v="15.069599999999999"/>
  </r>
  <r>
    <n v="4790"/>
    <s v="CA-2012-104346"/>
    <x v="1"/>
    <x v="555"/>
    <d v="2012-12-16T00:00:00"/>
    <s v="Standard Class"/>
    <s v="IM-15070"/>
    <s v="Irene Maddox"/>
    <x v="0"/>
    <s v="United States"/>
    <s v="Colorado Springs"/>
    <x v="22"/>
    <n v="80906"/>
    <x v="1"/>
    <s v="FUR-FU-10001473"/>
    <x v="0"/>
    <x v="5"/>
    <s v="DAX Wood Document Frame"/>
    <n v="54.92"/>
    <n v="5"/>
    <n v="0.2"/>
    <n v="10.984"/>
  </r>
  <r>
    <n v="4791"/>
    <s v="CA-2012-104346"/>
    <x v="1"/>
    <x v="555"/>
    <d v="2012-12-16T00:00:00"/>
    <s v="Standard Class"/>
    <s v="IM-15070"/>
    <s v="Irene Maddox"/>
    <x v="0"/>
    <s v="United States"/>
    <s v="Colorado Springs"/>
    <x v="22"/>
    <n v="80906"/>
    <x v="1"/>
    <s v="FUR-TA-10000849"/>
    <x v="0"/>
    <x v="3"/>
    <s v="Bevis Rectangular Conference Tables"/>
    <n v="364.95"/>
    <n v="5"/>
    <n v="0.5"/>
    <n v="-248.166"/>
  </r>
  <r>
    <n v="4792"/>
    <s v="CA-2012-104346"/>
    <x v="1"/>
    <x v="555"/>
    <d v="2012-12-16T00:00:00"/>
    <s v="Standard Class"/>
    <s v="IM-15070"/>
    <s v="Irene Maddox"/>
    <x v="0"/>
    <s v="United States"/>
    <s v="Colorado Springs"/>
    <x v="22"/>
    <n v="80906"/>
    <x v="1"/>
    <s v="OFF-PA-10001166"/>
    <x v="1"/>
    <x v="10"/>
    <s v="Xerox 1932"/>
    <n v="85.055999999999997"/>
    <n v="3"/>
    <n v="0.2"/>
    <n v="28.706399999999999"/>
  </r>
  <r>
    <n v="4793"/>
    <s v="CA-2012-104346"/>
    <x v="1"/>
    <x v="555"/>
    <d v="2012-12-16T00:00:00"/>
    <s v="Standard Class"/>
    <s v="IM-15070"/>
    <s v="Irene Maddox"/>
    <x v="0"/>
    <s v="United States"/>
    <s v="Colorado Springs"/>
    <x v="22"/>
    <n v="80906"/>
    <x v="1"/>
    <s v="OFF-PA-10003256"/>
    <x v="1"/>
    <x v="10"/>
    <s v="Avery Personal Creations Heavyweight Cards"/>
    <n v="27.696000000000002"/>
    <n v="3"/>
    <n v="0.2"/>
    <n v="9.6936"/>
  </r>
  <r>
    <n v="4794"/>
    <s v="US-2012-141684"/>
    <x v="1"/>
    <x v="685"/>
    <d v="2012-07-04T00:00:00"/>
    <s v="Standard Class"/>
    <s v="MM-18055"/>
    <s v="Michelle Moray"/>
    <x v="0"/>
    <s v="United States"/>
    <s v="New York City"/>
    <x v="15"/>
    <n v="10011"/>
    <x v="3"/>
    <s v="OFF-PA-10002870"/>
    <x v="1"/>
    <x v="10"/>
    <s v="Ampad Phone Message Book, Recycled, 400 Message Capacity, 5 Â¾â€ x 11â€"/>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599999999999"/>
  </r>
  <r>
    <n v="4796"/>
    <s v="CA-2012-120516"/>
    <x v="1"/>
    <x v="863"/>
    <d v="2012-08-17T00:00:00"/>
    <s v="Standard Class"/>
    <s v="CK-12595"/>
    <s v="Clytie Kelty"/>
    <x v="0"/>
    <s v="United States"/>
    <s v="Marietta"/>
    <x v="32"/>
    <n v="30062"/>
    <x v="0"/>
    <s v="OFF-BI-10004187"/>
    <x v="1"/>
    <x v="8"/>
    <s v="Staples"/>
    <n v="5.64"/>
    <n v="3"/>
    <n v="0"/>
    <n v="2.7071999999999998"/>
  </r>
  <r>
    <n v="4797"/>
    <s v="US-2013-148901"/>
    <x v="0"/>
    <x v="675"/>
    <d v="2013-05-20T00:00:00"/>
    <s v="Standard Class"/>
    <s v="MK-17905"/>
    <s v="Michael Kennedy"/>
    <x v="1"/>
    <s v="United States"/>
    <s v="Jacksonville"/>
    <x v="2"/>
    <n v="32216"/>
    <x v="0"/>
    <s v="OFF-BI-10001718"/>
    <x v="1"/>
    <x v="8"/>
    <s v="GBC DocuBind P50 Personal Binding Machine"/>
    <n v="57.582000000000001"/>
    <n v="3"/>
    <n v="0.7"/>
    <n v="-44.1462"/>
  </r>
  <r>
    <n v="4798"/>
    <s v="US-2013-148901"/>
    <x v="0"/>
    <x v="675"/>
    <d v="2013-05-20T00:00:00"/>
    <s v="Standard Class"/>
    <s v="MK-17905"/>
    <s v="Michael Kennedy"/>
    <x v="1"/>
    <s v="United States"/>
    <s v="Jacksonville"/>
    <x v="2"/>
    <n v="32216"/>
    <x v="0"/>
    <s v="OFF-PA-10004983"/>
    <x v="1"/>
    <x v="10"/>
    <s v="Xerox 23"/>
    <n v="31.103999999999999"/>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7999999999995"/>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3-148901"/>
    <x v="0"/>
    <x v="675"/>
    <d v="2013-05-20T00:00:00"/>
    <s v="Standard Class"/>
    <s v="MK-17905"/>
    <s v="Michael Kennedy"/>
    <x v="1"/>
    <s v="United States"/>
    <s v="Jacksonville"/>
    <x v="2"/>
    <n v="32216"/>
    <x v="0"/>
    <s v="OFF-AR-10002467"/>
    <x v="1"/>
    <x v="6"/>
    <s v="Dixon Ticonderoga Pencils"/>
    <n v="4.7679999999999998"/>
    <n v="2"/>
    <n v="0.2"/>
    <n v="0.41720000000000002"/>
  </r>
  <r>
    <n v="4802"/>
    <s v="US-2013-148901"/>
    <x v="0"/>
    <x v="675"/>
    <d v="2013-05-20T00:00:00"/>
    <s v="Standard Class"/>
    <s v="MK-17905"/>
    <s v="Michael Kennedy"/>
    <x v="1"/>
    <s v="United States"/>
    <s v="Jacksonville"/>
    <x v="2"/>
    <n v="32216"/>
    <x v="0"/>
    <s v="OFF-BI-10004002"/>
    <x v="1"/>
    <x v="8"/>
    <s v="Wilson Jones International Size A4 Ring Binders"/>
    <n v="10.38"/>
    <n v="2"/>
    <n v="0.7"/>
    <n v="-7.6120000000000001"/>
  </r>
  <r>
    <n v="4803"/>
    <s v="US-2013-148901"/>
    <x v="0"/>
    <x v="675"/>
    <d v="2013-05-20T00:00:00"/>
    <s v="Standard Class"/>
    <s v="MK-17905"/>
    <s v="Michael Kennedy"/>
    <x v="1"/>
    <s v="United States"/>
    <s v="Jacksonville"/>
    <x v="2"/>
    <n v="32216"/>
    <x v="0"/>
    <s v="OFF-BI-10002309"/>
    <x v="1"/>
    <x v="8"/>
    <s v="Avery Heavy-Duty EZD  Binder With Locking Rings"/>
    <n v="13.391999999999999"/>
    <n v="8"/>
    <n v="0.7"/>
    <n v="-9.8208000000000002"/>
  </r>
  <r>
    <n v="4804"/>
    <s v="CA-2014-136364"/>
    <x v="3"/>
    <x v="1002"/>
    <d v="2014-07-18T00:00:00"/>
    <s v="Second Class"/>
    <s v="MH-17455"/>
    <s v="Mark Hamilton"/>
    <x v="0"/>
    <s v="United States"/>
    <s v="Philadelphia"/>
    <x v="9"/>
    <n v="19140"/>
    <x v="3"/>
    <s v="TEC-PH-10003885"/>
    <x v="2"/>
    <x v="7"/>
    <s v="Cisco SPA508G"/>
    <n v="39.594000000000001"/>
    <n v="1"/>
    <n v="0.4"/>
    <n v="-7.2588999999999997"/>
  </r>
  <r>
    <n v="4805"/>
    <s v="CA-2014-136364"/>
    <x v="3"/>
    <x v="1002"/>
    <d v="2014-07-18T00:00:00"/>
    <s v="Second Class"/>
    <s v="MH-17455"/>
    <s v="Mark Hamilton"/>
    <x v="0"/>
    <s v="United States"/>
    <s v="Philadelphia"/>
    <x v="9"/>
    <n v="19140"/>
    <x v="3"/>
    <s v="FUR-FU-10002501"/>
    <x v="0"/>
    <x v="5"/>
    <s v="Nu-Dell Executive Frame"/>
    <n v="91.007999999999996"/>
    <n v="9"/>
    <n v="0.2"/>
    <n v="19.339200000000002"/>
  </r>
  <r>
    <n v="4806"/>
    <s v="CA-2012-137708"/>
    <x v="1"/>
    <x v="6"/>
    <d v="2012-11-25T00:00:00"/>
    <s v="Second Class"/>
    <s v="NG-18430"/>
    <s v="Nathan Gelder"/>
    <x v="0"/>
    <s v="United States"/>
    <s v="Los Angeles"/>
    <x v="1"/>
    <n v="90008"/>
    <x v="1"/>
    <s v="OFF-PA-10000176"/>
    <x v="1"/>
    <x v="10"/>
    <s v="Xerox 1887"/>
    <n v="37.94"/>
    <n v="2"/>
    <n v="0"/>
    <n v="18.211200000000002"/>
  </r>
  <r>
    <n v="4807"/>
    <s v="CA-2012-137708"/>
    <x v="1"/>
    <x v="6"/>
    <d v="2012-11-25T00:00:00"/>
    <s v="Second Class"/>
    <s v="NG-18430"/>
    <s v="Nathan Gelder"/>
    <x v="0"/>
    <s v="United States"/>
    <s v="Los Angeles"/>
    <x v="1"/>
    <n v="90008"/>
    <x v="1"/>
    <s v="OFF-PA-10000327"/>
    <x v="1"/>
    <x v="10"/>
    <s v="Xerox 1971"/>
    <n v="42.8"/>
    <n v="10"/>
    <n v="0"/>
    <n v="19.260000000000002"/>
  </r>
  <r>
    <n v="4808"/>
    <s v="CA-2012-137708"/>
    <x v="1"/>
    <x v="6"/>
    <d v="2012-11-25T00:00:00"/>
    <s v="Second Class"/>
    <s v="NG-18430"/>
    <s v="Nathan Gelder"/>
    <x v="0"/>
    <s v="United States"/>
    <s v="Los Angeles"/>
    <x v="1"/>
    <n v="90008"/>
    <x v="1"/>
    <s v="OFF-ST-10004634"/>
    <x v="1"/>
    <x v="4"/>
    <s v="Personal Folder Holder, Ebony"/>
    <n v="33.630000000000003"/>
    <n v="3"/>
    <n v="0"/>
    <n v="10.089"/>
  </r>
  <r>
    <n v="4809"/>
    <s v="CA-2011-149055"/>
    <x v="2"/>
    <x v="533"/>
    <d v="2011-11-28T00:00:00"/>
    <s v="Standard Class"/>
    <s v="PB-19210"/>
    <s v="Phillip Breyer"/>
    <x v="1"/>
    <s v="United States"/>
    <s v="Philadelphia"/>
    <x v="9"/>
    <n v="19134"/>
    <x v="3"/>
    <s v="OFF-EN-10003040"/>
    <x v="1"/>
    <x v="12"/>
    <s v="Quality Park Security Envelopes"/>
    <n v="62.808"/>
    <n v="3"/>
    <n v="0.2"/>
    <n v="21.197700000000001"/>
  </r>
  <r>
    <n v="4810"/>
    <s v="CA-2012-151589"/>
    <x v="1"/>
    <x v="17"/>
    <d v="2012-12-30T00:00:00"/>
    <s v="First Class"/>
    <s v="RE-19450"/>
    <s v="Richard Eichhorn"/>
    <x v="0"/>
    <s v="United States"/>
    <s v="Eau Claire"/>
    <x v="6"/>
    <n v="54703"/>
    <x v="2"/>
    <s v="OFF-PA-10003228"/>
    <x v="1"/>
    <x v="10"/>
    <s v="Xerox 1917"/>
    <n v="195.64"/>
    <n v="4"/>
    <n v="0"/>
    <n v="91.950800000000001"/>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9"/>
    <n v="3"/>
    <n v="0.3"/>
    <n v="-21.717600000000001"/>
  </r>
  <r>
    <n v="4813"/>
    <s v="CA-2013-121370"/>
    <x v="0"/>
    <x v="696"/>
    <d v="2013-11-20T00:00:00"/>
    <s v="Second Class"/>
    <s v="EB-14110"/>
    <s v="Eugene Barchas"/>
    <x v="0"/>
    <s v="United States"/>
    <s v="Philadelphia"/>
    <x v="9"/>
    <n v="19134"/>
    <x v="3"/>
    <s v="TEC-CO-10004115"/>
    <x v="2"/>
    <x v="16"/>
    <s v="Sharp AL-1530CS Digital Copier"/>
    <n v="1199.9760000000001"/>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s v="CA-2011-139598"/>
    <x v="2"/>
    <x v="58"/>
    <d v="2011-12-31T00:00:00"/>
    <s v="Standard Class"/>
    <s v="MG-17695"/>
    <s v="Maureen Gnade"/>
    <x v="0"/>
    <s v="United States"/>
    <s v="Philadelphia"/>
    <x v="9"/>
    <n v="19134"/>
    <x v="3"/>
    <s v="OFF-AP-10002998"/>
    <x v="1"/>
    <x v="9"/>
    <s v="Holmes 99% HEPA Air Purifier"/>
    <n v="34.655999999999999"/>
    <n v="2"/>
    <n v="0.2"/>
    <n v="5.6315999999999997"/>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2000000000007"/>
  </r>
  <r>
    <n v="4819"/>
    <s v="CA-2011-139598"/>
    <x v="2"/>
    <x v="58"/>
    <d v="2011-12-31T00:00:00"/>
    <s v="Standard Class"/>
    <s v="MG-17695"/>
    <s v="Maureen Gnade"/>
    <x v="0"/>
    <s v="United States"/>
    <s v="Philadelphia"/>
    <x v="9"/>
    <n v="19134"/>
    <x v="3"/>
    <s v="OFF-ST-10001370"/>
    <x v="1"/>
    <x v="4"/>
    <s v="Sensible Storage WireTech Storage Systems"/>
    <n v="227.136"/>
    <n v="4"/>
    <n v="0.2"/>
    <n v="-42.588000000000001"/>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99"/>
    <n v="8"/>
    <n v="0.8"/>
    <n v="-1181.2824000000001"/>
  </r>
  <r>
    <n v="4822"/>
    <s v="CA-2012-140025"/>
    <x v="1"/>
    <x v="1003"/>
    <d v="2012-04-11T00:00:00"/>
    <s v="Standard Class"/>
    <s v="PF-19120"/>
    <s v="Peter Fuller"/>
    <x v="0"/>
    <s v="United States"/>
    <s v="San Antonio"/>
    <x v="5"/>
    <n v="78207"/>
    <x v="2"/>
    <s v="TEC-AC-10002402"/>
    <x v="2"/>
    <x v="11"/>
    <s v="Razer Kraken PRO Over Ear PC and Music Headset"/>
    <n v="383.952"/>
    <n v="6"/>
    <n v="0.2"/>
    <n v="47.994"/>
  </r>
  <r>
    <n v="4823"/>
    <s v="CA-2013-134222"/>
    <x v="0"/>
    <x v="212"/>
    <d v="2013-07-12T00:00:00"/>
    <s v="Same Day"/>
    <s v="NZ-18565"/>
    <s v="Nick Zandusky"/>
    <x v="2"/>
    <s v="United States"/>
    <s v="Yuma"/>
    <x v="16"/>
    <n v="85364"/>
    <x v="1"/>
    <s v="OFF-BI-10001658"/>
    <x v="1"/>
    <x v="8"/>
    <s v="GBC Standard Therm-A-Bind Covers"/>
    <n v="44.856000000000002"/>
    <n v="6"/>
    <n v="0.7"/>
    <n v="-35.884799999999998"/>
  </r>
  <r>
    <n v="4824"/>
    <s v="CA-2013-140018"/>
    <x v="0"/>
    <x v="831"/>
    <d v="2013-11-27T00:00:00"/>
    <s v="Standard Class"/>
    <s v="CK-12205"/>
    <s v="Chloris Kastensmidt"/>
    <x v="0"/>
    <s v="United States"/>
    <s v="Columbus"/>
    <x v="24"/>
    <n v="43229"/>
    <x v="3"/>
    <s v="TEC-MA-10000752"/>
    <x v="2"/>
    <x v="15"/>
    <s v="Texas Instrument TI-15 Fraction Calculator"/>
    <n v="30.344999999999999"/>
    <n v="7"/>
    <n v="0.7"/>
    <n v="-24.276"/>
  </r>
  <r>
    <n v="4825"/>
    <s v="CA-2013-140018"/>
    <x v="0"/>
    <x v="831"/>
    <d v="2013-11-27T00:00:00"/>
    <s v="Standard Class"/>
    <s v="CK-12205"/>
    <s v="Chloris Kastensmidt"/>
    <x v="0"/>
    <s v="United States"/>
    <s v="Columbus"/>
    <x v="24"/>
    <n v="43229"/>
    <x v="3"/>
    <s v="FUR-CH-10003817"/>
    <x v="0"/>
    <x v="1"/>
    <s v="Global Value Steno Chair, Gray"/>
    <n v="127.554"/>
    <n v="3"/>
    <n v="0.3"/>
    <n v="-9.1110000000000007"/>
  </r>
  <r>
    <n v="4826"/>
    <s v="CA-2013-140018"/>
    <x v="0"/>
    <x v="831"/>
    <d v="2013-11-27T00:00:00"/>
    <s v="Standard Class"/>
    <s v="CK-12205"/>
    <s v="Chloris Kastensmidt"/>
    <x v="0"/>
    <s v="United States"/>
    <s v="Columbus"/>
    <x v="24"/>
    <n v="43229"/>
    <x v="3"/>
    <s v="FUR-FU-10001876"/>
    <x v="0"/>
    <x v="5"/>
    <s v="Computer Room Manger, 14&quot;"/>
    <n v="77.951999999999998"/>
    <n v="3"/>
    <n v="0.2"/>
    <n v="15.590400000000001"/>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599999999998"/>
  </r>
  <r>
    <n v="4829"/>
    <s v="CA-2011-152562"/>
    <x v="2"/>
    <x v="301"/>
    <d v="2011-11-08T00:00:00"/>
    <s v="Standard Class"/>
    <s v="JO-15145"/>
    <s v="Jack O'Briant"/>
    <x v="1"/>
    <s v="United States"/>
    <s v="Richmond"/>
    <x v="0"/>
    <n v="40475"/>
    <x v="0"/>
    <s v="OFF-AR-10001919"/>
    <x v="1"/>
    <x v="6"/>
    <s v="OIC #2 Pencils, Medium Soft"/>
    <n v="5.64"/>
    <n v="3"/>
    <n v="0"/>
    <n v="1.6355999999999999"/>
  </r>
  <r>
    <n v="4830"/>
    <s v="CA-2013-152408"/>
    <x v="0"/>
    <x v="666"/>
    <d v="2013-05-22T00:00:00"/>
    <s v="Standard Class"/>
    <s v="TT-21220"/>
    <s v="Thomas Thornton"/>
    <x v="0"/>
    <s v="United States"/>
    <s v="New York City"/>
    <x v="15"/>
    <n v="10035"/>
    <x v="3"/>
    <s v="OFF-BI-10002393"/>
    <x v="1"/>
    <x v="8"/>
    <s v="Binder Posts"/>
    <n v="13.776"/>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400000000003"/>
  </r>
  <r>
    <n v="4832"/>
    <s v="CA-2011-120278"/>
    <x v="2"/>
    <x v="845"/>
    <d v="2011-11-12T00:00:00"/>
    <s v="Standard Class"/>
    <s v="MS-17365"/>
    <s v="Maribeth Schnelling"/>
    <x v="0"/>
    <s v="United States"/>
    <s v="Wausau"/>
    <x v="6"/>
    <n v="54401"/>
    <x v="2"/>
    <s v="OFF-ST-10004258"/>
    <x v="1"/>
    <x v="4"/>
    <s v="Portable Personal File Box"/>
    <n v="36.630000000000003"/>
    <n v="3"/>
    <n v="0"/>
    <n v="9.8901000000000003"/>
  </r>
  <r>
    <n v="4833"/>
    <s v="CA-2011-120278"/>
    <x v="2"/>
    <x v="845"/>
    <d v="2011-11-12T00:00:00"/>
    <s v="Standard Class"/>
    <s v="MS-17365"/>
    <s v="Maribeth Schnelling"/>
    <x v="0"/>
    <s v="United States"/>
    <s v="Wausau"/>
    <x v="6"/>
    <n v="54401"/>
    <x v="2"/>
    <s v="OFF-ST-10002214"/>
    <x v="1"/>
    <x v="4"/>
    <s v="X-Rack File for Hanging Folders"/>
    <n v="22.58"/>
    <n v="2"/>
    <n v="0"/>
    <n v="5.8708"/>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3000000000001"/>
  </r>
  <r>
    <n v="4836"/>
    <s v="CA-2014-167661"/>
    <x v="3"/>
    <x v="361"/>
    <d v="2014-10-11T00:00:00"/>
    <s v="Standard Class"/>
    <s v="MP-18175"/>
    <s v="Mike Pelletier"/>
    <x v="2"/>
    <s v="United States"/>
    <s v="San Francisco"/>
    <x v="1"/>
    <n v="94110"/>
    <x v="1"/>
    <s v="OFF-PA-10002581"/>
    <x v="1"/>
    <x v="10"/>
    <s v="Xerox 1951"/>
    <n v="61.96"/>
    <n v="2"/>
    <n v="0"/>
    <n v="27.882000000000001"/>
  </r>
  <r>
    <n v="4837"/>
    <s v="CA-2014-167661"/>
    <x v="3"/>
    <x v="361"/>
    <d v="2014-10-11T00:00:00"/>
    <s v="Standard Class"/>
    <s v="MP-18175"/>
    <s v="Mike Pelletier"/>
    <x v="2"/>
    <s v="United States"/>
    <s v="San Francisco"/>
    <x v="1"/>
    <n v="94110"/>
    <x v="1"/>
    <s v="OFF-BI-10001097"/>
    <x v="1"/>
    <x v="8"/>
    <s v="Avery Hole Reinforcements"/>
    <n v="19.936"/>
    <n v="4"/>
    <n v="0.2"/>
    <n v="7.2267999999999999"/>
  </r>
  <r>
    <n v="4838"/>
    <s v="CA-2014-106831"/>
    <x v="3"/>
    <x v="702"/>
    <d v="2014-06-04T00:00:00"/>
    <s v="First Class"/>
    <s v="FH-14350"/>
    <s v="Fred Harton"/>
    <x v="0"/>
    <s v="United States"/>
    <s v="Dublin"/>
    <x v="24"/>
    <n v="43017"/>
    <x v="3"/>
    <s v="OFF-BI-10003429"/>
    <x v="1"/>
    <x v="8"/>
    <s v="Cardinal HOLDit! Binder Insert Strips,Extra Strips"/>
    <n v="3.798"/>
    <n v="2"/>
    <n v="0.7"/>
    <n v="-2.6585999999999999"/>
  </r>
  <r>
    <n v="4839"/>
    <s v="CA-2014-106831"/>
    <x v="3"/>
    <x v="702"/>
    <d v="2014-06-04T00:00:00"/>
    <s v="First Class"/>
    <s v="FH-14350"/>
    <s v="Fred Harton"/>
    <x v="0"/>
    <s v="United States"/>
    <s v="Dublin"/>
    <x v="24"/>
    <n v="43017"/>
    <x v="3"/>
    <s v="OFF-PA-10000682"/>
    <x v="1"/>
    <x v="10"/>
    <s v="Xerox 1924"/>
    <n v="27.744"/>
    <n v="6"/>
    <n v="0.2"/>
    <n v="10.0572"/>
  </r>
  <r>
    <n v="4840"/>
    <s v="CA-2014-106831"/>
    <x v="3"/>
    <x v="702"/>
    <d v="2014-06-04T00:00:00"/>
    <s v="First Class"/>
    <s v="FH-14350"/>
    <s v="Fred Harton"/>
    <x v="0"/>
    <s v="United States"/>
    <s v="Dublin"/>
    <x v="24"/>
    <n v="43017"/>
    <x v="3"/>
    <s v="TEC-PH-10001700"/>
    <x v="2"/>
    <x v="7"/>
    <s v="Panasonic KX-TG6844B Expandable Digital Cordless Telephone"/>
    <n v="158.376"/>
    <n v="4"/>
    <n v="0.4"/>
    <n v="-34.314799999999998"/>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02"/>
  </r>
  <r>
    <n v="4845"/>
    <s v="US-2011-128685"/>
    <x v="2"/>
    <x v="527"/>
    <d v="2011-04-05T00:00:00"/>
    <s v="First Class"/>
    <s v="MZ-17515"/>
    <s v="Mary Zewe"/>
    <x v="1"/>
    <s v="United States"/>
    <s v="Los Angeles"/>
    <x v="1"/>
    <n v="90008"/>
    <x v="1"/>
    <s v="OFF-BI-10004140"/>
    <x v="1"/>
    <x v="8"/>
    <s v="Avery Non-Stick Binders"/>
    <n v="7.1840000000000002"/>
    <n v="2"/>
    <n v="0.2"/>
    <n v="2.2450000000000001"/>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5999999999998"/>
    <n v="5"/>
    <n v="0.2"/>
    <n v="19.797000000000001"/>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79999999999994"/>
    <n v="1"/>
    <n v="0.2"/>
    <n v="0.81620000000000004"/>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9"/>
  </r>
  <r>
    <n v="4852"/>
    <s v="CA-2011-107818"/>
    <x v="2"/>
    <x v="78"/>
    <d v="2011-09-14T00:00:00"/>
    <s v="Standard Class"/>
    <s v="MC-17275"/>
    <s v="Marc Crier"/>
    <x v="0"/>
    <s v="United States"/>
    <s v="Pasco"/>
    <x v="4"/>
    <n v="99301"/>
    <x v="1"/>
    <s v="OFF-AR-10000380"/>
    <x v="1"/>
    <x v="6"/>
    <s v="Hunt PowerHouse Electric Pencil Sharpener, Blue"/>
    <n v="303.83999999999997"/>
    <n v="8"/>
    <n v="0"/>
    <n v="91.152000000000001"/>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800000000000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7999999999996"/>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s v="CA-2012-137526"/>
    <x v="1"/>
    <x v="1004"/>
    <d v="2012-01-17T00:00:00"/>
    <s v="Standard Class"/>
    <s v="PB-19150"/>
    <s v="Philip Brown"/>
    <x v="0"/>
    <s v="United States"/>
    <s v="Los Angeles"/>
    <x v="1"/>
    <n v="90004"/>
    <x v="1"/>
    <s v="FUR-FU-10004845"/>
    <x v="0"/>
    <x v="5"/>
    <s v="Deflect-o EconoMat Nonstudded, No Bevel Mat"/>
    <n v="464.85"/>
    <n v="9"/>
    <n v="0"/>
    <n v="92.97"/>
  </r>
  <r>
    <n v="4860"/>
    <s v="CA-2014-136063"/>
    <x v="3"/>
    <x v="934"/>
    <d v="2014-12-20T00:00:00"/>
    <s v="Standard Class"/>
    <s v="SS-20140"/>
    <s v="Saphhira Shifley"/>
    <x v="1"/>
    <s v="United States"/>
    <s v="Oak Park"/>
    <x v="10"/>
    <n v="60302"/>
    <x v="2"/>
    <s v="OFF-AR-10000823"/>
    <x v="1"/>
    <x v="6"/>
    <s v="Newell 307"/>
    <n v="10.19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60000000004"/>
  </r>
  <r>
    <n v="4862"/>
    <s v="CA-2011-138940"/>
    <x v="2"/>
    <x v="909"/>
    <d v="2011-04-16T00:00:00"/>
    <s v="Second Class"/>
    <s v="GM-14455"/>
    <s v="Gary Mitchum"/>
    <x v="2"/>
    <s v="United States"/>
    <s v="Austin"/>
    <x v="5"/>
    <n v="78745"/>
    <x v="2"/>
    <s v="TEC-PH-10001835"/>
    <x v="2"/>
    <x v="7"/>
    <s v="Jawbone JAMBOX Wireless Bluetooth Speaker"/>
    <n v="758.35199999999998"/>
    <n v="6"/>
    <n v="0.2"/>
    <n v="265.42320000000001"/>
  </r>
  <r>
    <n v="4863"/>
    <s v="CA-2013-125164"/>
    <x v="0"/>
    <x v="338"/>
    <d v="2013-11-15T00:00:00"/>
    <s v="Standard Class"/>
    <s v="SH-19975"/>
    <s v="Sally Hughsby"/>
    <x v="1"/>
    <s v="United States"/>
    <s v="New York City"/>
    <x v="15"/>
    <n v="10011"/>
    <x v="3"/>
    <s v="OFF-BI-10001191"/>
    <x v="1"/>
    <x v="8"/>
    <s v="Canvas Sectional Post Binders"/>
    <n v="20.367999999999999"/>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400000000001"/>
  </r>
  <r>
    <n v="4867"/>
    <s v="CA-2014-122490"/>
    <x v="3"/>
    <x v="38"/>
    <d v="2014-11-19T00:00:00"/>
    <s v="Standard Class"/>
    <s v="TT-21070"/>
    <s v="Ted Trevino"/>
    <x v="0"/>
    <s v="United States"/>
    <s v="Seattle"/>
    <x v="4"/>
    <n v="98103"/>
    <x v="1"/>
    <s v="OFF-BI-10001718"/>
    <x v="1"/>
    <x v="8"/>
    <s v="GBC DocuBind P50 Personal Binding Machine"/>
    <n v="563.024"/>
    <n v="11"/>
    <n v="0.2"/>
    <n v="190.0206"/>
  </r>
  <r>
    <n v="4868"/>
    <s v="CA-2014-122490"/>
    <x v="3"/>
    <x v="38"/>
    <d v="2014-11-19T00:00:00"/>
    <s v="Standard Class"/>
    <s v="TT-21070"/>
    <s v="Ted Trevino"/>
    <x v="0"/>
    <s v="United States"/>
    <s v="Seattle"/>
    <x v="4"/>
    <n v="98103"/>
    <x v="1"/>
    <s v="OFF-ST-10000991"/>
    <x v="1"/>
    <x v="4"/>
    <s v="Space Solutions HD Industrial Steel Shelving."/>
    <n v="344.91"/>
    <n v="3"/>
    <n v="0"/>
    <n v="10.347300000000001"/>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Â HeadsetÂ with"/>
    <n v="89.988"/>
    <n v="2"/>
    <n v="0.4"/>
    <n v="-14.997999999999999"/>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40000000000001"/>
    <n v="2"/>
    <n v="0.2"/>
    <n v="0.61560000000000004"/>
  </r>
  <r>
    <n v="4873"/>
    <s v="CA-2014-164042"/>
    <x v="3"/>
    <x v="979"/>
    <d v="2014-05-28T00:00:00"/>
    <s v="Standard Class"/>
    <s v="KL-16645"/>
    <s v="Ken Lonsdale"/>
    <x v="0"/>
    <s v="United States"/>
    <s v="Houston"/>
    <x v="5"/>
    <n v="77095"/>
    <x v="2"/>
    <s v="OFF-AP-10001947"/>
    <x v="1"/>
    <x v="9"/>
    <s v="Acco 6 Outlet Guardian Premium Plus Surge Suppressor"/>
    <n v="18.32"/>
    <n v="5"/>
    <n v="0.8"/>
    <n v="-46.716000000000001"/>
  </r>
  <r>
    <n v="4874"/>
    <s v="CA-2014-164042"/>
    <x v="3"/>
    <x v="979"/>
    <d v="2014-05-28T00:00:00"/>
    <s v="Standard Class"/>
    <s v="KL-16645"/>
    <s v="Ken Lonsdale"/>
    <x v="0"/>
    <s v="United States"/>
    <s v="Houston"/>
    <x v="5"/>
    <n v="77095"/>
    <x v="2"/>
    <s v="OFF-ST-10002301"/>
    <x v="1"/>
    <x v="4"/>
    <s v="Tennsco Commercial Shelving"/>
    <n v="48.816000000000003"/>
    <n v="3"/>
    <n v="0.2"/>
    <n v="-11.5938"/>
  </r>
  <r>
    <n v="4875"/>
    <s v="CA-2014-164042"/>
    <x v="3"/>
    <x v="979"/>
    <d v="2014-05-28T00:00:00"/>
    <s v="Standard Class"/>
    <s v="KL-16645"/>
    <s v="Ken Lonsdale"/>
    <x v="0"/>
    <s v="United States"/>
    <s v="Houston"/>
    <x v="5"/>
    <n v="77095"/>
    <x v="2"/>
    <s v="OFF-BI-10001922"/>
    <x v="1"/>
    <x v="8"/>
    <s v="Storex Dura Pro Binders"/>
    <n v="1.1879999999999999"/>
    <n v="1"/>
    <n v="0.8"/>
    <n v="-1.9601999999999999"/>
  </r>
  <r>
    <n v="4876"/>
    <s v="CA-2011-132864"/>
    <x v="2"/>
    <x v="266"/>
    <d v="2011-12-07T00:00:00"/>
    <s v="Standard Class"/>
    <s v="KN-16390"/>
    <s v="Katherine Nockton"/>
    <x v="1"/>
    <s v="United States"/>
    <s v="Columbus"/>
    <x v="24"/>
    <n v="43229"/>
    <x v="3"/>
    <s v="TEC-AC-10001267"/>
    <x v="2"/>
    <x v="11"/>
    <s v="ImationÂ 32GB Pocket Pro USB 3.0Â Flash DriveÂ - 32 GB - Black - 1 P ..."/>
    <n v="119.8"/>
    <n v="5"/>
    <n v="0.2"/>
    <n v="29.95"/>
  </r>
  <r>
    <n v="4877"/>
    <s v="US-2011-155817"/>
    <x v="2"/>
    <x v="462"/>
    <d v="2011-10-09T00:00:00"/>
    <s v="Standard Class"/>
    <s v="SL-20155"/>
    <s v="Sara Luxemburg"/>
    <x v="2"/>
    <s v="United States"/>
    <s v="Durham"/>
    <x v="3"/>
    <n v="27707"/>
    <x v="0"/>
    <s v="OFF-ST-10000532"/>
    <x v="1"/>
    <x v="4"/>
    <s v="Advantus Rolling Drawer Organizers"/>
    <n v="61.567999999999998"/>
    <n v="2"/>
    <n v="0.2"/>
    <n v="4.6176000000000004"/>
  </r>
  <r>
    <n v="4878"/>
    <s v="US-2011-155817"/>
    <x v="2"/>
    <x v="462"/>
    <d v="2011-10-09T00:00:00"/>
    <s v="Standard Class"/>
    <s v="SL-20155"/>
    <s v="Sara Luxemburg"/>
    <x v="2"/>
    <s v="United States"/>
    <s v="Durham"/>
    <x v="3"/>
    <n v="27707"/>
    <x v="0"/>
    <s v="OFF-AR-10002335"/>
    <x v="1"/>
    <x v="6"/>
    <s v="DIXON Oriole Pencils"/>
    <n v="6.1920000000000002"/>
    <n v="3"/>
    <n v="0.2"/>
    <n v="0.46439999999999998"/>
  </r>
  <r>
    <n v="4879"/>
    <s v="US-2013-131891"/>
    <x v="0"/>
    <x v="875"/>
    <d v="2013-08-01T00:00:00"/>
    <s v="First Class"/>
    <s v="PW-19240"/>
    <s v="Pierre Wener"/>
    <x v="0"/>
    <s v="United States"/>
    <s v="Pensacola"/>
    <x v="2"/>
    <n v="32503"/>
    <x v="0"/>
    <s v="OFF-BI-10000201"/>
    <x v="1"/>
    <x v="8"/>
    <s v="Avery Triangle Shaped Sheet Lifters, Black, 2/Pack"/>
    <n v="2.214"/>
    <n v="3"/>
    <n v="0.7"/>
    <n v="-1.476"/>
  </r>
  <r>
    <n v="4880"/>
    <s v="CA-2014-143567"/>
    <x v="3"/>
    <x v="808"/>
    <d v="2014-11-06T00:00:00"/>
    <s v="Second Class"/>
    <s v="TB-21175"/>
    <s v="Thomas Boland"/>
    <x v="1"/>
    <s v="United States"/>
    <s v="Henderson"/>
    <x v="0"/>
    <n v="42420"/>
    <x v="0"/>
    <s v="OFF-EN-10004846"/>
    <x v="1"/>
    <x v="12"/>
    <s v="Letter or Legal Size Expandable Poly String Tie Envelopes"/>
    <n v="5.32"/>
    <n v="2"/>
    <n v="0"/>
    <n v="2.6067999999999998"/>
  </r>
  <r>
    <n v="4881"/>
    <s v="CA-2014-143567"/>
    <x v="3"/>
    <x v="808"/>
    <d v="2014-11-06T00:00:00"/>
    <s v="Second Class"/>
    <s v="TB-21175"/>
    <s v="Thomas Boland"/>
    <x v="1"/>
    <s v="United States"/>
    <s v="Henderson"/>
    <x v="0"/>
    <n v="42420"/>
    <x v="0"/>
    <s v="FUR-CH-10000454"/>
    <x v="0"/>
    <x v="1"/>
    <s v="Hon Deluxe Fabric Upholstered Stacking Chairs, Rounded Back"/>
    <n v="975.92"/>
    <n v="4"/>
    <n v="0"/>
    <n v="292.77600000000001"/>
  </r>
  <r>
    <n v="4882"/>
    <s v="CA-2014-143567"/>
    <x v="3"/>
    <x v="808"/>
    <d v="2014-11-06T00:00:00"/>
    <s v="Second Class"/>
    <s v="TB-21175"/>
    <s v="Thomas Boland"/>
    <x v="1"/>
    <s v="United States"/>
    <s v="Henderson"/>
    <x v="0"/>
    <n v="42420"/>
    <x v="0"/>
    <s v="TEC-AC-10004145"/>
    <x v="2"/>
    <x v="11"/>
    <s v="Logitech diNovo Edge Keyboard"/>
    <n v="2249.91"/>
    <n v="9"/>
    <n v="0"/>
    <n v="517.47929999999997"/>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
    <n v="5"/>
    <n v="0.2"/>
    <n v="64.2"/>
  </r>
  <r>
    <n v="4885"/>
    <s v="CA-2014-104080"/>
    <x v="3"/>
    <x v="144"/>
    <d v="2014-03-16T00:00:00"/>
    <s v="Standard Class"/>
    <s v="AH-10210"/>
    <s v="Alan Hwang"/>
    <x v="0"/>
    <s v="United States"/>
    <s v="Anaheim"/>
    <x v="1"/>
    <n v="92804"/>
    <x v="1"/>
    <s v="OFF-AR-10001972"/>
    <x v="1"/>
    <x v="6"/>
    <s v="Newell 323"/>
    <n v="3.36"/>
    <n v="2"/>
    <n v="0"/>
    <n v="0.87360000000000004"/>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
    <n v="3"/>
    <n v="0"/>
    <n v="52.974299999999999"/>
  </r>
  <r>
    <n v="4888"/>
    <s v="CA-2013-163167"/>
    <x v="0"/>
    <x v="85"/>
    <d v="2013-12-02T00:00:00"/>
    <s v="Second Class"/>
    <s v="RF-19345"/>
    <s v="Randy Ferguson"/>
    <x v="1"/>
    <s v="United States"/>
    <s v="Marietta"/>
    <x v="32"/>
    <n v="30062"/>
    <x v="0"/>
    <s v="TEC-AC-10003441"/>
    <x v="2"/>
    <x v="11"/>
    <s v="Kingston Digital DataTraveler 32GB USB 2.0"/>
    <n v="101.7"/>
    <n v="6"/>
    <n v="0"/>
    <n v="6.1020000000000003"/>
  </r>
  <r>
    <n v="4889"/>
    <s v="CA-2013-163167"/>
    <x v="0"/>
    <x v="85"/>
    <d v="2013-12-02T00:00:00"/>
    <s v="Second Class"/>
    <s v="RF-19345"/>
    <s v="Randy Ferguson"/>
    <x v="1"/>
    <s v="United States"/>
    <s v="Marietta"/>
    <x v="32"/>
    <n v="30062"/>
    <x v="0"/>
    <s v="OFF-ST-10004459"/>
    <x v="1"/>
    <x v="4"/>
    <s v="Tennsco Single-Tier Lockers"/>
    <n v="1126.02"/>
    <n v="3"/>
    <n v="0"/>
    <n v="56.301000000000002"/>
  </r>
  <r>
    <n v="4890"/>
    <s v="CA-2013-163167"/>
    <x v="0"/>
    <x v="85"/>
    <d v="2013-12-02T00:00:00"/>
    <s v="Second Class"/>
    <s v="RF-19345"/>
    <s v="Randy Ferguson"/>
    <x v="1"/>
    <s v="United States"/>
    <s v="Marietta"/>
    <x v="32"/>
    <n v="30062"/>
    <x v="0"/>
    <s v="OFF-ST-10003805"/>
    <x v="1"/>
    <x v="4"/>
    <s v="24 Capacity Maxi Data Binder Racks, Pearl"/>
    <n v="1263.3"/>
    <n v="6"/>
    <n v="0"/>
    <n v="315.82499999999999"/>
  </r>
  <r>
    <n v="4891"/>
    <s v="CA-2013-135776"/>
    <x v="0"/>
    <x v="443"/>
    <d v="2013-12-31T00:00:00"/>
    <s v="Standard Class"/>
    <s v="EH-13765"/>
    <s v="Edward Hooks"/>
    <x v="1"/>
    <s v="United States"/>
    <s v="Seattle"/>
    <x v="4"/>
    <n v="98103"/>
    <x v="1"/>
    <s v="OFF-AR-10001246"/>
    <x v="1"/>
    <x v="6"/>
    <s v="Newell 317"/>
    <n v="8.82"/>
    <n v="3"/>
    <n v="0"/>
    <n v="2.5577999999999999"/>
  </r>
  <r>
    <n v="4892"/>
    <s v="CA-2013-135776"/>
    <x v="0"/>
    <x v="443"/>
    <d v="2013-12-31T00:00:00"/>
    <s v="Standard Class"/>
    <s v="EH-13765"/>
    <s v="Edward Hooks"/>
    <x v="1"/>
    <s v="United States"/>
    <s v="Seattle"/>
    <x v="4"/>
    <n v="98103"/>
    <x v="1"/>
    <s v="OFF-PA-10001295"/>
    <x v="1"/>
    <x v="10"/>
    <s v="Computer Printout Paper with Letter-Trim Perforations"/>
    <n v="37.94"/>
    <n v="2"/>
    <n v="0"/>
    <n v="18.211200000000002"/>
  </r>
  <r>
    <n v="4893"/>
    <s v="CA-2013-135776"/>
    <x v="0"/>
    <x v="443"/>
    <d v="2013-12-31T00:00:00"/>
    <s v="Standard Class"/>
    <s v="EH-13765"/>
    <s v="Edward Hooks"/>
    <x v="1"/>
    <s v="United States"/>
    <s v="Seattle"/>
    <x v="4"/>
    <n v="98103"/>
    <x v="1"/>
    <s v="OFF-AR-10001231"/>
    <x v="1"/>
    <x v="6"/>
    <s v="Sanford EarthWrite Recycled Pencils, Medium Soft, #2"/>
    <n v="4.2"/>
    <n v="2"/>
    <n v="0"/>
    <n v="1.1759999999999999"/>
  </r>
  <r>
    <n v="4894"/>
    <s v="CA-2013-135776"/>
    <x v="0"/>
    <x v="443"/>
    <d v="2013-12-31T00:00:00"/>
    <s v="Standard Class"/>
    <s v="EH-13765"/>
    <s v="Edward Hooks"/>
    <x v="1"/>
    <s v="United States"/>
    <s v="Seattle"/>
    <x v="4"/>
    <n v="98103"/>
    <x v="1"/>
    <s v="OFF-ST-10002743"/>
    <x v="1"/>
    <x v="4"/>
    <s v="SAFCO Boltless Steel Shelving"/>
    <n v="227.28"/>
    <n v="2"/>
    <n v="0"/>
    <n v="2.2728000000000002"/>
  </r>
  <r>
    <n v="4895"/>
    <s v="CA-2013-135776"/>
    <x v="0"/>
    <x v="443"/>
    <d v="2013-12-31T00:00:00"/>
    <s v="Standard Class"/>
    <s v="EH-13765"/>
    <s v="Edward Hooks"/>
    <x v="1"/>
    <s v="United States"/>
    <s v="Seattle"/>
    <x v="4"/>
    <n v="98103"/>
    <x v="1"/>
    <s v="OFF-PA-10004327"/>
    <x v="1"/>
    <x v="10"/>
    <s v="Xerox 1911"/>
    <n v="47.9"/>
    <n v="1"/>
    <n v="0"/>
    <n v="22.992000000000001"/>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s v="US-2011-122021"/>
    <x v="2"/>
    <x v="771"/>
    <d v="2011-10-17T00:00:00"/>
    <s v="First Class"/>
    <s v="AC-10660"/>
    <s v="Anna Chung"/>
    <x v="0"/>
    <s v="United States"/>
    <s v="Parma"/>
    <x v="24"/>
    <n v="44134"/>
    <x v="3"/>
    <s v="FUR-CH-10003761"/>
    <x v="0"/>
    <x v="1"/>
    <s v="Global Italian Leather Office Chair"/>
    <n v="183.37200000000001"/>
    <n v="2"/>
    <n v="0.3"/>
    <n v="-7.8587999999999996"/>
  </r>
  <r>
    <n v="4899"/>
    <s v="US-2011-122021"/>
    <x v="2"/>
    <x v="771"/>
    <d v="2011-10-17T00:00:00"/>
    <s v="First Class"/>
    <s v="AC-10660"/>
    <s v="Anna Chung"/>
    <x v="0"/>
    <s v="United States"/>
    <s v="Parma"/>
    <x v="24"/>
    <n v="44134"/>
    <x v="3"/>
    <s v="OFF-PA-10002230"/>
    <x v="1"/>
    <x v="10"/>
    <s v="Xerox 1897"/>
    <n v="7.968"/>
    <n v="2"/>
    <n v="0.2"/>
    <n v="2.8883999999999999"/>
  </r>
  <r>
    <n v="4900"/>
    <s v="CA-2013-130484"/>
    <x v="0"/>
    <x v="250"/>
    <d v="2013-08-28T00:00:00"/>
    <s v="Standard Class"/>
    <s v="SG-20470"/>
    <s v="Sheri Gordon"/>
    <x v="0"/>
    <s v="United States"/>
    <s v="Gresham"/>
    <x v="21"/>
    <n v="97030"/>
    <x v="1"/>
    <s v="OFF-BI-10000088"/>
    <x v="1"/>
    <x v="8"/>
    <s v="GBC Imprintable Covers"/>
    <n v="26.352"/>
    <n v="8"/>
    <n v="0.7"/>
    <n v="-18.446400000000001"/>
  </r>
  <r>
    <n v="4901"/>
    <s v="CA-2014-120936"/>
    <x v="3"/>
    <x v="94"/>
    <d v="2014-12-22T00:00:00"/>
    <s v="Standard Class"/>
    <s v="CA-12310"/>
    <s v="Christine Abelman"/>
    <x v="1"/>
    <s v="United States"/>
    <s v="Anaheim"/>
    <x v="1"/>
    <n v="92804"/>
    <x v="1"/>
    <s v="OFF-ST-10001526"/>
    <x v="1"/>
    <x v="4"/>
    <s v="Iceberg Mobile Mega Data/Printer Cart "/>
    <n v="481.32"/>
    <n v="4"/>
    <n v="0"/>
    <n v="125.14319999999999"/>
  </r>
  <r>
    <n v="4902"/>
    <s v="CA-2014-120936"/>
    <x v="3"/>
    <x v="94"/>
    <d v="2014-12-22T00:00:00"/>
    <s v="Standard Class"/>
    <s v="CA-12310"/>
    <s v="Christine Abelman"/>
    <x v="1"/>
    <s v="United States"/>
    <s v="Anaheim"/>
    <x v="1"/>
    <n v="92804"/>
    <x v="1"/>
    <s v="OFF-SU-10002557"/>
    <x v="1"/>
    <x v="14"/>
    <s v="Fiskars Spring-Action Scissors"/>
    <n v="13.98"/>
    <n v="1"/>
    <n v="0"/>
    <n v="3.6347999999999998"/>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1"/>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99"/>
  </r>
  <r>
    <n v="4908"/>
    <s v="CA-2011-133809"/>
    <x v="2"/>
    <x v="728"/>
    <d v="2011-11-23T00:00:00"/>
    <s v="Second Class"/>
    <s v="MS-17530"/>
    <s v="MaryBeth Skach"/>
    <x v="0"/>
    <s v="United States"/>
    <s v="Fairfield"/>
    <x v="24"/>
    <n v="45014"/>
    <x v="3"/>
    <s v="OFF-BI-10001757"/>
    <x v="1"/>
    <x v="8"/>
    <s v="Pressboard Hanging Data Binders for Unburst Sheets"/>
    <n v="11.808"/>
    <n v="8"/>
    <n v="0.7"/>
    <n v="-8.65920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s v="CA-2014-127306"/>
    <x v="3"/>
    <x v="424"/>
    <d v="2014-01-19T00:00:00"/>
    <s v="Standard Class"/>
    <s v="BH-11710"/>
    <s v="Brosina Hoffman"/>
    <x v="0"/>
    <s v="United States"/>
    <s v="Johnson City"/>
    <x v="18"/>
    <n v="37604"/>
    <x v="0"/>
    <s v="OFF-PA-10000019"/>
    <x v="1"/>
    <x v="10"/>
    <s v="Xerox 1931"/>
    <n v="36.287999999999997"/>
    <n v="7"/>
    <n v="0.2"/>
    <n v="12.700799999999999"/>
  </r>
  <r>
    <n v="4912"/>
    <s v="CA-2014-127306"/>
    <x v="3"/>
    <x v="424"/>
    <d v="2014-01-19T00:00:00"/>
    <s v="Standard Class"/>
    <s v="BH-11710"/>
    <s v="Brosina Hoffman"/>
    <x v="0"/>
    <s v="United States"/>
    <s v="Johnson City"/>
    <x v="18"/>
    <n v="37604"/>
    <x v="0"/>
    <s v="TEC-PH-10001924"/>
    <x v="2"/>
    <x v="7"/>
    <s v="iHome FM Clock Radio with Lightning Dock"/>
    <n v="111.98399999999999"/>
    <n v="2"/>
    <n v="0.2"/>
    <n v="6.9989999999999997"/>
  </r>
  <r>
    <n v="4913"/>
    <s v="CA-2014-127306"/>
    <x v="3"/>
    <x v="424"/>
    <d v="2014-01-19T00:00:00"/>
    <s v="Standard Class"/>
    <s v="BH-11710"/>
    <s v="Brosina Hoffman"/>
    <x v="0"/>
    <s v="United States"/>
    <s v="Johnson City"/>
    <x v="18"/>
    <n v="37604"/>
    <x v="0"/>
    <s v="OFF-BI-10002003"/>
    <x v="1"/>
    <x v="8"/>
    <s v="Ibico Presentation Index for Binding Systems"/>
    <n v="5.97"/>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4"/>
  </r>
  <r>
    <n v="4916"/>
    <s v="CA-2012-161830"/>
    <x v="1"/>
    <x v="496"/>
    <d v="2012-09-26T00:00:00"/>
    <s v="Second Class"/>
    <s v="ME-17725"/>
    <s v="Max Engle"/>
    <x v="0"/>
    <s v="United States"/>
    <s v="Seattle"/>
    <x v="4"/>
    <n v="98105"/>
    <x v="1"/>
    <s v="OFF-BI-10001097"/>
    <x v="1"/>
    <x v="8"/>
    <s v="Avery Hole Reinforcements"/>
    <n v="14.952"/>
    <n v="3"/>
    <n v="0.2"/>
    <n v="5.4200999999999997"/>
  </r>
  <r>
    <n v="4917"/>
    <s v="CA-2014-163125"/>
    <x v="3"/>
    <x v="449"/>
    <d v="2014-10-12T00:00:00"/>
    <s v="Second Class"/>
    <s v="MB-17305"/>
    <s v="Maria Bertelson"/>
    <x v="0"/>
    <s v="United States"/>
    <s v="League City"/>
    <x v="5"/>
    <n v="77573"/>
    <x v="2"/>
    <s v="OFF-AR-10004344"/>
    <x v="1"/>
    <x v="6"/>
    <s v="Bulldog Vacuum Base Pencil Sharpener"/>
    <n v="67.144000000000005"/>
    <n v="7"/>
    <n v="0.2"/>
    <n v="5.8750999999999998"/>
  </r>
  <r>
    <n v="4918"/>
    <s v="CA-2014-163125"/>
    <x v="3"/>
    <x v="449"/>
    <d v="2014-10-12T00:00:00"/>
    <s v="Second Class"/>
    <s v="MB-17305"/>
    <s v="Maria Bertelson"/>
    <x v="0"/>
    <s v="United States"/>
    <s v="League City"/>
    <x v="5"/>
    <n v="77573"/>
    <x v="2"/>
    <s v="FUR-CH-10001802"/>
    <x v="0"/>
    <x v="1"/>
    <s v="Hon Every-Day Chair Series Swivel Task Chairs"/>
    <n v="254.05799999999999"/>
    <n v="3"/>
    <n v="0.3"/>
    <n v="-32.6646"/>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93"/>
  </r>
  <r>
    <n v="4921"/>
    <s v="CA-2014-101728"/>
    <x v="3"/>
    <x v="971"/>
    <d v="2014-08-24T00:00:00"/>
    <s v="Standard Class"/>
    <s v="SC-20575"/>
    <s v="Sonia Cooley"/>
    <x v="0"/>
    <s v="United States"/>
    <s v="Chicago"/>
    <x v="10"/>
    <n v="60653"/>
    <x v="2"/>
    <s v="OFF-BI-10002393"/>
    <x v="1"/>
    <x v="8"/>
    <s v="Binder Posts"/>
    <n v="2.2959999999999998"/>
    <n v="2"/>
    <n v="0.8"/>
    <n v="-3.9032"/>
  </r>
  <r>
    <n v="4922"/>
    <s v="CA-2014-114055"/>
    <x v="3"/>
    <x v="53"/>
    <d v="2014-12-30T00:00:00"/>
    <s v="Second Class"/>
    <s v="MH-18115"/>
    <s v="Mick Hernandez"/>
    <x v="2"/>
    <s v="United States"/>
    <s v="Huntsville"/>
    <x v="19"/>
    <n v="35810"/>
    <x v="0"/>
    <s v="OFF-PA-10004381"/>
    <x v="1"/>
    <x v="10"/>
    <s v="14-7/8 x 11 Blue Bar Computer Printout Paper"/>
    <n v="96.08"/>
    <n v="2"/>
    <n v="0"/>
    <n v="46.118400000000001"/>
  </r>
  <r>
    <n v="4923"/>
    <s v="CA-2014-114055"/>
    <x v="3"/>
    <x v="53"/>
    <d v="2014-12-30T00:00:00"/>
    <s v="Second Class"/>
    <s v="MH-18115"/>
    <s v="Mick Hernandez"/>
    <x v="2"/>
    <s v="United States"/>
    <s v="Huntsville"/>
    <x v="19"/>
    <n v="35810"/>
    <x v="0"/>
    <s v="OFF-FA-10003059"/>
    <x v="1"/>
    <x v="13"/>
    <s v="Assorted Color Push Pins"/>
    <n v="3.62"/>
    <n v="2"/>
    <n v="0"/>
    <n v="1.1946000000000001"/>
  </r>
  <r>
    <n v="4924"/>
    <s v="CA-2014-114055"/>
    <x v="3"/>
    <x v="53"/>
    <d v="2014-12-30T00:00:00"/>
    <s v="Second Class"/>
    <s v="MH-18115"/>
    <s v="Mick Hernandez"/>
    <x v="2"/>
    <s v="United States"/>
    <s v="Huntsville"/>
    <x v="19"/>
    <n v="35810"/>
    <x v="0"/>
    <s v="OFF-PA-10000994"/>
    <x v="1"/>
    <x v="10"/>
    <s v="Xerox 1915"/>
    <n v="629.1"/>
    <n v="6"/>
    <n v="0"/>
    <n v="301.96800000000002"/>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
    <n v="3"/>
    <n v="0"/>
    <n v="251.202"/>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
    <n v="3"/>
    <n v="0"/>
    <n v="7.0217999999999998"/>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
    <n v="1"/>
    <n v="0.2"/>
    <n v="4.2309000000000001"/>
  </r>
  <r>
    <n v="4934"/>
    <s v="CA-2012-106978"/>
    <x v="1"/>
    <x v="694"/>
    <d v="2012-10-04T00:00:00"/>
    <s v="Standard Class"/>
    <s v="ZC-21910"/>
    <s v="Zuschuss Carroll"/>
    <x v="0"/>
    <s v="United States"/>
    <s v="Aurora"/>
    <x v="22"/>
    <n v="80013"/>
    <x v="1"/>
    <s v="OFF-BI-10002012"/>
    <x v="1"/>
    <x v="8"/>
    <s v="Wilson Jones Easy Flow II Sheet Lifters"/>
    <n v="1.08"/>
    <n v="2"/>
    <n v="0.7"/>
    <n v="-0.79200000000000004"/>
  </r>
  <r>
    <n v="4935"/>
    <s v="CA-2012-106978"/>
    <x v="1"/>
    <x v="694"/>
    <d v="2012-10-04T00:00:00"/>
    <s v="Standard Class"/>
    <s v="ZC-21910"/>
    <s v="Zuschuss Carroll"/>
    <x v="0"/>
    <s v="United States"/>
    <s v="Aurora"/>
    <x v="22"/>
    <n v="80013"/>
    <x v="1"/>
    <s v="OFF-FA-10003021"/>
    <x v="1"/>
    <x v="13"/>
    <s v="Staples"/>
    <n v="4.5119999999999996"/>
    <n v="3"/>
    <n v="0.2"/>
    <n v="0.84599999999999997"/>
  </r>
  <r>
    <n v="4936"/>
    <s v="CA-2012-155124"/>
    <x v="1"/>
    <x v="1007"/>
    <d v="2012-03-21T00:00:00"/>
    <s v="Standard Class"/>
    <s v="KS-16300"/>
    <s v="Karen Seio"/>
    <x v="1"/>
    <s v="United States"/>
    <s v="Lehi"/>
    <x v="7"/>
    <n v="84043"/>
    <x v="1"/>
    <s v="TEC-PH-10003356"/>
    <x v="2"/>
    <x v="7"/>
    <s v="SmartStand Mobile Device Holder, Assorted Colors"/>
    <n v="16.776"/>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
    <n v="5"/>
    <n v="0"/>
    <n v="238.65299999999999"/>
  </r>
  <r>
    <n v="4939"/>
    <s v="CA-2011-157147"/>
    <x v="2"/>
    <x v="286"/>
    <d v="2011-01-19T00:00:00"/>
    <s v="Standard Class"/>
    <s v="BD-11605"/>
    <s v="Brian Dahlen"/>
    <x v="0"/>
    <s v="United States"/>
    <s v="San Francisco"/>
    <x v="1"/>
    <n v="94109"/>
    <x v="1"/>
    <s v="FUR-BO-10003034"/>
    <x v="0"/>
    <x v="0"/>
    <s v="O'Sullivan Elevations Bookcase, Cherry Finish"/>
    <n v="333.99900000000002"/>
    <n v="3"/>
    <n v="0.15"/>
    <n v="3.9293999999999998"/>
  </r>
  <r>
    <n v="4940"/>
    <s v="CA-2011-157147"/>
    <x v="2"/>
    <x v="286"/>
    <d v="2011-01-19T00:00:00"/>
    <s v="Standard Class"/>
    <s v="BD-11605"/>
    <s v="Brian Dahlen"/>
    <x v="0"/>
    <s v="United States"/>
    <s v="San Francisco"/>
    <x v="1"/>
    <n v="94109"/>
    <x v="1"/>
    <s v="OFF-AR-10003514"/>
    <x v="1"/>
    <x v="6"/>
    <s v="4009 Highlighters by Sanford"/>
    <n v="19.899999999999999"/>
    <n v="5"/>
    <n v="0"/>
    <n v="6.5670000000000002"/>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s v="CA-2012-156482"/>
    <x v="1"/>
    <x v="525"/>
    <d v="2012-02-13T00:00:00"/>
    <s v="Standard Class"/>
    <s v="IL-15100"/>
    <s v="Ivan Liston"/>
    <x v="0"/>
    <s v="United States"/>
    <s v="Wilmington"/>
    <x v="13"/>
    <n v="19805"/>
    <x v="3"/>
    <s v="FUR-BO-10002598"/>
    <x v="0"/>
    <x v="0"/>
    <s v="Hon Metal Bookcases, Putty"/>
    <n v="283.92"/>
    <n v="4"/>
    <n v="0"/>
    <n v="82.336799999999997"/>
  </r>
  <r>
    <n v="4943"/>
    <s v="CA-2012-156482"/>
    <x v="1"/>
    <x v="525"/>
    <d v="2012-02-13T00:00:00"/>
    <s v="Standard Class"/>
    <s v="IL-15100"/>
    <s v="Ivan Liston"/>
    <x v="0"/>
    <s v="United States"/>
    <s v="Wilmington"/>
    <x v="13"/>
    <n v="19805"/>
    <x v="3"/>
    <s v="OFF-AR-10001022"/>
    <x v="1"/>
    <x v="6"/>
    <s v="SANFORD Liquid Accent Tank-Style Highlighters"/>
    <n v="5.68"/>
    <n v="2"/>
    <n v="0"/>
    <n v="1.7607999999999999"/>
  </r>
  <r>
    <n v="4944"/>
    <s v="CA-2014-106782"/>
    <x v="3"/>
    <x v="202"/>
    <d v="2014-12-28T00:00:00"/>
    <s v="Standard Class"/>
    <s v="LP-17095"/>
    <s v="Liz Preis"/>
    <x v="0"/>
    <s v="United States"/>
    <s v="Lafayette"/>
    <x v="14"/>
    <n v="47905"/>
    <x v="2"/>
    <s v="OFF-ST-10004459"/>
    <x v="1"/>
    <x v="4"/>
    <s v="Tennsco Single-Tier Lockers"/>
    <n v="375.34"/>
    <n v="1"/>
    <n v="0"/>
    <n v="18.766999999999999"/>
  </r>
  <r>
    <n v="4945"/>
    <s v="CA-2013-151372"/>
    <x v="0"/>
    <x v="64"/>
    <d v="2013-09-07T00:00:00"/>
    <s v="First Class"/>
    <s v="JH-15985"/>
    <s v="Joseph Holt"/>
    <x v="0"/>
    <s v="United States"/>
    <s v="Redondo Beach"/>
    <x v="1"/>
    <n v="90278"/>
    <x v="1"/>
    <s v="OFF-PA-10004381"/>
    <x v="1"/>
    <x v="10"/>
    <s v="14-7/8 x 11 Blue Bar Computer Printout Paper"/>
    <n v="96.08"/>
    <n v="2"/>
    <n v="0"/>
    <n v="46.118400000000001"/>
  </r>
  <r>
    <n v="4946"/>
    <s v="CA-2013-151372"/>
    <x v="0"/>
    <x v="64"/>
    <d v="2013-09-07T00:00:00"/>
    <s v="First Class"/>
    <s v="JH-15985"/>
    <s v="Joseph Holt"/>
    <x v="0"/>
    <s v="United States"/>
    <s v="Redondo Beach"/>
    <x v="1"/>
    <n v="90278"/>
    <x v="1"/>
    <s v="OFF-BI-10000050"/>
    <x v="1"/>
    <x v="8"/>
    <s v="Angle-D Binders with Locking Rings, Label Holders"/>
    <n v="11.68"/>
    <n v="2"/>
    <n v="0.2"/>
    <n v="3.9420000000000002"/>
  </r>
  <r>
    <n v="4947"/>
    <s v="CA-2013-151372"/>
    <x v="0"/>
    <x v="64"/>
    <d v="2013-09-07T00:00:00"/>
    <s v="First Class"/>
    <s v="JH-15985"/>
    <s v="Joseph Holt"/>
    <x v="0"/>
    <s v="United States"/>
    <s v="Redondo Beach"/>
    <x v="1"/>
    <n v="90278"/>
    <x v="1"/>
    <s v="OFF-FA-10000304"/>
    <x v="1"/>
    <x v="13"/>
    <s v="Advantus Push Pins"/>
    <n v="4.3600000000000003"/>
    <n v="2"/>
    <n v="0"/>
    <n v="1.7876000000000001"/>
  </r>
  <r>
    <n v="4948"/>
    <s v="CA-2011-102085"/>
    <x v="2"/>
    <x v="777"/>
    <d v="2011-10-09T00:00:00"/>
    <s v="Standard Class"/>
    <s v="JD-16015"/>
    <s v="Joy Daniels"/>
    <x v="0"/>
    <s v="United States"/>
    <s v="Seattle"/>
    <x v="4"/>
    <n v="98115"/>
    <x v="1"/>
    <s v="OFF-LA-10002475"/>
    <x v="1"/>
    <x v="2"/>
    <s v="Avery 519"/>
    <n v="29.24"/>
    <n v="4"/>
    <n v="0"/>
    <n v="13.742800000000001"/>
  </r>
  <r>
    <n v="4949"/>
    <s v="CA-2014-107125"/>
    <x v="3"/>
    <x v="344"/>
    <d v="2014-12-03T00:00:00"/>
    <s v="Standard Class"/>
    <s v="BD-11320"/>
    <s v="Bill Donatelli"/>
    <x v="0"/>
    <s v="United States"/>
    <s v="Los Angeles"/>
    <x v="1"/>
    <n v="90045"/>
    <x v="1"/>
    <s v="OFF-BI-10001989"/>
    <x v="1"/>
    <x v="8"/>
    <s v="Premium Transparent Presentation Covers by GBC"/>
    <n v="117.488"/>
    <n v="7"/>
    <n v="0.2"/>
    <n v="41.120800000000003"/>
  </r>
  <r>
    <n v="4950"/>
    <s v="CA-2014-107125"/>
    <x v="3"/>
    <x v="344"/>
    <d v="2014-12-03T00:00:00"/>
    <s v="Standard Class"/>
    <s v="BD-11320"/>
    <s v="Bill Donatelli"/>
    <x v="0"/>
    <s v="United States"/>
    <s v="Los Angeles"/>
    <x v="1"/>
    <n v="90045"/>
    <x v="1"/>
    <s v="FUR-FU-10000732"/>
    <x v="0"/>
    <x v="5"/>
    <s v="Eldon 200 Class Desk Accessories"/>
    <n v="18.84"/>
    <n v="3"/>
    <n v="0"/>
    <n v="6.0288000000000004"/>
  </r>
  <r>
    <n v="4951"/>
    <s v="CA-2013-125815"/>
    <x v="0"/>
    <x v="99"/>
    <d v="2013-11-02T00:00:00"/>
    <s v="Second Class"/>
    <s v="DL-13330"/>
    <s v="Denise Leinenbach"/>
    <x v="0"/>
    <s v="United States"/>
    <s v="New York City"/>
    <x v="15"/>
    <n v="10009"/>
    <x v="3"/>
    <s v="OFF-AR-10004441"/>
    <x v="1"/>
    <x v="6"/>
    <s v="BIC Brite Liner Highlighters"/>
    <n v="12.42"/>
    <n v="3"/>
    <n v="0"/>
    <n v="5.2164000000000001"/>
  </r>
  <r>
    <n v="4952"/>
    <s v="CA-2012-144190"/>
    <x v="1"/>
    <x v="988"/>
    <d v="2012-06-13T00:00:00"/>
    <s v="Standard Class"/>
    <s v="NC-18415"/>
    <s v="Nathan Cano"/>
    <x v="0"/>
    <s v="United States"/>
    <s v="Royal Oak"/>
    <x v="12"/>
    <n v="48073"/>
    <x v="2"/>
    <s v="OFF-PA-10000304"/>
    <x v="1"/>
    <x v="10"/>
    <s v="Xerox 1995"/>
    <n v="12.96"/>
    <n v="2"/>
    <n v="0"/>
    <n v="6.2207999999999997"/>
  </r>
  <r>
    <n v="4953"/>
    <s v="CA-2014-117926"/>
    <x v="3"/>
    <x v="166"/>
    <d v="2014-12-13T00:00:00"/>
    <s v="Second Class"/>
    <s v="AS-10225"/>
    <s v="Alan Schoenberger"/>
    <x v="1"/>
    <s v="United States"/>
    <s v="San Francisco"/>
    <x v="1"/>
    <n v="94109"/>
    <x v="1"/>
    <s v="OFF-AP-10002670"/>
    <x v="1"/>
    <x v="9"/>
    <s v="Belkin 8-Outlet Premiere SurgeMaster II Surge Protectors"/>
    <n v="69.48"/>
    <n v="1"/>
    <n v="0"/>
    <n v="20.844000000000001"/>
  </r>
  <r>
    <n v="4954"/>
    <s v="CA-2012-153906"/>
    <x v="1"/>
    <x v="199"/>
    <d v="2012-03-20T00:00:00"/>
    <s v="Standard Class"/>
    <s v="MS-17980"/>
    <s v="Michael Stewart"/>
    <x v="1"/>
    <s v="United States"/>
    <s v="New York City"/>
    <x v="15"/>
    <n v="10009"/>
    <x v="3"/>
    <s v="TEC-PH-10001527"/>
    <x v="2"/>
    <x v="7"/>
    <s v="Plantronics MX500i Earset"/>
    <n v="85.9"/>
    <n v="2"/>
    <n v="0"/>
    <n v="2.577"/>
  </r>
  <r>
    <n v="4955"/>
    <s v="CA-2011-160262"/>
    <x v="2"/>
    <x v="3"/>
    <d v="2011-06-13T00:00:00"/>
    <s v="Second Class"/>
    <s v="TS-21205"/>
    <s v="Thomas Seio"/>
    <x v="1"/>
    <s v="United States"/>
    <s v="North Las Vegas"/>
    <x v="33"/>
    <n v="89031"/>
    <x v="1"/>
    <s v="OFF-AR-10002335"/>
    <x v="1"/>
    <x v="6"/>
    <s v="DIXON Oriole Pencils"/>
    <n v="18.059999999999999"/>
    <n v="7"/>
    <n v="0"/>
    <n v="4.6955999999999998"/>
  </r>
  <r>
    <n v="4956"/>
    <s v="CA-2011-160262"/>
    <x v="2"/>
    <x v="3"/>
    <d v="2011-06-13T00:00:00"/>
    <s v="Second Class"/>
    <s v="TS-21205"/>
    <s v="Thomas Seio"/>
    <x v="1"/>
    <s v="United States"/>
    <s v="North Las Vegas"/>
    <x v="33"/>
    <n v="89031"/>
    <x v="1"/>
    <s v="OFF-PA-10003641"/>
    <x v="1"/>
    <x v="10"/>
    <s v="Xerox 1909"/>
    <n v="79.14"/>
    <n v="3"/>
    <n v="0"/>
    <n v="36.404400000000003"/>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2"/>
    <n v="2"/>
    <n v="0.8"/>
    <n v="-4.3959999999999999"/>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02"/>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1000000000002"/>
  </r>
  <r>
    <n v="4963"/>
    <s v="CA-2011-156587"/>
    <x v="2"/>
    <x v="1009"/>
    <d v="2011-03-08T00:00:00"/>
    <s v="First Class"/>
    <s v="AB-10015"/>
    <s v="Aaron Bergman"/>
    <x v="0"/>
    <s v="United States"/>
    <s v="Seattle"/>
    <x v="4"/>
    <n v="98103"/>
    <x v="1"/>
    <s v="OFF-AR-10001427"/>
    <x v="1"/>
    <x v="6"/>
    <s v="Newell 330"/>
    <n v="17.940000000000001"/>
    <n v="3"/>
    <n v="0"/>
    <n v="4.6643999999999997"/>
  </r>
  <r>
    <n v="4964"/>
    <s v="CA-2011-156587"/>
    <x v="2"/>
    <x v="1009"/>
    <d v="2011-03-08T00:00:00"/>
    <s v="First Class"/>
    <s v="AB-10015"/>
    <s v="Aaron Bergman"/>
    <x v="0"/>
    <s v="United States"/>
    <s v="Seattle"/>
    <x v="4"/>
    <n v="98103"/>
    <x v="1"/>
    <s v="OFF-ST-10002344"/>
    <x v="1"/>
    <x v="4"/>
    <s v="Carina 42&quot;Hx23 3/4&quot;W Media Storage Unit"/>
    <n v="242.94"/>
    <n v="3"/>
    <n v="0"/>
    <n v="4.8587999999999996"/>
  </r>
  <r>
    <n v="4965"/>
    <s v="CA-2013-141180"/>
    <x v="0"/>
    <x v="666"/>
    <d v="2013-05-20T00:00:00"/>
    <s v="Second Class"/>
    <s v="DP-13000"/>
    <s v="Darren Powers"/>
    <x v="0"/>
    <s v="United States"/>
    <s v="Fort Lauderdale"/>
    <x v="2"/>
    <n v="33311"/>
    <x v="0"/>
    <s v="OFF-BI-10000301"/>
    <x v="1"/>
    <x v="8"/>
    <s v="GBC Instant Report Kit"/>
    <n v="7.7640000000000002"/>
    <n v="4"/>
    <n v="0.7"/>
    <n v="-5.1760000000000002"/>
  </r>
  <r>
    <n v="4966"/>
    <s v="CA-2012-109708"/>
    <x v="1"/>
    <x v="442"/>
    <d v="2012-05-28T00:00:00"/>
    <s v="Second Class"/>
    <s v="CY-12745"/>
    <s v="Craig Yedwab"/>
    <x v="1"/>
    <s v="United States"/>
    <s v="Columbia"/>
    <x v="18"/>
    <n v="38401"/>
    <x v="0"/>
    <s v="TEC-PH-10001944"/>
    <x v="2"/>
    <x v="7"/>
    <s v="Wi-Ex zBoost YX540 Cellular Phone Signal Booster"/>
    <n v="467.04"/>
    <n v="4"/>
    <n v="0.2"/>
    <n v="58.38"/>
  </r>
  <r>
    <n v="4967"/>
    <s v="CA-2012-122406"/>
    <x v="1"/>
    <x v="991"/>
    <d v="2012-08-05T00:00:00"/>
    <s v="Second Class"/>
    <s v="BE-11455"/>
    <s v="Brad Eason"/>
    <x v="2"/>
    <s v="United States"/>
    <s v="Providence"/>
    <x v="34"/>
    <n v="2908"/>
    <x v="3"/>
    <s v="TEC-PH-10001527"/>
    <x v="2"/>
    <x v="7"/>
    <s v="Plantronics MX500i Earset"/>
    <n v="128.85"/>
    <n v="3"/>
    <n v="0"/>
    <n v="3.8654999999999999"/>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2"/>
  </r>
  <r>
    <n v="4971"/>
    <s v="US-2013-153815"/>
    <x v="0"/>
    <x v="61"/>
    <d v="2013-11-10T00:00:00"/>
    <s v="First Class"/>
    <s v="KL-16555"/>
    <s v="Kelly Lampkin"/>
    <x v="1"/>
    <s v="United States"/>
    <s v="Jacksonville"/>
    <x v="2"/>
    <n v="32216"/>
    <x v="0"/>
    <s v="FUR-CH-10000513"/>
    <x v="0"/>
    <x v="1"/>
    <s v="High-Back Leather Manager's Chair"/>
    <n v="207.98400000000001"/>
    <n v="2"/>
    <n v="0.2"/>
    <n v="-28.597799999999999"/>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7999999999998"/>
    <n v="2"/>
    <n v="0.2"/>
    <n v="5.7797999999999998"/>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
    <n v="9"/>
    <n v="0.2"/>
    <n v="152.38800000000001"/>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8000000000002"/>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
  </r>
  <r>
    <n v="4981"/>
    <s v="US-2013-131114"/>
    <x v="0"/>
    <x v="10"/>
    <d v="2013-12-14T00:00:00"/>
    <s v="Second Class"/>
    <s v="RW-19630"/>
    <s v="Rob Williams"/>
    <x v="1"/>
    <s v="United States"/>
    <s v="Chicago"/>
    <x v="10"/>
    <n v="60610"/>
    <x v="2"/>
    <s v="OFF-AP-10003971"/>
    <x v="1"/>
    <x v="9"/>
    <s v="Belkin 6 Outlet Metallic Surge Strip"/>
    <n v="4.3559999999999999"/>
    <n v="2"/>
    <n v="0.8"/>
    <n v="-11.761200000000001"/>
  </r>
  <r>
    <n v="4982"/>
    <s v="US-2013-131114"/>
    <x v="0"/>
    <x v="10"/>
    <d v="2013-12-14T00:00:00"/>
    <s v="Second Class"/>
    <s v="RW-19630"/>
    <s v="Rob Williams"/>
    <x v="1"/>
    <s v="United States"/>
    <s v="Chicago"/>
    <x v="10"/>
    <n v="60610"/>
    <x v="2"/>
    <s v="TEC-AC-10000199"/>
    <x v="2"/>
    <x v="11"/>
    <s v="Kingston Digital DataTraveler 8GB USB 2.0"/>
    <n v="19.04"/>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
    <n v="5"/>
    <n v="0.2"/>
    <n v="1.1765000000000001"/>
  </r>
  <r>
    <n v="4986"/>
    <s v="CA-2011-125171"/>
    <x v="2"/>
    <x v="1010"/>
    <d v="2011-09-03T00:00:00"/>
    <s v="Same Day"/>
    <s v="AG-10390"/>
    <s v="Allen Goldenen"/>
    <x v="0"/>
    <s v="United States"/>
    <s v="New York City"/>
    <x v="15"/>
    <n v="10009"/>
    <x v="3"/>
    <s v="OFF-LA-10001175"/>
    <x v="1"/>
    <x v="2"/>
    <s v="Avery 514"/>
    <n v="14.4"/>
    <n v="5"/>
    <n v="0"/>
    <n v="7.056"/>
  </r>
  <r>
    <n v="4987"/>
    <s v="CA-2013-149279"/>
    <x v="0"/>
    <x v="423"/>
    <d v="2013-04-29T00:00:00"/>
    <s v="Standard Class"/>
    <s v="CL-12700"/>
    <s v="Craig Leslie"/>
    <x v="2"/>
    <s v="United States"/>
    <s v="Colorado Springs"/>
    <x v="22"/>
    <n v="80906"/>
    <x v="1"/>
    <s v="OFF-PA-10003441"/>
    <x v="1"/>
    <x v="10"/>
    <s v="Xerox 226"/>
    <n v="15.552"/>
    <n v="3"/>
    <n v="0.2"/>
    <n v="5.4432"/>
  </r>
  <r>
    <n v="4988"/>
    <s v="CA-2013-149279"/>
    <x v="0"/>
    <x v="423"/>
    <d v="2013-04-29T00:00:00"/>
    <s v="Standard Class"/>
    <s v="CL-12700"/>
    <s v="Craig Leslie"/>
    <x v="2"/>
    <s v="United States"/>
    <s v="Colorado Springs"/>
    <x v="22"/>
    <n v="80906"/>
    <x v="1"/>
    <s v="FUR-CH-10004287"/>
    <x v="0"/>
    <x v="1"/>
    <s v="SAFCO Arco Folding Chair"/>
    <n v="1325.76"/>
    <n v="6"/>
    <n v="0.2"/>
    <n v="149.148"/>
  </r>
  <r>
    <n v="4989"/>
    <s v="CA-2013-149279"/>
    <x v="0"/>
    <x v="423"/>
    <d v="2013-04-29T00:00:00"/>
    <s v="Standard Class"/>
    <s v="CL-12700"/>
    <s v="Craig Leslie"/>
    <x v="2"/>
    <s v="United States"/>
    <s v="Colorado Springs"/>
    <x v="22"/>
    <n v="80906"/>
    <x v="1"/>
    <s v="OFF-BI-10004040"/>
    <x v="1"/>
    <x v="8"/>
    <s v="Wilson Jones Impact Binders"/>
    <n v="3.1080000000000001"/>
    <n v="2"/>
    <n v="0.7"/>
    <n v="-2.1756000000000002"/>
  </r>
  <r>
    <n v="4990"/>
    <s v="CA-2014-107321"/>
    <x v="3"/>
    <x v="515"/>
    <d v="2014-09-05T00:00:00"/>
    <s v="Standard Class"/>
    <s v="AW-10930"/>
    <s v="Arthur Wiediger"/>
    <x v="2"/>
    <s v="United States"/>
    <s v="San Francisco"/>
    <x v="1"/>
    <n v="94110"/>
    <x v="1"/>
    <s v="OFF-BI-10004022"/>
    <x v="1"/>
    <x v="8"/>
    <s v="Acco Suede Grain Vinyl Round Ring Binder"/>
    <n v="6.6719999999999997"/>
    <n v="3"/>
    <n v="0.2"/>
    <n v="2.1684000000000001"/>
  </r>
  <r>
    <n v="4991"/>
    <s v="CA-2014-107321"/>
    <x v="3"/>
    <x v="515"/>
    <d v="2014-09-05T00:00:00"/>
    <s v="Standard Class"/>
    <s v="AW-10930"/>
    <s v="Arthur Wiediger"/>
    <x v="2"/>
    <s v="United States"/>
    <s v="San Francisco"/>
    <x v="1"/>
    <n v="94110"/>
    <x v="1"/>
    <s v="TEC-PH-10002200"/>
    <x v="2"/>
    <x v="7"/>
    <s v="Aastra 6757i CT Wireless VoIP phone"/>
    <n v="689.40800000000002"/>
    <n v="4"/>
    <n v="0.2"/>
    <n v="77.558400000000006"/>
  </r>
  <r>
    <n v="4992"/>
    <s v="US-2014-122714"/>
    <x v="3"/>
    <x v="226"/>
    <d v="2014-12-14T00:00:00"/>
    <s v="Standard Class"/>
    <s v="HG-14965"/>
    <s v="Henry Goldwyn"/>
    <x v="1"/>
    <s v="United States"/>
    <s v="Chicago"/>
    <x v="10"/>
    <n v="60653"/>
    <x v="2"/>
    <s v="OFF-BI-10001120"/>
    <x v="1"/>
    <x v="8"/>
    <s v="Ibico EPK-21 Electric Binding System"/>
    <n v="1889.99"/>
    <n v="5"/>
    <n v="0.8"/>
    <n v="-2929.4845"/>
  </r>
  <r>
    <n v="4993"/>
    <s v="CA-2012-153038"/>
    <x v="1"/>
    <x v="217"/>
    <d v="2012-12-25T00:00:00"/>
    <s v="Standard Class"/>
    <s v="RB-19645"/>
    <s v="Robert Barroso"/>
    <x v="1"/>
    <s v="United States"/>
    <s v="Memphis"/>
    <x v="18"/>
    <n v="38109"/>
    <x v="0"/>
    <s v="OFF-EN-10000461"/>
    <x v="1"/>
    <x v="12"/>
    <s v="#10- 4 1/8&quot; x 9 1/2&quot; Recycled Envelopes"/>
    <n v="55.936"/>
    <n v="8"/>
    <n v="0.2"/>
    <n v="18.878399999999999"/>
  </r>
  <r>
    <n v="4994"/>
    <s v="CA-2012-153038"/>
    <x v="1"/>
    <x v="217"/>
    <d v="2012-12-25T00:00:00"/>
    <s v="Standard Class"/>
    <s v="RB-19645"/>
    <s v="Robert Barroso"/>
    <x v="1"/>
    <s v="United States"/>
    <s v="Memphis"/>
    <x v="18"/>
    <n v="38109"/>
    <x v="0"/>
    <s v="OFF-LA-10004008"/>
    <x v="1"/>
    <x v="2"/>
    <s v="Avery 507"/>
    <n v="18.431999999999999"/>
    <n v="8"/>
    <n v="0.2"/>
    <n v="5.9904000000000002"/>
  </r>
  <r>
    <n v="4995"/>
    <s v="CA-2012-153038"/>
    <x v="1"/>
    <x v="217"/>
    <d v="2012-12-25T00:00:00"/>
    <s v="Standard Class"/>
    <s v="RB-19645"/>
    <s v="Robert Barroso"/>
    <x v="1"/>
    <s v="United States"/>
    <s v="Memphis"/>
    <x v="18"/>
    <n v="38109"/>
    <x v="0"/>
    <s v="FUR-FU-10000221"/>
    <x v="0"/>
    <x v="5"/>
    <s v="Master Caster Door Stop, Brown"/>
    <n v="20.32"/>
    <n v="5"/>
    <n v="0.2"/>
    <n v="3.556"/>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4-155824"/>
    <x v="3"/>
    <x v="434"/>
    <d v="2014-03-16T00:00:00"/>
    <s v="Standard Class"/>
    <s v="KS-16300"/>
    <s v="Karen Seio"/>
    <x v="1"/>
    <s v="United States"/>
    <s v="Raleigh"/>
    <x v="3"/>
    <n v="27604"/>
    <x v="0"/>
    <s v="OFF-AP-10000390"/>
    <x v="1"/>
    <x v="9"/>
    <s v="Euro Pro Shark Stick Mini Vacuum"/>
    <n v="48.783999999999999"/>
    <n v="1"/>
    <n v="0.2"/>
    <n v="3.6587999999999998"/>
  </r>
  <r>
    <n v="4998"/>
    <s v="CA-2014-155824"/>
    <x v="3"/>
    <x v="434"/>
    <d v="2014-03-16T00:00:00"/>
    <s v="Standard Class"/>
    <s v="KS-16300"/>
    <s v="Karen Seio"/>
    <x v="1"/>
    <s v="United States"/>
    <s v="Raleigh"/>
    <x v="3"/>
    <n v="27604"/>
    <x v="0"/>
    <s v="OFF-BI-10000014"/>
    <x v="1"/>
    <x v="8"/>
    <s v="Heavy-Duty E-Z-D Binders"/>
    <n v="13.092000000000001"/>
    <n v="4"/>
    <n v="0.7"/>
    <n v="-10.0372"/>
  </r>
  <r>
    <n v="4999"/>
    <s v="CA-2013-129238"/>
    <x v="0"/>
    <x v="1011"/>
    <d v="2013-02-04T00:00:00"/>
    <s v="Standard Class"/>
    <s v="SC-20050"/>
    <s v="Sample Company A"/>
    <x v="2"/>
    <s v="United States"/>
    <s v="Los Angeles"/>
    <x v="1"/>
    <n v="90045"/>
    <x v="1"/>
    <s v="TEC-PH-10004120"/>
    <x v="2"/>
    <x v="7"/>
    <s v="AT&amp;T 1080 Phone"/>
    <n v="109.592"/>
    <n v="1"/>
    <n v="0.2"/>
    <n v="8.2194000000000003"/>
  </r>
  <r>
    <n v="5000"/>
    <s v="CA-2013-129238"/>
    <x v="0"/>
    <x v="1011"/>
    <d v="2013-02-04T00:00:00"/>
    <s v="Standard Class"/>
    <s v="SC-20050"/>
    <s v="Sample Company A"/>
    <x v="2"/>
    <s v="United States"/>
    <s v="Los Angeles"/>
    <x v="1"/>
    <n v="90045"/>
    <x v="1"/>
    <s v="OFF-PA-10002764"/>
    <x v="1"/>
    <x v="10"/>
    <s v="Staples"/>
    <n v="56.7"/>
    <n v="5"/>
    <n v="0"/>
    <n v="27.783000000000001"/>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3-136126"/>
    <x v="0"/>
    <x v="1012"/>
    <d v="2013-05-25T00:00:00"/>
    <s v="Same Day"/>
    <s v="EH-14125"/>
    <s v="Eugene Hildebrand"/>
    <x v="2"/>
    <s v="United States"/>
    <s v="Newport News"/>
    <x v="17"/>
    <n v="23602"/>
    <x v="0"/>
    <s v="OFF-PA-10004327"/>
    <x v="1"/>
    <x v="10"/>
    <s v="Xerox 1911"/>
    <n v="191.6"/>
    <n v="4"/>
    <n v="0"/>
    <n v="91.968000000000004"/>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
    <n v="5"/>
    <n v="0"/>
    <n v="207.14699999999999"/>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2-102876"/>
    <x v="1"/>
    <x v="67"/>
    <d v="2012-09-14T00:00:00"/>
    <s v="Standard Class"/>
    <s v="LR-17035"/>
    <s v="Lisa Ryan"/>
    <x v="1"/>
    <s v="United States"/>
    <s v="Philadelphia"/>
    <x v="9"/>
    <n v="19134"/>
    <x v="3"/>
    <s v="OFF-BI-10004781"/>
    <x v="1"/>
    <x v="8"/>
    <s v="GBC Wire Binding Strips"/>
    <n v="9.5220000000000002"/>
    <n v="1"/>
    <n v="0.7"/>
    <n v="-6.9828000000000001"/>
  </r>
  <r>
    <n v="5010"/>
    <s v="CA-2012-102876"/>
    <x v="1"/>
    <x v="67"/>
    <d v="2012-09-14T00:00:00"/>
    <s v="Standard Class"/>
    <s v="LR-17035"/>
    <s v="Lisa Ryan"/>
    <x v="1"/>
    <s v="United States"/>
    <s v="Philadelphia"/>
    <x v="9"/>
    <n v="19134"/>
    <x v="3"/>
    <s v="TEC-PH-10002680"/>
    <x v="2"/>
    <x v="7"/>
    <s v="Samsung Galaxy Note 3"/>
    <n v="791.96400000000006"/>
    <n v="6"/>
    <n v="0.4"/>
    <n v="-131.994"/>
  </r>
  <r>
    <n v="5011"/>
    <s v="CA-2012-102876"/>
    <x v="1"/>
    <x v="67"/>
    <d v="2012-09-14T00:00:00"/>
    <s v="Standard Class"/>
    <s v="LR-17035"/>
    <s v="Lisa Ryan"/>
    <x v="1"/>
    <s v="United States"/>
    <s v="Philadelphia"/>
    <x v="9"/>
    <n v="19134"/>
    <x v="3"/>
    <s v="OFF-BI-10000848"/>
    <x v="1"/>
    <x v="8"/>
    <s v="Angle-D Ring Binders"/>
    <n v="4.923"/>
    <n v="3"/>
    <n v="0.7"/>
    <n v="-3.9384000000000001"/>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
    <n v="3"/>
    <n v="0.7"/>
    <n v="-22.62"/>
  </r>
  <r>
    <n v="5014"/>
    <s v="US-2014-160465"/>
    <x v="3"/>
    <x v="246"/>
    <d v="2014-07-27T00:00:00"/>
    <s v="Standard Class"/>
    <s v="SW-20350"/>
    <s v="Sean Wendt"/>
    <x v="2"/>
    <s v="United States"/>
    <s v="Cleveland"/>
    <x v="24"/>
    <n v="44105"/>
    <x v="3"/>
    <s v="OFF-ST-10000136"/>
    <x v="1"/>
    <x v="4"/>
    <s v="Letter Size File"/>
    <n v="222.32"/>
    <n v="7"/>
    <n v="0.2"/>
    <n v="25.010999999999999"/>
  </r>
  <r>
    <n v="5015"/>
    <s v="US-2014-160465"/>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s v="CA-2011-153850"/>
    <x v="2"/>
    <x v="156"/>
    <d v="2011-11-29T00:00:00"/>
    <s v="Standard Class"/>
    <s v="TH-21100"/>
    <s v="Thea Hendricks"/>
    <x v="0"/>
    <s v="United States"/>
    <s v="Toledo"/>
    <x v="24"/>
    <n v="43615"/>
    <x v="3"/>
    <s v="FUR-FU-10002960"/>
    <x v="0"/>
    <x v="5"/>
    <s v="Eldon 200 Class Desk Accessories, Burgundy"/>
    <n v="35.167999999999999"/>
    <n v="7"/>
    <n v="0.2"/>
    <n v="9.6712000000000007"/>
  </r>
  <r>
    <n v="5017"/>
    <s v="CA-2011-153850"/>
    <x v="2"/>
    <x v="156"/>
    <d v="2011-11-29T00:00:00"/>
    <s v="Standard Class"/>
    <s v="TH-21100"/>
    <s v="Thea Hendricks"/>
    <x v="0"/>
    <s v="United States"/>
    <s v="Toledo"/>
    <x v="24"/>
    <n v="43615"/>
    <x v="3"/>
    <s v="TEC-PH-10002584"/>
    <x v="2"/>
    <x v="7"/>
    <s v="Samsung Galaxy S4"/>
    <n v="1502.376"/>
    <n v="4"/>
    <n v="0.4"/>
    <n v="-250.39599999999999"/>
  </r>
  <r>
    <n v="5018"/>
    <s v="CA-2011-127558"/>
    <x v="2"/>
    <x v="647"/>
    <d v="2011-11-18T00:00:00"/>
    <s v="First Class"/>
    <s v="SS-20410"/>
    <s v="Shahid Shariari"/>
    <x v="0"/>
    <s v="United States"/>
    <s v="Los Angeles"/>
    <x v="1"/>
    <n v="90008"/>
    <x v="1"/>
    <s v="FUR-FU-10002505"/>
    <x v="0"/>
    <x v="5"/>
    <s v="Eldon 100 Class Desk Accessories"/>
    <n v="10.11"/>
    <n v="3"/>
    <n v="0"/>
    <n v="3.2351999999999999"/>
  </r>
  <r>
    <n v="5019"/>
    <s v="CA-2011-127558"/>
    <x v="2"/>
    <x v="647"/>
    <d v="2011-11-18T00:00:00"/>
    <s v="First Class"/>
    <s v="SS-20410"/>
    <s v="Shahid Shariari"/>
    <x v="0"/>
    <s v="United States"/>
    <s v="Los Angeles"/>
    <x v="1"/>
    <n v="90008"/>
    <x v="1"/>
    <s v="TEC-AC-10003832"/>
    <x v="2"/>
    <x v="11"/>
    <s v="LogitechÂ P710e Mobile Speakerphone"/>
    <n v="772.47"/>
    <n v="3"/>
    <n v="0"/>
    <n v="146.76929999999999"/>
  </r>
  <r>
    <n v="5020"/>
    <s v="CA-2011-127558"/>
    <x v="2"/>
    <x v="647"/>
    <d v="2011-11-18T00:00:00"/>
    <s v="First Class"/>
    <s v="SS-20410"/>
    <s v="Shahid Shariari"/>
    <x v="0"/>
    <s v="United States"/>
    <s v="Los Angeles"/>
    <x v="1"/>
    <n v="90008"/>
    <x v="1"/>
    <s v="OFF-SU-10002537"/>
    <x v="1"/>
    <x v="14"/>
    <s v="Acme Box Cutter Scissors"/>
    <n v="20.46"/>
    <n v="2"/>
    <n v="0"/>
    <n v="5.3196000000000003"/>
  </r>
  <r>
    <n v="5021"/>
    <s v="CA-2014-136511"/>
    <x v="3"/>
    <x v="721"/>
    <d v="2014-03-26T00:00:00"/>
    <s v="Second Class"/>
    <s v="MZ-17515"/>
    <s v="Mary Zewe"/>
    <x v="1"/>
    <s v="United States"/>
    <s v="New York City"/>
    <x v="15"/>
    <n v="10011"/>
    <x v="3"/>
    <s v="OFF-SU-10003505"/>
    <x v="1"/>
    <x v="14"/>
    <s v="Premier Electric Letter Opener"/>
    <n v="347.58"/>
    <n v="3"/>
    <n v="0"/>
    <n v="17.379000000000001"/>
  </r>
  <r>
    <n v="5022"/>
    <s v="CA-2013-133795"/>
    <x v="0"/>
    <x v="122"/>
    <d v="2013-12-25T00:00:00"/>
    <s v="Standard Class"/>
    <s v="JE-15475"/>
    <s v="Jeremy Ellison"/>
    <x v="0"/>
    <s v="United States"/>
    <s v="San Diego"/>
    <x v="1"/>
    <n v="92037"/>
    <x v="1"/>
    <s v="TEC-AC-10001465"/>
    <x v="2"/>
    <x v="11"/>
    <s v="SanDisk Cruzer 64 GB USB Flash Drive"/>
    <n v="72.64"/>
    <n v="2"/>
    <n v="0"/>
    <n v="21.792000000000002"/>
  </r>
  <r>
    <n v="5023"/>
    <s v="CA-2013-133795"/>
    <x v="0"/>
    <x v="122"/>
    <d v="2013-12-25T00:00:00"/>
    <s v="Standard Class"/>
    <s v="JE-15475"/>
    <s v="Jeremy Ellison"/>
    <x v="0"/>
    <s v="United States"/>
    <s v="San Diego"/>
    <x v="1"/>
    <n v="92037"/>
    <x v="1"/>
    <s v="TEC-AC-10003832"/>
    <x v="2"/>
    <x v="11"/>
    <s v="LogitechÂ P710e Mobile Speakerphone"/>
    <n v="772.47"/>
    <n v="3"/>
    <n v="0"/>
    <n v="146.76929999999999"/>
  </r>
  <r>
    <n v="5024"/>
    <s v="CA-2013-133795"/>
    <x v="0"/>
    <x v="122"/>
    <d v="2013-12-25T00:00:00"/>
    <s v="Standard Class"/>
    <s v="JE-15475"/>
    <s v="Jeremy Ellison"/>
    <x v="0"/>
    <s v="United States"/>
    <s v="San Diego"/>
    <x v="1"/>
    <n v="92037"/>
    <x v="1"/>
    <s v="FUR-FU-10003731"/>
    <x v="0"/>
    <x v="5"/>
    <s v="Eldon Expressions Wood and Plastic Desk Accessories, Oak"/>
    <n v="39.92"/>
    <n v="4"/>
    <n v="0"/>
    <n v="11.1776"/>
  </r>
  <r>
    <n v="5025"/>
    <s v="US-2014-130953"/>
    <x v="3"/>
    <x v="570"/>
    <d v="2014-08-04T00:00:00"/>
    <s v="Standard Class"/>
    <s v="RF-19735"/>
    <s v="Roland Fjeld"/>
    <x v="0"/>
    <s v="United States"/>
    <s v="Oklahoma City"/>
    <x v="26"/>
    <n v="73120"/>
    <x v="2"/>
    <s v="OFF-BI-10004828"/>
    <x v="1"/>
    <x v="8"/>
    <s v="GBC Poly Designer Binding Covers"/>
    <n v="33.479999999999997"/>
    <n v="2"/>
    <n v="0"/>
    <n v="16.405200000000001"/>
  </r>
  <r>
    <n v="5026"/>
    <s v="US-2014-130953"/>
    <x v="3"/>
    <x v="570"/>
    <d v="2014-08-04T00:00:00"/>
    <s v="Standard Class"/>
    <s v="RF-19735"/>
    <s v="Roland Fjeld"/>
    <x v="0"/>
    <s v="United States"/>
    <s v="Oklahoma City"/>
    <x v="26"/>
    <n v="73120"/>
    <x v="2"/>
    <s v="TEC-PH-10003012"/>
    <x v="2"/>
    <x v="7"/>
    <s v="Nortel Meridian M3904 Professional Digital phone"/>
    <n v="461.97"/>
    <n v="3"/>
    <n v="0"/>
    <n v="133.97130000000001"/>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599999999998"/>
  </r>
  <r>
    <n v="5030"/>
    <s v="CA-2014-139304"/>
    <x v="3"/>
    <x v="926"/>
    <d v="2014-02-03T00:00:00"/>
    <s v="Standard Class"/>
    <s v="VG-21790"/>
    <s v="Vivek Gonzalez"/>
    <x v="0"/>
    <s v="United States"/>
    <s v="San Francisco"/>
    <x v="1"/>
    <n v="94109"/>
    <x v="1"/>
    <s v="OFF-AR-10001216"/>
    <x v="1"/>
    <x v="6"/>
    <s v="Newell 339"/>
    <n v="8.34"/>
    <n v="3"/>
    <n v="0"/>
    <n v="2.1684000000000001"/>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1"/>
  </r>
  <r>
    <n v="5034"/>
    <s v="CA-2013-155166"/>
    <x v="0"/>
    <x v="482"/>
    <d v="2014-01-03T00:00:00"/>
    <s v="Standard Class"/>
    <s v="BB-11545"/>
    <s v="Brenda Bowman"/>
    <x v="1"/>
    <s v="United States"/>
    <s v="Vineland"/>
    <x v="30"/>
    <n v="8360"/>
    <x v="3"/>
    <s v="OFF-AP-10002765"/>
    <x v="1"/>
    <x v="9"/>
    <s v="Fellowes Advanced Computer Series Surge Protectors"/>
    <n v="26.49"/>
    <n v="1"/>
    <n v="0"/>
    <n v="7.4172000000000002"/>
  </r>
  <r>
    <n v="5035"/>
    <s v="CA-2012-103954"/>
    <x v="1"/>
    <x v="101"/>
    <d v="2012-08-13T00:00:00"/>
    <s v="Second Class"/>
    <s v="HR-14770"/>
    <s v="Hallie Redmond"/>
    <x v="2"/>
    <s v="United States"/>
    <s v="Milwaukee"/>
    <x v="6"/>
    <n v="53209"/>
    <x v="2"/>
    <s v="FUR-BO-10004690"/>
    <x v="0"/>
    <x v="0"/>
    <s v="O'Sullivan Cherrywood Estates Traditional Barrister Bookcase"/>
    <n v="687.4"/>
    <n v="5"/>
    <n v="0"/>
    <n v="48.118000000000002"/>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5"/>
  </r>
  <r>
    <n v="5037"/>
    <s v="CA-2011-169803"/>
    <x v="2"/>
    <x v="322"/>
    <d v="2011-04-12T00:00:00"/>
    <s v="Standard Class"/>
    <s v="SC-20260"/>
    <s v="Scott Cohen"/>
    <x v="1"/>
    <s v="United States"/>
    <s v="Seattle"/>
    <x v="4"/>
    <n v="98115"/>
    <x v="1"/>
    <s v="TEC-AC-10003441"/>
    <x v="2"/>
    <x v="11"/>
    <s v="Kingston Digital DataTraveler 32GB USB 2.0"/>
    <n v="33.9"/>
    <n v="2"/>
    <n v="0"/>
    <n v="2.0339999999999998"/>
  </r>
  <r>
    <n v="5038"/>
    <s v="CA-2014-141719"/>
    <x v="3"/>
    <x v="701"/>
    <d v="2014-11-22T00:00:00"/>
    <s v="Second Class"/>
    <s v="EG-13900"/>
    <s v="Emily Grady"/>
    <x v="0"/>
    <s v="United States"/>
    <s v="Naperville"/>
    <x v="10"/>
    <n v="60540"/>
    <x v="2"/>
    <s v="TEC-AC-10003610"/>
    <x v="2"/>
    <x v="11"/>
    <s v="LogitechÂ Illuminated - Keyboard"/>
    <n v="239.96"/>
    <n v="5"/>
    <n v="0.2"/>
    <n v="83.986000000000004"/>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2-136469"/>
    <x v="1"/>
    <x v="655"/>
    <d v="2012-07-12T00:00:00"/>
    <s v="First Class"/>
    <s v="TS-21370"/>
    <s v="Todd Sumrall"/>
    <x v="1"/>
    <s v="United States"/>
    <s v="Wilmington"/>
    <x v="13"/>
    <n v="19805"/>
    <x v="3"/>
    <s v="TEC-PH-10001817"/>
    <x v="2"/>
    <x v="7"/>
    <s v="Wilson Electronics DB Pro Signal Booster"/>
    <n v="716"/>
    <n v="2"/>
    <n v="0"/>
    <n v="193.32"/>
  </r>
  <r>
    <n v="5041"/>
    <s v="CA-2012-136469"/>
    <x v="1"/>
    <x v="655"/>
    <d v="2012-07-12T00:00:00"/>
    <s v="First Class"/>
    <s v="TS-21370"/>
    <s v="Todd Sumrall"/>
    <x v="1"/>
    <s v="United States"/>
    <s v="Wilmington"/>
    <x v="13"/>
    <n v="19805"/>
    <x v="3"/>
    <s v="OFF-BI-10004492"/>
    <x v="1"/>
    <x v="8"/>
    <s v="Tuf-Vin Binders"/>
    <n v="221.06"/>
    <n v="7"/>
    <n v="0"/>
    <n v="103.8982"/>
  </r>
  <r>
    <n v="5042"/>
    <s v="CA-2013-158694"/>
    <x v="0"/>
    <x v="338"/>
    <d v="2013-11-14T00:00:00"/>
    <s v="Second Class"/>
    <s v="AI-10855"/>
    <s v="Arianne Irving"/>
    <x v="0"/>
    <s v="United States"/>
    <s v="Los Angeles"/>
    <x v="1"/>
    <n v="90036"/>
    <x v="1"/>
    <s v="OFF-PA-10002421"/>
    <x v="1"/>
    <x v="10"/>
    <s v="Embossed Ink Jet Note Cards"/>
    <n v="67.709999999999994"/>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99"/>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8000000000001"/>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02"/>
    <n v="3"/>
    <n v="0.2"/>
    <n v="1.8144"/>
  </r>
  <r>
    <n v="5048"/>
    <s v="CA-2013-158694"/>
    <x v="0"/>
    <x v="338"/>
    <d v="2013-11-14T00:00:00"/>
    <s v="Second Class"/>
    <s v="AI-10855"/>
    <s v="Arianne Irving"/>
    <x v="0"/>
    <s v="United States"/>
    <s v="Los Angeles"/>
    <x v="1"/>
    <n v="90036"/>
    <x v="1"/>
    <s v="OFF-AR-10001227"/>
    <x v="1"/>
    <x v="6"/>
    <s v="Newell 338"/>
    <n v="14.7"/>
    <n v="5"/>
    <n v="0"/>
    <n v="3.9689999999999999"/>
  </r>
  <r>
    <n v="5049"/>
    <s v="US-2011-104759"/>
    <x v="2"/>
    <x v="691"/>
    <d v="2011-04-04T00:00:00"/>
    <s v="Standard Class"/>
    <s v="DD-13570"/>
    <s v="Dorothy Dickinson"/>
    <x v="0"/>
    <s v="United States"/>
    <s v="Chicago"/>
    <x v="10"/>
    <n v="60610"/>
    <x v="2"/>
    <s v="OFF-BI-10002071"/>
    <x v="1"/>
    <x v="8"/>
    <s v="Fellowes Black Plastic Comb Bindings"/>
    <n v="8.1340000000000003"/>
    <n v="7"/>
    <n v="0.8"/>
    <n v="-13.8278"/>
  </r>
  <r>
    <n v="5050"/>
    <s v="US-2011-104759"/>
    <x v="2"/>
    <x v="691"/>
    <d v="2011-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2-134922"/>
    <x v="1"/>
    <x v="209"/>
    <d v="2012-11-11T00:00:00"/>
    <s v="Standard Class"/>
    <s v="KB-16240"/>
    <s v="Karen Bern"/>
    <x v="1"/>
    <s v="United States"/>
    <s v="Philadelphia"/>
    <x v="9"/>
    <n v="19140"/>
    <x v="3"/>
    <s v="OFF-EN-10000483"/>
    <x v="1"/>
    <x v="12"/>
    <s v="White Envelopes, White Envelopes with Clear Poly Window"/>
    <n v="24.4"/>
    <n v="2"/>
    <n v="0.2"/>
    <n v="7.93"/>
  </r>
  <r>
    <n v="5053"/>
    <s v="US-2014-120607"/>
    <x v="3"/>
    <x v="240"/>
    <d v="2014-05-20T00:00:00"/>
    <s v="Same Day"/>
    <s v="JC-15775"/>
    <s v="John Castell"/>
    <x v="0"/>
    <s v="United States"/>
    <s v="Atlanta"/>
    <x v="32"/>
    <n v="30318"/>
    <x v="0"/>
    <s v="OFF-PA-10003129"/>
    <x v="1"/>
    <x v="10"/>
    <s v="Tops White Computer Printout Paper"/>
    <n v="195.64"/>
    <n v="4"/>
    <n v="0"/>
    <n v="91.950800000000001"/>
  </r>
  <r>
    <n v="5054"/>
    <s v="CA-2012-141243"/>
    <x v="1"/>
    <x v="928"/>
    <d v="2012-01-08T00:00:00"/>
    <s v="Second Class"/>
    <s v="AH-10465"/>
    <s v="Amy Hunt"/>
    <x v="0"/>
    <s v="United States"/>
    <s v="Dallas"/>
    <x v="5"/>
    <n v="75217"/>
    <x v="2"/>
    <s v="TEC-AC-10003198"/>
    <x v="2"/>
    <x v="11"/>
    <s v="Enermax Acrylux Wireless Keyboard"/>
    <n v="398.4"/>
    <n v="5"/>
    <n v="0.2"/>
    <n v="84.66"/>
  </r>
  <r>
    <n v="5055"/>
    <s v="CA-2012-141243"/>
    <x v="1"/>
    <x v="928"/>
    <d v="2012-01-08T00:00:00"/>
    <s v="Second Class"/>
    <s v="AH-10465"/>
    <s v="Amy Hunt"/>
    <x v="0"/>
    <s v="United States"/>
    <s v="Dallas"/>
    <x v="5"/>
    <n v="75217"/>
    <x v="2"/>
    <s v="OFF-AR-10001246"/>
    <x v="1"/>
    <x v="6"/>
    <s v="Newell 317"/>
    <n v="7.056"/>
    <n v="3"/>
    <n v="0.2"/>
    <n v="0.79379999999999995"/>
  </r>
  <r>
    <n v="5056"/>
    <s v="CA-2012-141243"/>
    <x v="1"/>
    <x v="928"/>
    <d v="2012-01-08T00:00:00"/>
    <s v="Second Class"/>
    <s v="AH-10465"/>
    <s v="Amy Hunt"/>
    <x v="0"/>
    <s v="United States"/>
    <s v="Dallas"/>
    <x v="5"/>
    <n v="75217"/>
    <x v="2"/>
    <s v="FUR-BO-10003272"/>
    <x v="0"/>
    <x v="0"/>
    <s v="O'Sullivan Living Dimensions 5-Shelf Bookcases"/>
    <n v="1352.3976"/>
    <n v="9"/>
    <n v="0.32"/>
    <n v="-437.54039999999998"/>
  </r>
  <r>
    <n v="5057"/>
    <s v="CA-2012-162166"/>
    <x v="1"/>
    <x v="1014"/>
    <d v="2012-09-11T00:00:00"/>
    <s v="First Class"/>
    <s v="NM-18520"/>
    <s v="Neoma Murray"/>
    <x v="0"/>
    <s v="United States"/>
    <s v="Moreno Valley"/>
    <x v="1"/>
    <n v="92553"/>
    <x v="1"/>
    <s v="OFF-PA-10002606"/>
    <x v="1"/>
    <x v="10"/>
    <s v="Xerox 1928"/>
    <n v="26.4"/>
    <n v="5"/>
    <n v="0"/>
    <n v="11.88"/>
  </r>
  <r>
    <n v="5058"/>
    <s v="CA-2012-162166"/>
    <x v="1"/>
    <x v="1014"/>
    <d v="2012-09-11T00:00:00"/>
    <s v="First Class"/>
    <s v="NM-18520"/>
    <s v="Neoma Murray"/>
    <x v="0"/>
    <s v="United States"/>
    <s v="Moreno Valley"/>
    <x v="1"/>
    <n v="92553"/>
    <x v="1"/>
    <s v="OFF-ST-10002486"/>
    <x v="1"/>
    <x v="4"/>
    <s v="Eldon Shelf Savers Cubes and Bins"/>
    <n v="41.88"/>
    <n v="6"/>
    <n v="0"/>
    <n v="0.83760000000000001"/>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s v="CA-2013-109722"/>
    <x v="0"/>
    <x v="5"/>
    <d v="2013-12-08T00:00:00"/>
    <s v="Second Class"/>
    <s v="TP-21130"/>
    <s v="Theone Pippenger"/>
    <x v="0"/>
    <s v="United States"/>
    <s v="Georgetown"/>
    <x v="0"/>
    <n v="40324"/>
    <x v="0"/>
    <s v="TEC-PH-10000560"/>
    <x v="2"/>
    <x v="7"/>
    <s v="Samsung Galaxy S III - 16GB - pebble blue (T-Mobile)"/>
    <n v="699.98"/>
    <n v="2"/>
    <n v="0"/>
    <n v="195.99440000000001"/>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7"/>
    <n v="3"/>
    <n v="0"/>
    <n v="105.83159999999999"/>
  </r>
  <r>
    <n v="5064"/>
    <s v="CA-2012-136798"/>
    <x v="1"/>
    <x v="412"/>
    <d v="2012-05-12T00:00:00"/>
    <s v="Standard Class"/>
    <s v="DL-12925"/>
    <s v="Daniel Lacy"/>
    <x v="0"/>
    <s v="United States"/>
    <s v="Minneapolis"/>
    <x v="11"/>
    <n v="55407"/>
    <x v="2"/>
    <s v="FUR-FU-10000723"/>
    <x v="0"/>
    <x v="5"/>
    <s v="Deflect-o EconoMat Studded, No Bevel Mat for Low Pile Carpeting"/>
    <n v="123.96"/>
    <n v="3"/>
    <n v="0"/>
    <n v="11.1564"/>
  </r>
  <r>
    <n v="5065"/>
    <s v="CA-2014-122196"/>
    <x v="3"/>
    <x v="585"/>
    <d v="2014-09-25T00:00:00"/>
    <s v="First Class"/>
    <s v="CA-12265"/>
    <s v="Christina Anderson"/>
    <x v="0"/>
    <s v="United States"/>
    <s v="Wilmington"/>
    <x v="13"/>
    <n v="19805"/>
    <x v="3"/>
    <s v="TEC-PH-10004977"/>
    <x v="2"/>
    <x v="7"/>
    <s v="GE 30524EE4"/>
    <n v="391.98"/>
    <n v="2"/>
    <n v="0"/>
    <n v="113.6742"/>
  </r>
  <r>
    <n v="5066"/>
    <s v="CA-2014-142090"/>
    <x v="3"/>
    <x v="329"/>
    <d v="2014-12-08T00:00:00"/>
    <s v="Standard Class"/>
    <s v="SC-20380"/>
    <s v="Shahid Collister"/>
    <x v="0"/>
    <s v="United States"/>
    <s v="Burlington"/>
    <x v="3"/>
    <n v="27217"/>
    <x v="0"/>
    <s v="TEC-AC-10002001"/>
    <x v="2"/>
    <x v="11"/>
    <s v="Logitech Wireless Gaming Headset G930"/>
    <n v="383.976"/>
    <n v="3"/>
    <n v="0.2"/>
    <n v="81.594899999999996"/>
  </r>
  <r>
    <n v="5067"/>
    <s v="CA-2014-142090"/>
    <x v="3"/>
    <x v="329"/>
    <d v="2014-12-08T00:00:00"/>
    <s v="Standard Class"/>
    <s v="SC-20380"/>
    <s v="Shahid Collister"/>
    <x v="0"/>
    <s v="United States"/>
    <s v="Burlington"/>
    <x v="3"/>
    <n v="27217"/>
    <x v="0"/>
    <s v="FUR-TA-10001889"/>
    <x v="0"/>
    <x v="3"/>
    <s v="Bush Advantage Collection Racetrack Conference Table"/>
    <n v="1781.682"/>
    <n v="7"/>
    <n v="0.4"/>
    <n v="-653.28340000000003"/>
  </r>
  <r>
    <n v="5068"/>
    <s v="CA-2014-160934"/>
    <x v="3"/>
    <x v="787"/>
    <d v="2014-01-20T00:00:00"/>
    <s v="Standard Class"/>
    <s v="TT-21460"/>
    <s v="Tonja Turnell"/>
    <x v="2"/>
    <s v="United States"/>
    <s v="Los Angeles"/>
    <x v="1"/>
    <n v="90008"/>
    <x v="1"/>
    <s v="OFF-AR-10003504"/>
    <x v="1"/>
    <x v="6"/>
    <s v="Newell 347"/>
    <n v="21.4"/>
    <n v="5"/>
    <n v="0"/>
    <n v="6.2060000000000004"/>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s v="CA-2011-124478"/>
    <x v="2"/>
    <x v="233"/>
    <d v="2011-08-12T00:00:00"/>
    <s v="Standard Class"/>
    <s v="MA-17560"/>
    <s v="Matt Abelman"/>
    <x v="2"/>
    <s v="United States"/>
    <s v="Trenton"/>
    <x v="12"/>
    <n v="48183"/>
    <x v="2"/>
    <s v="OFF-EN-10002500"/>
    <x v="1"/>
    <x v="12"/>
    <s v="Globe Weis Peel &amp; Seel First Class Envelopes"/>
    <n v="38.340000000000003"/>
    <n v="3"/>
    <n v="0"/>
    <n v="17.253"/>
  </r>
  <r>
    <n v="5072"/>
    <s v="CA-2011-124478"/>
    <x v="2"/>
    <x v="233"/>
    <d v="2011-08-12T00:00:00"/>
    <s v="Standard Class"/>
    <s v="MA-17560"/>
    <s v="Matt Abelman"/>
    <x v="2"/>
    <s v="United States"/>
    <s v="Trenton"/>
    <x v="12"/>
    <n v="48183"/>
    <x v="2"/>
    <s v="FUR-FU-10002088"/>
    <x v="0"/>
    <x v="5"/>
    <s v="Nu-Dell Float Frame 11 x 14 1/2"/>
    <n v="53.88"/>
    <n v="6"/>
    <n v="0"/>
    <n v="22.6296"/>
  </r>
  <r>
    <n v="5073"/>
    <s v="CA-2011-124478"/>
    <x v="2"/>
    <x v="233"/>
    <d v="2011-08-12T00:00:00"/>
    <s v="Standard Class"/>
    <s v="MA-17560"/>
    <s v="Matt Abelman"/>
    <x v="2"/>
    <s v="United States"/>
    <s v="Trenton"/>
    <x v="12"/>
    <n v="48183"/>
    <x v="2"/>
    <s v="TEC-PH-10001128"/>
    <x v="2"/>
    <x v="7"/>
    <s v="Motorola Droid Maxx"/>
    <n v="299.98"/>
    <n v="2"/>
    <n v="0"/>
    <n v="83.994399999999999"/>
  </r>
  <r>
    <n v="5074"/>
    <s v="CA-2012-145485"/>
    <x v="1"/>
    <x v="599"/>
    <d v="2012-11-05T00:00:00"/>
    <s v="Same Day"/>
    <s v="JM-16195"/>
    <s v="Justin MacKendrick"/>
    <x v="0"/>
    <s v="United States"/>
    <s v="San Francisco"/>
    <x v="1"/>
    <n v="94109"/>
    <x v="1"/>
    <s v="OFF-ST-10000649"/>
    <x v="1"/>
    <x v="4"/>
    <s v="Hanging Personal Folder File"/>
    <n v="62.8"/>
    <n v="4"/>
    <n v="0"/>
    <n v="15.7"/>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1"/>
    <n v="5"/>
    <n v="0.3"/>
    <n v="-95.67"/>
  </r>
  <r>
    <n v="5077"/>
    <s v="CA-2011-134572"/>
    <x v="2"/>
    <x v="1017"/>
    <d v="2011-04-22T00:00:00"/>
    <s v="Second Class"/>
    <s v="SV-20365"/>
    <s v="Seth Vernon"/>
    <x v="0"/>
    <s v="United States"/>
    <s v="Houston"/>
    <x v="5"/>
    <n v="77070"/>
    <x v="2"/>
    <s v="OFF-ST-10004634"/>
    <x v="1"/>
    <x v="4"/>
    <s v="Personal Folder Holder, Ebony"/>
    <n v="44.84"/>
    <n v="5"/>
    <n v="0.2"/>
    <n v="5.6050000000000004"/>
  </r>
  <r>
    <n v="5078"/>
    <s v="CA-2011-134572"/>
    <x v="2"/>
    <x v="1017"/>
    <d v="2011-04-22T00:00:00"/>
    <s v="Second Class"/>
    <s v="SV-20365"/>
    <s v="Seth Vernon"/>
    <x v="0"/>
    <s v="United States"/>
    <s v="Houston"/>
    <x v="5"/>
    <n v="77070"/>
    <x v="2"/>
    <s v="FUR-TA-10004442"/>
    <x v="0"/>
    <x v="3"/>
    <s v="Riverside Furniture Stanwyck Manor Table Series"/>
    <n v="401.59"/>
    <n v="2"/>
    <n v="0.3"/>
    <n v="-131.95099999999999"/>
  </r>
  <r>
    <n v="5079"/>
    <s v="CA-2014-143217"/>
    <x v="3"/>
    <x v="343"/>
    <d v="2014-11-18T00:00:00"/>
    <s v="Standard Class"/>
    <s v="CG-12040"/>
    <s v="Catherine Glotzbach"/>
    <x v="2"/>
    <s v="United States"/>
    <s v="Milwaukee"/>
    <x v="6"/>
    <n v="53209"/>
    <x v="2"/>
    <s v="OFF-BI-10002949"/>
    <x v="1"/>
    <x v="8"/>
    <s v="Prestige Round Ring Binders"/>
    <n v="18.239999999999998"/>
    <n v="3"/>
    <n v="0"/>
    <n v="8.5728000000000009"/>
  </r>
  <r>
    <n v="5080"/>
    <s v="US-2014-133312"/>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1"/>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3999999999994"/>
  </r>
  <r>
    <n v="5084"/>
    <s v="CA-2013-155138"/>
    <x v="0"/>
    <x v="162"/>
    <d v="2013-09-13T00:00:00"/>
    <s v="Standard Class"/>
    <s v="JM-15580"/>
    <s v="Jill Matthias"/>
    <x v="0"/>
    <s v="United States"/>
    <s v="Monroe"/>
    <x v="3"/>
    <n v="28110"/>
    <x v="0"/>
    <s v="OFF-PA-10000501"/>
    <x v="1"/>
    <x v="10"/>
    <s v="Petty Cash Envelope"/>
    <n v="64.703999999999994"/>
    <n v="3"/>
    <n v="0.2"/>
    <n v="23.455200000000001"/>
  </r>
  <r>
    <n v="5085"/>
    <s v="CA-2013-108350"/>
    <x v="0"/>
    <x v="112"/>
    <d v="2013-06-10T00:00:00"/>
    <s v="Second Class"/>
    <s v="SC-20230"/>
    <s v="Scot Coram"/>
    <x v="1"/>
    <s v="United States"/>
    <s v="Lowell"/>
    <x v="31"/>
    <n v="1852"/>
    <x v="3"/>
    <s v="OFF-PA-10003656"/>
    <x v="1"/>
    <x v="10"/>
    <s v="Xerox 1935"/>
    <n v="105.52"/>
    <n v="4"/>
    <n v="0"/>
    <n v="48.539200000000001"/>
  </r>
  <r>
    <n v="5086"/>
    <s v="CA-2012-144302"/>
    <x v="1"/>
    <x v="974"/>
    <d v="2012-06-23T00:00:00"/>
    <s v="Standard Class"/>
    <s v="ME-17320"/>
    <s v="Maria Etezadi"/>
    <x v="2"/>
    <s v="United States"/>
    <s v="Dallas"/>
    <x v="5"/>
    <n v="75081"/>
    <x v="2"/>
    <s v="OFF-BI-10001107"/>
    <x v="1"/>
    <x v="8"/>
    <s v="GBC White Gloss Covers, Plain Front"/>
    <n v="5.7919999999999998"/>
    <n v="2"/>
    <n v="0.8"/>
    <n v="-9.5568000000000008"/>
  </r>
  <r>
    <n v="5087"/>
    <s v="CA-2012-109001"/>
    <x v="1"/>
    <x v="616"/>
    <d v="2012-03-09T00:00:00"/>
    <s v="Standard Class"/>
    <s v="KN-16390"/>
    <s v="Katherine Nockton"/>
    <x v="1"/>
    <s v="United States"/>
    <s v="Philadelphia"/>
    <x v="9"/>
    <n v="19120"/>
    <x v="3"/>
    <s v="TEC-PH-10000562"/>
    <x v="2"/>
    <x v="7"/>
    <s v="Samsung Convoy 3"/>
    <n v="466.15800000000002"/>
    <n v="7"/>
    <n v="0.4"/>
    <n v="-93.2316"/>
  </r>
  <r>
    <n v="5088"/>
    <s v="CA-2012-109001"/>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s v="CA-2012-109001"/>
    <x v="1"/>
    <x v="616"/>
    <d v="2012-03-09T00:00:00"/>
    <s v="Standard Class"/>
    <s v="KN-16390"/>
    <s v="Katherine Nockton"/>
    <x v="1"/>
    <s v="United States"/>
    <s v="Philadelphia"/>
    <x v="9"/>
    <n v="19120"/>
    <x v="3"/>
    <s v="OFF-BI-10003529"/>
    <x v="1"/>
    <x v="8"/>
    <s v="Avery Round Ring Poly Binders"/>
    <n v="2.556"/>
    <n v="3"/>
    <n v="0.7"/>
    <n v="-1.7891999999999999"/>
  </r>
  <r>
    <n v="5090"/>
    <s v="CA-2014-132738"/>
    <x v="3"/>
    <x v="1018"/>
    <d v="2014-08-08T00:00:00"/>
    <s v="First Class"/>
    <s v="HM-14860"/>
    <s v="Harry Marie"/>
    <x v="1"/>
    <s v="United States"/>
    <s v="Loveland"/>
    <x v="22"/>
    <n v="80538"/>
    <x v="1"/>
    <s v="OFF-PA-10001752"/>
    <x v="1"/>
    <x v="10"/>
    <s v="Hammermill CopyPlus Copy Paper (20Lb. and 84 Bright)"/>
    <n v="7.968"/>
    <n v="2"/>
    <n v="0.2"/>
    <n v="2.8883999999999999"/>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5"/>
    <n v="3"/>
    <n v="0"/>
    <n v="13.891500000000001"/>
  </r>
  <r>
    <n v="5094"/>
    <s v="US-2011-140452"/>
    <x v="2"/>
    <x v="776"/>
    <d v="2011-12-10T00:00:00"/>
    <s v="Standard Class"/>
    <s v="BK-11260"/>
    <s v="Berenike Kampe"/>
    <x v="0"/>
    <s v="United States"/>
    <s v="Chicago"/>
    <x v="10"/>
    <n v="60610"/>
    <x v="2"/>
    <s v="OFF-AP-10004036"/>
    <x v="1"/>
    <x v="9"/>
    <s v="Bionaire 99.97% HEPA Air Cleaner"/>
    <n v="14.016"/>
    <n v="4"/>
    <n v="0.8"/>
    <n v="-31.536000000000001"/>
  </r>
  <r>
    <n v="5095"/>
    <s v="US-2011-140452"/>
    <x v="2"/>
    <x v="776"/>
    <d v="2011-12-10T00:00:00"/>
    <s v="Standard Class"/>
    <s v="BK-11260"/>
    <s v="Berenike Kampe"/>
    <x v="0"/>
    <s v="United States"/>
    <s v="Chicago"/>
    <x v="10"/>
    <n v="60610"/>
    <x v="2"/>
    <s v="FUR-TA-10004086"/>
    <x v="0"/>
    <x v="3"/>
    <s v="KI Adjustable-Height Table"/>
    <n v="214.95"/>
    <n v="5"/>
    <n v="0.5"/>
    <n v="-120.372"/>
  </r>
  <r>
    <n v="5096"/>
    <s v="US-2011-140452"/>
    <x v="2"/>
    <x v="776"/>
    <d v="2011-12-10T00:00:00"/>
    <s v="Standard Class"/>
    <s v="BK-11260"/>
    <s v="Berenike Kampe"/>
    <x v="0"/>
    <s v="United States"/>
    <s v="Chicago"/>
    <x v="10"/>
    <n v="60610"/>
    <x v="2"/>
    <s v="TEC-PH-10000307"/>
    <x v="2"/>
    <x v="7"/>
    <s v="Shocksock Galaxy S4 Armband"/>
    <n v="35.04"/>
    <n v="4"/>
    <n v="0.2"/>
    <n v="-7.008"/>
  </r>
  <r>
    <n v="5097"/>
    <s v="US-2011-140452"/>
    <x v="2"/>
    <x v="776"/>
    <d v="2011-12-10T00:00:00"/>
    <s v="Standard Class"/>
    <s v="BK-11260"/>
    <s v="Berenike Kampe"/>
    <x v="0"/>
    <s v="United States"/>
    <s v="Chicago"/>
    <x v="10"/>
    <n v="60610"/>
    <x v="2"/>
    <s v="FUR-FU-10002088"/>
    <x v="0"/>
    <x v="5"/>
    <s v="Nu-Dell Float Frame 11 x 14 1/2"/>
    <n v="10.776"/>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96"/>
    <n v="2"/>
    <n v="0.8"/>
    <n v="-8.0500000000000007"/>
  </r>
  <r>
    <n v="5099"/>
    <s v="US-2011-140452"/>
    <x v="2"/>
    <x v="776"/>
    <d v="2011-12-10T00:00:00"/>
    <s v="Standard Class"/>
    <s v="BK-11260"/>
    <s v="Berenike Kampe"/>
    <x v="0"/>
    <s v="United States"/>
    <s v="Chicago"/>
    <x v="10"/>
    <n v="60610"/>
    <x v="2"/>
    <s v="OFF-ST-10002485"/>
    <x v="1"/>
    <x v="4"/>
    <s v="Rogers Deluxe File Chest"/>
    <n v="35.167999999999999"/>
    <n v="2"/>
    <n v="0.2"/>
    <n v="-8.3523999999999994"/>
  </r>
  <r>
    <n v="5100"/>
    <s v="CA-2012-141936"/>
    <x v="1"/>
    <x v="976"/>
    <d v="2012-08-12T00:00:00"/>
    <s v="Standard Class"/>
    <s v="PN-18775"/>
    <s v="Parhena Norris"/>
    <x v="2"/>
    <s v="United States"/>
    <s v="Bakersfield"/>
    <x v="1"/>
    <n v="93309"/>
    <x v="1"/>
    <s v="OFF-BI-10002194"/>
    <x v="1"/>
    <x v="8"/>
    <s v="Cardinal Hold-It CD Pocket"/>
    <n v="19.152000000000001"/>
    <n v="3"/>
    <n v="0.2"/>
    <n v="6.4638"/>
  </r>
  <r>
    <n v="5101"/>
    <s v="CA-2011-158442"/>
    <x v="2"/>
    <x v="461"/>
    <d v="2011-03-17T00:00:00"/>
    <s v="Same Day"/>
    <s v="AZ-10750"/>
    <s v="Annie Zypern"/>
    <x v="0"/>
    <s v="United States"/>
    <s v="Dallas"/>
    <x v="5"/>
    <n v="75217"/>
    <x v="2"/>
    <s v="OFF-AR-10003732"/>
    <x v="1"/>
    <x v="6"/>
    <s v="Newell 333"/>
    <n v="4.4480000000000004"/>
    <n v="2"/>
    <n v="0.2"/>
    <n v="0.33360000000000001"/>
  </r>
  <r>
    <n v="5102"/>
    <s v="CA-2011-158442"/>
    <x v="2"/>
    <x v="461"/>
    <d v="2011-03-17T00:00:00"/>
    <s v="Same Day"/>
    <s v="AZ-10750"/>
    <s v="Annie Zypern"/>
    <x v="0"/>
    <s v="United States"/>
    <s v="Dallas"/>
    <x v="5"/>
    <n v="75217"/>
    <x v="2"/>
    <s v="OFF-PA-10002195"/>
    <x v="1"/>
    <x v="10"/>
    <s v="Xerox 1966"/>
    <n v="5.1840000000000002"/>
    <n v="1"/>
    <n v="0.2"/>
    <n v="1.8792"/>
  </r>
  <r>
    <n v="5103"/>
    <s v="CA-2011-158442"/>
    <x v="2"/>
    <x v="461"/>
    <d v="2011-03-17T00:00:00"/>
    <s v="Same Day"/>
    <s v="AZ-10750"/>
    <s v="Annie Zypern"/>
    <x v="0"/>
    <s v="United States"/>
    <s v="Dallas"/>
    <x v="5"/>
    <n v="75217"/>
    <x v="2"/>
    <s v="OFF-PA-10002365"/>
    <x v="1"/>
    <x v="10"/>
    <s v="Xerox 1967"/>
    <n v="15.552"/>
    <n v="3"/>
    <n v="0.2"/>
    <n v="5.4432"/>
  </r>
  <r>
    <n v="5104"/>
    <s v="CA-2012-167374"/>
    <x v="1"/>
    <x v="514"/>
    <d v="2012-03-30T00:00:00"/>
    <s v="Second Class"/>
    <s v="GM-14500"/>
    <s v="Gene McClure"/>
    <x v="0"/>
    <s v="United States"/>
    <s v="Philadelphia"/>
    <x v="9"/>
    <n v="19140"/>
    <x v="3"/>
    <s v="OFF-PA-10001950"/>
    <x v="1"/>
    <x v="10"/>
    <s v="Southworth 25% Cotton Antique Laid Paper &amp; Envelopes"/>
    <n v="40.031999999999996"/>
    <n v="6"/>
    <n v="0.2"/>
    <n v="12.51"/>
  </r>
  <r>
    <n v="5105"/>
    <s v="CA-2012-167374"/>
    <x v="1"/>
    <x v="514"/>
    <d v="2012-03-30T00:00:00"/>
    <s v="Second Class"/>
    <s v="GM-14500"/>
    <s v="Gene McClure"/>
    <x v="0"/>
    <s v="United States"/>
    <s v="Philadelphia"/>
    <x v="9"/>
    <n v="19140"/>
    <x v="3"/>
    <s v="TEC-AC-10004633"/>
    <x v="2"/>
    <x v="11"/>
    <s v="Verbatim 25 GB 6x Blu-ray Single Layer Recordable Disc, 3/Pack"/>
    <n v="16.776"/>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8000000000002"/>
    <n v="9"/>
    <n v="0.2"/>
    <n v="5.2560000000000002"/>
  </r>
  <r>
    <n v="5109"/>
    <s v="CA-2014-132213"/>
    <x v="3"/>
    <x v="1016"/>
    <d v="2014-04-27T00:00:00"/>
    <s v="First Class"/>
    <s v="PN-18775"/>
    <s v="Parhena Norris"/>
    <x v="2"/>
    <s v="United States"/>
    <s v="Nashville"/>
    <x v="18"/>
    <n v="37211"/>
    <x v="0"/>
    <s v="OFF-AR-10001958"/>
    <x v="1"/>
    <x v="6"/>
    <s v="Stanley Bostitch Contemporary Electric Pencil Sharpeners"/>
    <n v="67.92"/>
    <n v="5"/>
    <n v="0.2"/>
    <n v="6.7919999999999998"/>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5999999999999"/>
  </r>
  <r>
    <n v="5112"/>
    <s v="CA-2011-138450"/>
    <x v="2"/>
    <x v="638"/>
    <d v="2011-10-22T00:00:00"/>
    <s v="Standard Class"/>
    <s v="EH-13765"/>
    <s v="Edward Hooks"/>
    <x v="1"/>
    <s v="United States"/>
    <s v="Philadelphia"/>
    <x v="9"/>
    <n v="19134"/>
    <x v="3"/>
    <s v="OFF-PA-10003016"/>
    <x v="1"/>
    <x v="10"/>
    <s v="Adams &quot;While You Were Out&quot; Message Pads"/>
    <n v="10.048"/>
    <n v="4"/>
    <n v="0.2"/>
    <n v="3.14"/>
  </r>
  <r>
    <n v="5113"/>
    <s v="CA-2012-153073"/>
    <x v="1"/>
    <x v="50"/>
    <d v="2012-11-13T00:00:00"/>
    <s v="Same Day"/>
    <s v="HA-14905"/>
    <s v="Helen Abelman"/>
    <x v="0"/>
    <s v="United States"/>
    <s v="Chicago"/>
    <x v="10"/>
    <n v="60610"/>
    <x v="2"/>
    <s v="FUR-FU-10001025"/>
    <x v="0"/>
    <x v="5"/>
    <s v="Eldon ImÃ ge Series Desk Accessories, Clear"/>
    <n v="17.495999999999999"/>
    <n v="9"/>
    <n v="0.6"/>
    <n v="-7.4358000000000004"/>
  </r>
  <r>
    <n v="5114"/>
    <s v="CA-2013-147970"/>
    <x v="0"/>
    <x v="1011"/>
    <d v="2013-02-02T00:00:00"/>
    <s v="Second Class"/>
    <s v="AB-10150"/>
    <s v="Aimee Bixby"/>
    <x v="0"/>
    <s v="United States"/>
    <s v="Dallas"/>
    <x v="5"/>
    <n v="75220"/>
    <x v="2"/>
    <s v="OFF-PA-10003936"/>
    <x v="1"/>
    <x v="10"/>
    <s v="Xerox 1994"/>
    <n v="15.552"/>
    <n v="3"/>
    <n v="0.2"/>
    <n v="5.4432"/>
  </r>
  <r>
    <n v="5115"/>
    <s v="CA-2013-150658"/>
    <x v="0"/>
    <x v="1019"/>
    <d v="2013-11-23T00:00:00"/>
    <s v="Standard Class"/>
    <s v="MS-17365"/>
    <s v="Maribeth Schnelling"/>
    <x v="0"/>
    <s v="United States"/>
    <s v="Carlsbad"/>
    <x v="27"/>
    <n v="88220"/>
    <x v="1"/>
    <s v="OFF-BI-10004140"/>
    <x v="1"/>
    <x v="8"/>
    <s v="Avery Non-Stick Binders"/>
    <n v="10.776"/>
    <n v="3"/>
    <n v="0.2"/>
    <n v="3.3675000000000002"/>
  </r>
  <r>
    <n v="5116"/>
    <s v="CA-2014-125640"/>
    <x v="3"/>
    <x v="800"/>
    <d v="2014-07-30T00:00:00"/>
    <s v="Standard Class"/>
    <s v="DD-13570"/>
    <s v="Dorothy Dickinson"/>
    <x v="0"/>
    <s v="United States"/>
    <s v="Philadelphia"/>
    <x v="9"/>
    <n v="19134"/>
    <x v="3"/>
    <s v="OFF-LA-10004178"/>
    <x v="1"/>
    <x v="2"/>
    <s v="Avery 491"/>
    <n v="3.3039999999999998"/>
    <n v="1"/>
    <n v="0.2"/>
    <n v="1.0738000000000001"/>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800000000002"/>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5999999999997"/>
    <n v="9"/>
    <n v="0.2"/>
    <n v="28.657800000000002"/>
  </r>
  <r>
    <n v="5121"/>
    <s v="CA-2011-149538"/>
    <x v="2"/>
    <x v="527"/>
    <d v="2011-04-08T00:00:00"/>
    <s v="Standard Class"/>
    <s v="KB-16585"/>
    <s v="Ken Black"/>
    <x v="1"/>
    <s v="United States"/>
    <s v="Lafayette"/>
    <x v="28"/>
    <n v="70506"/>
    <x v="0"/>
    <s v="OFF-ST-10004180"/>
    <x v="1"/>
    <x v="4"/>
    <s v="Safco Commercial Shelving"/>
    <n v="232.55"/>
    <n v="5"/>
    <n v="0"/>
    <n v="9.3019999999999996"/>
  </r>
  <r>
    <n v="5122"/>
    <s v="CA-2011-149538"/>
    <x v="2"/>
    <x v="527"/>
    <d v="2011-04-08T00:00:00"/>
    <s v="Standard Class"/>
    <s v="KB-16585"/>
    <s v="Ken Black"/>
    <x v="1"/>
    <s v="United States"/>
    <s v="Lafayette"/>
    <x v="28"/>
    <n v="70506"/>
    <x v="0"/>
    <s v="TEC-AC-10002926"/>
    <x v="2"/>
    <x v="11"/>
    <s v="Logitech Wireless Marathon Mouse M705"/>
    <n v="99.98"/>
    <n v="2"/>
    <n v="0"/>
    <n v="42.991399999999999"/>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3999999999996"/>
  </r>
  <r>
    <n v="5125"/>
    <s v="CA-2011-160766"/>
    <x v="2"/>
    <x v="80"/>
    <d v="2011-09-14T00:00:00"/>
    <s v="Same Day"/>
    <s v="DM-13015"/>
    <s v="Darrin Martin"/>
    <x v="0"/>
    <s v="United States"/>
    <s v="New York City"/>
    <x v="15"/>
    <n v="10009"/>
    <x v="3"/>
    <s v="FUR-TA-10001039"/>
    <x v="0"/>
    <x v="3"/>
    <s v="KI Adjustable-Height Table"/>
    <n v="464.29199999999997"/>
    <n v="9"/>
    <n v="0.4"/>
    <n v="-108.3348"/>
  </r>
  <r>
    <n v="5126"/>
    <s v="CA-2011-160766"/>
    <x v="2"/>
    <x v="80"/>
    <d v="2011-09-14T00:00:00"/>
    <s v="Same Day"/>
    <s v="DM-13015"/>
    <s v="Darrin Martin"/>
    <x v="0"/>
    <s v="United States"/>
    <s v="New York City"/>
    <x v="15"/>
    <n v="10009"/>
    <x v="3"/>
    <s v="OFF-EN-10001099"/>
    <x v="1"/>
    <x v="12"/>
    <s v="Staples"/>
    <n v="68.459999999999994"/>
    <n v="7"/>
    <n v="0"/>
    <n v="31.491599999999998"/>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9"/>
  </r>
  <r>
    <n v="5129"/>
    <s v="CA-2011-160766"/>
    <x v="2"/>
    <x v="80"/>
    <d v="2011-09-14T00:00:00"/>
    <s v="Same Day"/>
    <s v="DM-13015"/>
    <s v="Darrin Martin"/>
    <x v="0"/>
    <s v="United States"/>
    <s v="New York City"/>
    <x v="15"/>
    <n v="10009"/>
    <x v="3"/>
    <s v="TEC-PH-10001536"/>
    <x v="2"/>
    <x v="7"/>
    <s v="Spigen Samsung Galaxy S5 Case Wallet"/>
    <n v="16.989999999999998"/>
    <n v="1"/>
    <n v="0"/>
    <n v="4.4173999999999998"/>
  </r>
  <r>
    <n v="5130"/>
    <s v="CA-2011-160766"/>
    <x v="2"/>
    <x v="80"/>
    <d v="2011-09-14T00:00:00"/>
    <s v="Same Day"/>
    <s v="DM-13015"/>
    <s v="Darrin Martin"/>
    <x v="0"/>
    <s v="United States"/>
    <s v="New York City"/>
    <x v="15"/>
    <n v="10009"/>
    <x v="3"/>
    <s v="TEC-PH-10000526"/>
    <x v="2"/>
    <x v="7"/>
    <s v="Vtech CS6719"/>
    <n v="287.97000000000003"/>
    <n v="3"/>
    <n v="0"/>
    <n v="80.631600000000006"/>
  </r>
  <r>
    <n v="5131"/>
    <s v="CA-2011-160766"/>
    <x v="2"/>
    <x v="80"/>
    <d v="2011-09-14T00:00:00"/>
    <s v="Same Day"/>
    <s v="DM-13015"/>
    <s v="Darrin Martin"/>
    <x v="0"/>
    <s v="United States"/>
    <s v="New York City"/>
    <x v="15"/>
    <n v="10009"/>
    <x v="3"/>
    <s v="OFF-PA-10000213"/>
    <x v="1"/>
    <x v="10"/>
    <s v="Xerox 198"/>
    <n v="44.82"/>
    <n v="9"/>
    <n v="0"/>
    <n v="21.065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
    <n v="3"/>
    <n v="0.2"/>
    <n v="37.791600000000003"/>
  </r>
  <r>
    <n v="5134"/>
    <s v="CA-2014-155607"/>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4-155607"/>
    <x v="3"/>
    <x v="200"/>
    <d v="2014-12-01T00:00:00"/>
    <s v="Standard Class"/>
    <s v="FG-14260"/>
    <s v="Frank Gastineau"/>
    <x v="2"/>
    <s v="United States"/>
    <s v="New York City"/>
    <x v="15"/>
    <n v="10009"/>
    <x v="3"/>
    <s v="OFF-BI-10003364"/>
    <x v="1"/>
    <x v="8"/>
    <s v="Binding Machine Supplies"/>
    <n v="93.343999999999994"/>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39999999999993"/>
  </r>
  <r>
    <n v="5137"/>
    <s v="CA-2012-146696"/>
    <x v="1"/>
    <x v="639"/>
    <d v="2012-12-19T00:00:00"/>
    <s v="Standard Class"/>
    <s v="RD-19480"/>
    <s v="Rick Duston"/>
    <x v="0"/>
    <s v="United States"/>
    <s v="San Diego"/>
    <x v="1"/>
    <n v="92105"/>
    <x v="1"/>
    <s v="OFF-BI-10002432"/>
    <x v="1"/>
    <x v="8"/>
    <s v="Wilson Jones Standard D-Ring Binders"/>
    <n v="8.0960000000000001"/>
    <n v="2"/>
    <n v="0.2"/>
    <n v="2.7324000000000002"/>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600000000001"/>
  </r>
  <r>
    <n v="5143"/>
    <s v="CA-2013-111213"/>
    <x v="0"/>
    <x v="178"/>
    <d v="2013-04-06T00:00:00"/>
    <s v="Standard Class"/>
    <s v="FP-14320"/>
    <s v="Frank Preis"/>
    <x v="0"/>
    <s v="United States"/>
    <s v="New York City"/>
    <x v="15"/>
    <n v="10009"/>
    <x v="3"/>
    <s v="OFF-SU-10000946"/>
    <x v="1"/>
    <x v="14"/>
    <s v="Staples"/>
    <n v="63.84"/>
    <n v="8"/>
    <n v="0"/>
    <n v="18.5136"/>
  </r>
  <r>
    <n v="5144"/>
    <s v="CA-2013-111213"/>
    <x v="0"/>
    <x v="178"/>
    <d v="2013-04-06T00:00:00"/>
    <s v="Standard Class"/>
    <s v="FP-14320"/>
    <s v="Frank Preis"/>
    <x v="0"/>
    <s v="United States"/>
    <s v="New York City"/>
    <x v="15"/>
    <n v="10009"/>
    <x v="3"/>
    <s v="OFF-BI-10004140"/>
    <x v="1"/>
    <x v="8"/>
    <s v="Avery Non-Stick Binders"/>
    <n v="3.5920000000000001"/>
    <n v="1"/>
    <n v="0.2"/>
    <n v="1.1225000000000001"/>
  </r>
  <r>
    <n v="5145"/>
    <s v="CA-2014-161333"/>
    <x v="3"/>
    <x v="62"/>
    <d v="2014-02-08T00:00:00"/>
    <s v="Standard Class"/>
    <s v="JL-15835"/>
    <s v="John Lee"/>
    <x v="0"/>
    <s v="United States"/>
    <s v="Los Angeles"/>
    <x v="1"/>
    <n v="90045"/>
    <x v="1"/>
    <s v="FUR-FU-10003039"/>
    <x v="0"/>
    <x v="5"/>
    <s v="Howard Miller 11-1/2&quot; Diameter Grantwood Wall Clock"/>
    <n v="86.26"/>
    <n v="2"/>
    <n v="0"/>
    <n v="29.328399999999998"/>
  </r>
  <r>
    <n v="5146"/>
    <s v="CA-2014-161333"/>
    <x v="3"/>
    <x v="62"/>
    <d v="2014-02-08T00:00:00"/>
    <s v="Standard Class"/>
    <s v="JL-15835"/>
    <s v="John Lee"/>
    <x v="0"/>
    <s v="United States"/>
    <s v="Los Angeles"/>
    <x v="1"/>
    <n v="90045"/>
    <x v="1"/>
    <s v="OFF-ST-10000464"/>
    <x v="1"/>
    <x v="4"/>
    <s v="Multi-Use Personal File Cart and Caster Set, Three Stacking Bins"/>
    <n v="139.04"/>
    <n v="4"/>
    <n v="0"/>
    <n v="38.931199999999997"/>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4000000000001"/>
  </r>
  <r>
    <n v="5149"/>
    <s v="CA-2014-128734"/>
    <x v="3"/>
    <x v="165"/>
    <d v="2015-01-01T00:00:00"/>
    <s v="Standard Class"/>
    <s v="JL-15175"/>
    <s v="James Lanier"/>
    <x v="2"/>
    <s v="United States"/>
    <s v="Chandler"/>
    <x v="16"/>
    <n v="85224"/>
    <x v="1"/>
    <s v="FUR-CH-10001394"/>
    <x v="0"/>
    <x v="1"/>
    <s v="Global Leather Executive Chair"/>
    <n v="842.37599999999998"/>
    <n v="3"/>
    <n v="0.2"/>
    <n v="105.297"/>
  </r>
  <r>
    <n v="5150"/>
    <s v="CA-2011-141796"/>
    <x v="2"/>
    <x v="261"/>
    <d v="2011-06-21T00:00:00"/>
    <s v="Same Day"/>
    <s v="JG-15160"/>
    <s v="James Galang"/>
    <x v="0"/>
    <s v="United States"/>
    <s v="Long Beach"/>
    <x v="15"/>
    <n v="11561"/>
    <x v="3"/>
    <s v="TEC-PH-10001578"/>
    <x v="2"/>
    <x v="7"/>
    <s v="Polycom SoundStation2 EX ConferenceÂ phone"/>
    <n v="1214.8499999999999"/>
    <n v="3"/>
    <n v="0"/>
    <n v="352.30650000000003"/>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
    <n v="5"/>
    <n v="0"/>
    <n v="10.374000000000001"/>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4"/>
  </r>
  <r>
    <n v="5154"/>
    <s v="US-2011-121566"/>
    <x v="2"/>
    <x v="479"/>
    <d v="2011-07-06T00:00:00"/>
    <s v="Standard Class"/>
    <s v="CS-11860"/>
    <s v="Cari Schnelling"/>
    <x v="0"/>
    <s v="United States"/>
    <s v="New York City"/>
    <x v="15"/>
    <n v="10011"/>
    <x v="3"/>
    <s v="OFF-AR-10001026"/>
    <x v="1"/>
    <x v="6"/>
    <s v="Sanford Uni-Blazer View Highlighters, Chisel Tip, Yellow"/>
    <n v="6.6"/>
    <n v="3"/>
    <n v="0"/>
    <n v="2.9039999999999999"/>
  </r>
  <r>
    <n v="5155"/>
    <s v="US-2012-124219"/>
    <x v="1"/>
    <x v="976"/>
    <d v="2012-08-08T00:00:00"/>
    <s v="First Class"/>
    <s v="KW-16570"/>
    <s v="Kelly Williams"/>
    <x v="0"/>
    <s v="United States"/>
    <s v="Kirkwood"/>
    <x v="25"/>
    <n v="63122"/>
    <x v="2"/>
    <s v="OFF-BI-10002215"/>
    <x v="1"/>
    <x v="8"/>
    <s v="Wilson Jones Hanging View Binder, White, 1&quot;"/>
    <n v="28.4"/>
    <n v="4"/>
    <n v="0"/>
    <n v="13.064"/>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39999999999"/>
    <n v="2"/>
    <n v="0.2"/>
    <n v="125.19799999999999"/>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
  </r>
  <r>
    <n v="5159"/>
    <s v="CA-2014-163006"/>
    <x v="3"/>
    <x v="160"/>
    <d v="2014-07-05T00:00:00"/>
    <s v="Second Class"/>
    <s v="GH-14410"/>
    <s v="Gary Hansen"/>
    <x v="2"/>
    <s v="United States"/>
    <s v="Chicago"/>
    <x v="10"/>
    <n v="60653"/>
    <x v="2"/>
    <s v="FUR-FU-10003799"/>
    <x v="0"/>
    <x v="5"/>
    <s v="Seth Thomas 13 1/2&quot; Wall Clock"/>
    <n v="14.224"/>
    <n v="2"/>
    <n v="0.6"/>
    <n v="-10.3124"/>
  </r>
  <r>
    <n v="5160"/>
    <s v="CA-2012-156146"/>
    <x v="1"/>
    <x v="662"/>
    <d v="2012-10-30T00:00:00"/>
    <s v="Second Class"/>
    <s v="AG-10495"/>
    <s v="Andrew Gjertsen"/>
    <x v="1"/>
    <s v="United States"/>
    <s v="Peoria"/>
    <x v="16"/>
    <n v="85345"/>
    <x v="1"/>
    <s v="TEC-PH-10001700"/>
    <x v="2"/>
    <x v="7"/>
    <s v="Panasonic KX-TG6844B Expandable Digital Cordless Telephone"/>
    <n v="105.584"/>
    <n v="2"/>
    <n v="0.2"/>
    <n v="9.2385999999999999"/>
  </r>
  <r>
    <n v="5161"/>
    <s v="CA-2012-156146"/>
    <x v="1"/>
    <x v="662"/>
    <d v="2012-10-30T00:00:00"/>
    <s v="Second Class"/>
    <s v="AG-10495"/>
    <s v="Andrew Gjertsen"/>
    <x v="1"/>
    <s v="United States"/>
    <s v="Peoria"/>
    <x v="16"/>
    <n v="85345"/>
    <x v="1"/>
    <s v="TEC-PH-10001527"/>
    <x v="2"/>
    <x v="7"/>
    <s v="Plantronics MX500i Earset"/>
    <n v="68.72"/>
    <n v="2"/>
    <n v="0.2"/>
    <n v="-14.603"/>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600000000002"/>
  </r>
  <r>
    <n v="5164"/>
    <s v="CA-2012-161627"/>
    <x v="1"/>
    <x v="380"/>
    <d v="2012-07-11T00:00:00"/>
    <s v="Standard Class"/>
    <s v="SJ-20215"/>
    <s v="Sarah Jordon"/>
    <x v="0"/>
    <s v="United States"/>
    <s v="Pasadena"/>
    <x v="1"/>
    <n v="91104"/>
    <x v="1"/>
    <s v="FUR-CH-10003968"/>
    <x v="0"/>
    <x v="1"/>
    <s v="Novimex Turbo Task Chair"/>
    <n v="170.352"/>
    <n v="3"/>
    <n v="0.2"/>
    <n v="-17.0352"/>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96"/>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4000000000005"/>
    <n v="3"/>
    <n v="0"/>
    <n v="112.788"/>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9"/>
  </r>
  <r>
    <n v="5171"/>
    <s v="CA-2013-122903"/>
    <x v="0"/>
    <x v="1022"/>
    <d v="2013-05-30T00:00:00"/>
    <s v="Second Class"/>
    <s v="LA-16780"/>
    <s v="Laura Armstrong"/>
    <x v="1"/>
    <s v="United States"/>
    <s v="Detroit"/>
    <x v="12"/>
    <n v="48205"/>
    <x v="2"/>
    <s v="FUR-CH-10002024"/>
    <x v="0"/>
    <x v="1"/>
    <s v="HON 5400 Series Task Chairs for Big and Tall"/>
    <n v="3504.9"/>
    <n v="5"/>
    <n v="0"/>
    <n v="700.98"/>
  </r>
  <r>
    <n v="5172"/>
    <s v="CA-2013-122903"/>
    <x v="0"/>
    <x v="1022"/>
    <d v="2013-05-30T00:00:00"/>
    <s v="Second Class"/>
    <s v="LA-16780"/>
    <s v="Laura Armstrong"/>
    <x v="1"/>
    <s v="United States"/>
    <s v="Detroit"/>
    <x v="12"/>
    <n v="48205"/>
    <x v="2"/>
    <s v="OFF-PA-10001790"/>
    <x v="1"/>
    <x v="10"/>
    <s v="Xerox 1910"/>
    <n v="144.12"/>
    <n v="3"/>
    <n v="0"/>
    <n v="69.177599999999998"/>
  </r>
  <r>
    <n v="5173"/>
    <s v="CA-2013-122903"/>
    <x v="0"/>
    <x v="1022"/>
    <d v="2013-05-30T00:00:00"/>
    <s v="Second Class"/>
    <s v="LA-16780"/>
    <s v="Laura Armstrong"/>
    <x v="1"/>
    <s v="United States"/>
    <s v="Detroit"/>
    <x v="12"/>
    <n v="48205"/>
    <x v="2"/>
    <s v="OFF-PA-10000994"/>
    <x v="1"/>
    <x v="10"/>
    <s v="Xerox 1915"/>
    <n v="314.55"/>
    <n v="3"/>
    <n v="0"/>
    <n v="150.98400000000001"/>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20000000000001"/>
    <n v="2"/>
    <n v="0.8"/>
    <n v="-3.5224000000000002"/>
  </r>
  <r>
    <n v="5176"/>
    <s v="CA-2014-106432"/>
    <x v="3"/>
    <x v="15"/>
    <d v="2014-10-25T00:00:00"/>
    <s v="Standard Class"/>
    <s v="CA-12265"/>
    <s v="Christina Anderson"/>
    <x v="0"/>
    <s v="United States"/>
    <s v="Waco"/>
    <x v="5"/>
    <n v="76706"/>
    <x v="2"/>
    <s v="FUR-BO-10004360"/>
    <x v="0"/>
    <x v="0"/>
    <s v="Rush Hierlooms Collection Rich Wood Bookcases"/>
    <n v="328.39920000000001"/>
    <n v="3"/>
    <n v="0.32"/>
    <n v="-91.758600000000001"/>
  </r>
  <r>
    <n v="5177"/>
    <s v="CA-2013-148908"/>
    <x v="0"/>
    <x v="732"/>
    <d v="2013-11-09T00:00:00"/>
    <s v="First Class"/>
    <s v="JH-15985"/>
    <s v="Joseph Holt"/>
    <x v="0"/>
    <s v="United States"/>
    <s v="San Francisco"/>
    <x v="1"/>
    <n v="94109"/>
    <x v="1"/>
    <s v="OFF-BI-10002082"/>
    <x v="1"/>
    <x v="8"/>
    <s v="GBC Twin Loop Wire Binding Elements"/>
    <n v="53.247999999999998"/>
    <n v="2"/>
    <n v="0.2"/>
    <n v="19.968"/>
  </r>
  <r>
    <n v="5178"/>
    <s v="CA-2013-123015"/>
    <x v="0"/>
    <x v="482"/>
    <d v="2013-12-31T00:00:00"/>
    <s v="Standard Class"/>
    <s v="AJ-10795"/>
    <s v="Anthony Johnson"/>
    <x v="1"/>
    <s v="United States"/>
    <s v="New York City"/>
    <x v="15"/>
    <n v="10024"/>
    <x v="3"/>
    <s v="OFF-BI-10004967"/>
    <x v="1"/>
    <x v="8"/>
    <s v="Round Ring Binders"/>
    <n v="4.992"/>
    <n v="3"/>
    <n v="0.2"/>
    <n v="1.6848000000000001"/>
  </r>
  <r>
    <n v="5179"/>
    <s v="US-2012-120502"/>
    <x v="1"/>
    <x v="657"/>
    <d v="2012-04-19T00:00:00"/>
    <s v="Standard Class"/>
    <s v="BT-11395"/>
    <s v="Bill Tyler"/>
    <x v="1"/>
    <s v="United States"/>
    <s v="Los Angeles"/>
    <x v="1"/>
    <n v="90036"/>
    <x v="1"/>
    <s v="FUR-FU-10004973"/>
    <x v="0"/>
    <x v="5"/>
    <s v="Flat Face Poster Frame"/>
    <n v="37.68"/>
    <n v="2"/>
    <n v="0"/>
    <n v="15.8256"/>
  </r>
  <r>
    <n v="5180"/>
    <s v="US-2012-120502"/>
    <x v="1"/>
    <x v="657"/>
    <d v="2012-04-19T00:00:00"/>
    <s v="Standard Class"/>
    <s v="BT-11395"/>
    <s v="Bill Tyler"/>
    <x v="1"/>
    <s v="United States"/>
    <s v="Los Angeles"/>
    <x v="1"/>
    <n v="90036"/>
    <x v="1"/>
    <s v="TEC-PH-10003645"/>
    <x v="2"/>
    <x v="7"/>
    <s v="Aastra 57i VoIP phone"/>
    <n v="258.57600000000002"/>
    <n v="2"/>
    <n v="0.2"/>
    <n v="19.3932"/>
  </r>
  <r>
    <n v="5181"/>
    <s v="US-2012-120502"/>
    <x v="1"/>
    <x v="657"/>
    <d v="2012-04-19T00:00:00"/>
    <s v="Standard Class"/>
    <s v="BT-11395"/>
    <s v="Bill Tyler"/>
    <x v="1"/>
    <s v="United States"/>
    <s v="Los Angeles"/>
    <x v="1"/>
    <n v="90036"/>
    <x v="1"/>
    <s v="OFF-AP-10004980"/>
    <x v="1"/>
    <x v="9"/>
    <s v="3M Replacement Filter for Office Air Cleaner for 20' x 33' Room"/>
    <n v="75.84"/>
    <n v="2"/>
    <n v="0"/>
    <n v="29.5776"/>
  </r>
  <r>
    <n v="5182"/>
    <s v="CA-2014-108749"/>
    <x v="3"/>
    <x v="510"/>
    <d v="2014-09-16T00:00:00"/>
    <s v="First Class"/>
    <s v="DJ-13510"/>
    <s v="Don Jones"/>
    <x v="1"/>
    <s v="United States"/>
    <s v="Woonsocket"/>
    <x v="34"/>
    <n v="2895"/>
    <x v="3"/>
    <s v="OFF-PA-10003797"/>
    <x v="1"/>
    <x v="10"/>
    <s v="Xerox 209"/>
    <n v="45.36"/>
    <n v="7"/>
    <n v="0"/>
    <n v="21.7728"/>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599999999998"/>
  </r>
  <r>
    <n v="5187"/>
    <s v="US-2012-154389"/>
    <x v="1"/>
    <x v="154"/>
    <d v="2012-12-03T00:00:00"/>
    <s v="Standard Class"/>
    <s v="EH-14125"/>
    <s v="Eugene Hildebrand"/>
    <x v="2"/>
    <s v="United States"/>
    <s v="Philadelphia"/>
    <x v="9"/>
    <n v="19140"/>
    <x v="3"/>
    <s v="TEC-PH-10002789"/>
    <x v="2"/>
    <x v="7"/>
    <s v="LG Exalt"/>
    <n v="748.75199999999995"/>
    <n v="8"/>
    <n v="0.4"/>
    <n v="-162.2296"/>
  </r>
  <r>
    <n v="5188"/>
    <s v="CA-2012-115567"/>
    <x v="1"/>
    <x v="1023"/>
    <d v="2012-09-18T00:00:00"/>
    <s v="Standard Class"/>
    <s v="ZC-21910"/>
    <s v="Zuschuss Carroll"/>
    <x v="0"/>
    <s v="United States"/>
    <s v="Columbus"/>
    <x v="14"/>
    <n v="47201"/>
    <x v="2"/>
    <s v="TEC-AC-10001314"/>
    <x v="2"/>
    <x v="11"/>
    <s v="Case Logic 2.4GHz Wireless Keyboard"/>
    <n v="199.96"/>
    <n v="4"/>
    <n v="0"/>
    <n v="15.9968"/>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39999999999996"/>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6"/>
    <n v="5"/>
    <n v="0"/>
    <n v="43.735999999999997"/>
  </r>
  <r>
    <n v="5194"/>
    <s v="CA-2011-101560"/>
    <x v="2"/>
    <x v="683"/>
    <d v="2011-12-01T00:00:00"/>
    <s v="Second Class"/>
    <s v="CS-12250"/>
    <s v="Chris Selesnick"/>
    <x v="1"/>
    <s v="United States"/>
    <s v="Columbia"/>
    <x v="20"/>
    <n v="29203"/>
    <x v="0"/>
    <s v="OFF-PA-10001363"/>
    <x v="1"/>
    <x v="10"/>
    <s v="Xerox 1933"/>
    <n v="85.96"/>
    <n v="7"/>
    <n v="0"/>
    <n v="40.401200000000003"/>
  </r>
  <r>
    <n v="5195"/>
    <s v="CA-2011-101560"/>
    <x v="2"/>
    <x v="683"/>
    <d v="2011-12-01T00:00:00"/>
    <s v="Second Class"/>
    <s v="CS-12250"/>
    <s v="Chris Selesnick"/>
    <x v="1"/>
    <s v="United States"/>
    <s v="Columbia"/>
    <x v="20"/>
    <n v="29203"/>
    <x v="0"/>
    <s v="OFF-AR-10004757"/>
    <x v="1"/>
    <x v="6"/>
    <s v="Crayola Colored Pencils"/>
    <n v="13.12"/>
    <n v="4"/>
    <n v="0"/>
    <n v="4.3296000000000001"/>
  </r>
  <r>
    <n v="5196"/>
    <s v="CA-2011-101560"/>
    <x v="2"/>
    <x v="683"/>
    <d v="2011-12-01T00:00:00"/>
    <s v="Second Class"/>
    <s v="CS-12250"/>
    <s v="Chris Selesnick"/>
    <x v="1"/>
    <s v="United States"/>
    <s v="Columbia"/>
    <x v="20"/>
    <n v="29203"/>
    <x v="0"/>
    <s v="OFF-BI-10000309"/>
    <x v="1"/>
    <x v="8"/>
    <s v="GBC Twin Loop Wire Binding Elements, 9/16&quot; Spine, Black"/>
    <n v="45.66"/>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02"/>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
    <n v="3"/>
    <n v="0.2"/>
    <n v="32.398200000000003"/>
  </r>
  <r>
    <n v="5202"/>
    <s v="CA-2013-103982"/>
    <x v="0"/>
    <x v="840"/>
    <d v="2013-03-09T00:00:00"/>
    <s v="Standard Class"/>
    <s v="AA-10315"/>
    <s v="Alex Avila"/>
    <x v="0"/>
    <s v="United States"/>
    <s v="Round Rock"/>
    <x v="5"/>
    <n v="78664"/>
    <x v="2"/>
    <s v="TEC-AC-10002857"/>
    <x v="2"/>
    <x v="11"/>
    <s v="Verbatim 25 GB 6x Blu-ray Single Layer Recordable Disc, 1/Pack"/>
    <n v="41.72"/>
    <n v="7"/>
    <n v="0.2"/>
    <n v="5.7365000000000004"/>
  </r>
  <r>
    <n v="5203"/>
    <s v="CA-2012-142454"/>
    <x v="1"/>
    <x v="762"/>
    <d v="2012-08-19T00:00:00"/>
    <s v="Standard Class"/>
    <s v="RE-19450"/>
    <s v="Richard Eichhorn"/>
    <x v="0"/>
    <s v="United States"/>
    <s v="Oakland"/>
    <x v="1"/>
    <n v="94601"/>
    <x v="1"/>
    <s v="FUR-FU-10004018"/>
    <x v="0"/>
    <x v="5"/>
    <s v="Tensor Computer Mounted Lamp"/>
    <n v="104.23"/>
    <n v="7"/>
    <n v="0"/>
    <n v="28.142099999999999"/>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8000000000001"/>
  </r>
  <r>
    <n v="5206"/>
    <s v="CA-2012-102015"/>
    <x v="1"/>
    <x v="811"/>
    <d v="2012-09-18T00:00:00"/>
    <s v="Standard Class"/>
    <s v="TM-21010"/>
    <s v="Tamara Manning"/>
    <x v="0"/>
    <s v="United States"/>
    <s v="Auburn"/>
    <x v="15"/>
    <n v="13021"/>
    <x v="3"/>
    <s v="OFF-ST-10001713"/>
    <x v="1"/>
    <x v="4"/>
    <s v="Gould Plastics 9-Pocket Panel Bin, 18-3/8w x 5-1/4d x 20-1/2h, Black"/>
    <n v="105.98"/>
    <n v="2"/>
    <n v="0"/>
    <n v="4.2392000000000003"/>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
    <n v="5"/>
    <n v="0"/>
    <n v="14.16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
  </r>
  <r>
    <n v="5212"/>
    <s v="CA-2012-130876"/>
    <x v="1"/>
    <x v="793"/>
    <d v="2012-05-16T00:00:00"/>
    <s v="Second Class"/>
    <s v="AZ-10750"/>
    <s v="Annie Zypern"/>
    <x v="0"/>
    <s v="United States"/>
    <s v="New York City"/>
    <x v="15"/>
    <n v="10024"/>
    <x v="3"/>
    <s v="OFF-ST-10004258"/>
    <x v="1"/>
    <x v="4"/>
    <s v="Portable Personal File Box"/>
    <n v="36.630000000000003"/>
    <n v="3"/>
    <n v="0"/>
    <n v="9.8901000000000003"/>
  </r>
  <r>
    <n v="5213"/>
    <s v="CA-2013-145898"/>
    <x v="0"/>
    <x v="182"/>
    <d v="2013-09-27T00:00:00"/>
    <s v="Same Day"/>
    <s v="CM-12445"/>
    <s v="Chuck Magee"/>
    <x v="0"/>
    <s v="United States"/>
    <s v="Redlands"/>
    <x v="1"/>
    <n v="92374"/>
    <x v="1"/>
    <s v="OFF-ST-10004507"/>
    <x v="1"/>
    <x v="4"/>
    <s v="Advantus Rolling Storage Box"/>
    <n v="51.45"/>
    <n v="3"/>
    <n v="0"/>
    <n v="13.891500000000001"/>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
  </r>
  <r>
    <n v="5216"/>
    <s v="CA-2013-145898"/>
    <x v="0"/>
    <x v="182"/>
    <d v="2013-09-27T00:00:00"/>
    <s v="Same Day"/>
    <s v="CM-12445"/>
    <s v="Chuck Magee"/>
    <x v="0"/>
    <s v="United States"/>
    <s v="Redlands"/>
    <x v="1"/>
    <n v="92374"/>
    <x v="1"/>
    <s v="OFF-PA-10001667"/>
    <x v="1"/>
    <x v="10"/>
    <s v="Great White Multi-Use Recycled Paper (20Lb. and 84 Bright)"/>
    <n v="29.9"/>
    <n v="5"/>
    <n v="0"/>
    <n v="13.455"/>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400000000003"/>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80000000001"/>
  </r>
  <r>
    <n v="5223"/>
    <s v="CA-2014-117401"/>
    <x v="3"/>
    <x v="796"/>
    <d v="2014-05-23T00:00:00"/>
    <s v="Second Class"/>
    <s v="PP-18955"/>
    <s v="Paul Prost"/>
    <x v="2"/>
    <s v="United States"/>
    <s v="Springfield"/>
    <x v="25"/>
    <n v="65807"/>
    <x v="2"/>
    <s v="TEC-PH-10003555"/>
    <x v="2"/>
    <x v="7"/>
    <s v="Motorola HK250 Universal Bluetooth Headset"/>
    <n v="114.95"/>
    <n v="5"/>
    <n v="0"/>
    <n v="2.2989999999999999"/>
  </r>
  <r>
    <n v="5224"/>
    <s v="CA-2014-117401"/>
    <x v="3"/>
    <x v="796"/>
    <d v="2014-05-23T00:00:00"/>
    <s v="Second Class"/>
    <s v="PP-18955"/>
    <s v="Paul Prost"/>
    <x v="2"/>
    <s v="United States"/>
    <s v="Springfield"/>
    <x v="25"/>
    <n v="65807"/>
    <x v="2"/>
    <s v="OFF-BI-10001267"/>
    <x v="1"/>
    <x v="8"/>
    <s v="Universal Recycled Hanging Pressboard Report Binders, Letter Size"/>
    <n v="43.19"/>
    <n v="7"/>
    <n v="0"/>
    <n v="20.731200000000001"/>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1"/>
    <n v="2"/>
    <n v="0.2"/>
    <n v="5.1184000000000003"/>
  </r>
  <r>
    <n v="5231"/>
    <s v="CA-2014-124436"/>
    <x v="3"/>
    <x v="498"/>
    <d v="2014-03-23T00:00:00"/>
    <s v="Second Class"/>
    <s v="SA-20830"/>
    <s v="Sue Ann Reed"/>
    <x v="0"/>
    <s v="United States"/>
    <s v="Fresno"/>
    <x v="1"/>
    <n v="93727"/>
    <x v="1"/>
    <s v="FUR-TA-10001095"/>
    <x v="0"/>
    <x v="3"/>
    <s v="Chromcraft Round Conference Tables"/>
    <n v="697.16"/>
    <n v="5"/>
    <n v="0.2"/>
    <n v="8.7144999999999992"/>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1000000000002"/>
  </r>
  <r>
    <n v="5236"/>
    <s v="CA-2013-111143"/>
    <x v="0"/>
    <x v="258"/>
    <d v="2013-11-23T00:00:00"/>
    <s v="First Class"/>
    <s v="TT-21265"/>
    <s v="Tim Taslimi"/>
    <x v="1"/>
    <s v="United States"/>
    <s v="Indianapolis"/>
    <x v="14"/>
    <n v="46203"/>
    <x v="2"/>
    <s v="OFF-AP-10001947"/>
    <x v="1"/>
    <x v="9"/>
    <s v="Acco 6 Outlet Guardian Premium Plus Surge Suppressor"/>
    <n v="54.96"/>
    <n v="3"/>
    <n v="0"/>
    <n v="15.9384"/>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1"/>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s v="CA-2013-116561"/>
    <x v="0"/>
    <x v="108"/>
    <d v="2013-09-18T00:00:00"/>
    <s v="Standard Class"/>
    <s v="EB-14110"/>
    <s v="Eugene Barchas"/>
    <x v="0"/>
    <s v="United States"/>
    <s v="San Jose"/>
    <x v="1"/>
    <n v="95123"/>
    <x v="1"/>
    <s v="OFF-BI-10001658"/>
    <x v="1"/>
    <x v="8"/>
    <s v="GBC Standard Therm-A-Bind Covers"/>
    <n v="39.872"/>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80000000000001"/>
    <n v="3"/>
    <n v="0.8"/>
    <n v="-5.6406000000000001"/>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Ã¶sisch"/>
    <x v="1"/>
    <s v="United States"/>
    <s v="Los Angeles"/>
    <x v="1"/>
    <n v="90032"/>
    <x v="1"/>
    <s v="FUR-TA-10001691"/>
    <x v="0"/>
    <x v="3"/>
    <s v="Barricks Non-Folding Utility Table with Steel Legs, Laminate Tops"/>
    <n v="136.464"/>
    <n v="2"/>
    <n v="0.2"/>
    <n v="15.3522"/>
  </r>
  <r>
    <n v="5246"/>
    <s v="CA-2013-156265"/>
    <x v="0"/>
    <x v="1030"/>
    <d v="2013-08-05T00:00:00"/>
    <s v="Second Class"/>
    <s v="BF-11020"/>
    <s v="Barry FranzÃ¶sisch"/>
    <x v="1"/>
    <s v="United States"/>
    <s v="Los Angeles"/>
    <x v="1"/>
    <n v="90032"/>
    <x v="1"/>
    <s v="TEC-PH-10001918"/>
    <x v="2"/>
    <x v="7"/>
    <s v="Nortel Business Series Terminal T7208 Digital phone"/>
    <n v="333.57600000000002"/>
    <n v="3"/>
    <n v="0.2"/>
    <n v="33.357599999999998"/>
  </r>
  <r>
    <n v="5247"/>
    <s v="CA-2013-156265"/>
    <x v="0"/>
    <x v="1030"/>
    <d v="2013-08-05T00:00:00"/>
    <s v="Second Class"/>
    <s v="BF-11020"/>
    <s v="Barry FranzÃ¶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8000000000001"/>
    <n v="8"/>
    <n v="0.8"/>
    <n v="-52.958399999999997"/>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2000000000002"/>
  </r>
  <r>
    <n v="5251"/>
    <s v="US-2013-169369"/>
    <x v="0"/>
    <x v="939"/>
    <d v="2013-12-19T00:00:00"/>
    <s v="Standard Class"/>
    <s v="EC-14050"/>
    <s v="Erin Creighton"/>
    <x v="0"/>
    <s v="United States"/>
    <s v="Columbus"/>
    <x v="32"/>
    <n v="31907"/>
    <x v="0"/>
    <s v="TEC-AC-10001314"/>
    <x v="2"/>
    <x v="11"/>
    <s v="Case Logic 2.4GHz Wireless Keyboard"/>
    <n v="249.95"/>
    <n v="5"/>
    <n v="0"/>
    <n v="19.995999999999999"/>
  </r>
  <r>
    <n v="5252"/>
    <s v="US-2013-169369"/>
    <x v="0"/>
    <x v="939"/>
    <d v="2013-12-19T00:00:00"/>
    <s v="Standard Class"/>
    <s v="EC-14050"/>
    <s v="Erin Creighton"/>
    <x v="0"/>
    <s v="United States"/>
    <s v="Columbus"/>
    <x v="32"/>
    <n v="31907"/>
    <x v="0"/>
    <s v="OFF-PA-10004438"/>
    <x v="1"/>
    <x v="10"/>
    <s v="Xerox 1907"/>
    <n v="49.12"/>
    <n v="4"/>
    <n v="0"/>
    <n v="23.086400000000001"/>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s v="US-2011-131982"/>
    <x v="2"/>
    <x v="1009"/>
    <d v="2011-03-11T00:00:00"/>
    <s v="Second Class"/>
    <s v="NP-18685"/>
    <s v="Nora Pelletier"/>
    <x v="2"/>
    <s v="United States"/>
    <s v="Des Moines"/>
    <x v="4"/>
    <n v="98198"/>
    <x v="1"/>
    <s v="OFF-BI-10004224"/>
    <x v="1"/>
    <x v="8"/>
    <s v="Catalog Binders with Expanding Posts"/>
    <n v="107.648"/>
    <n v="2"/>
    <n v="0.2"/>
    <n v="33.64"/>
  </r>
  <r>
    <n v="5255"/>
    <s v="CA-2012-125185"/>
    <x v="1"/>
    <x v="616"/>
    <d v="2012-03-07T00:00:00"/>
    <s v="Second Class"/>
    <s v="AH-10195"/>
    <s v="Alan Haines"/>
    <x v="1"/>
    <s v="United States"/>
    <s v="Bethlehem"/>
    <x v="9"/>
    <n v="18018"/>
    <x v="3"/>
    <s v="FUR-CH-10002647"/>
    <x v="0"/>
    <x v="1"/>
    <s v="Situations Contoured Folding Chairs, 4/Set"/>
    <n v="99.372"/>
    <n v="2"/>
    <n v="0.3"/>
    <n v="-7.0979999999999999"/>
  </r>
  <r>
    <n v="5256"/>
    <s v="CA-2012-125185"/>
    <x v="1"/>
    <x v="616"/>
    <d v="2012-03-07T00:00:00"/>
    <s v="Second Class"/>
    <s v="AH-10195"/>
    <s v="Alan Haines"/>
    <x v="1"/>
    <s v="United States"/>
    <s v="Bethlehem"/>
    <x v="9"/>
    <n v="18018"/>
    <x v="3"/>
    <s v="FUR-FU-10003247"/>
    <x v="0"/>
    <x v="5"/>
    <s v="36X48 HARDFLOOR CHAIRMAT"/>
    <n v="33.567999999999998"/>
    <n v="2"/>
    <n v="0.2"/>
    <n v="-5.4547999999999996"/>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4"/>
  </r>
  <r>
    <n v="5260"/>
    <s v="CA-2014-158722"/>
    <x v="3"/>
    <x v="179"/>
    <d v="2014-10-27T00:00:00"/>
    <s v="Standard Class"/>
    <s v="MA-17560"/>
    <s v="Matt Abelman"/>
    <x v="2"/>
    <s v="United States"/>
    <s v="Philadelphia"/>
    <x v="9"/>
    <n v="19120"/>
    <x v="3"/>
    <s v="OFF-PA-10000176"/>
    <x v="1"/>
    <x v="10"/>
    <s v="Xerox 1887"/>
    <n v="45.527999999999999"/>
    <n v="3"/>
    <n v="0.2"/>
    <n v="15.934799999999999"/>
  </r>
  <r>
    <n v="5261"/>
    <s v="CA-2011-105165"/>
    <x v="2"/>
    <x v="557"/>
    <d v="2011-09-10T00:00:00"/>
    <s v="First Class"/>
    <s v="SZ-20035"/>
    <s v="Sam Zeldin"/>
    <x v="2"/>
    <s v="United States"/>
    <s v="Houston"/>
    <x v="5"/>
    <n v="77036"/>
    <x v="2"/>
    <s v="TEC-PH-10000675"/>
    <x v="2"/>
    <x v="7"/>
    <s v="Panasonic KX TS3282B Corded phone"/>
    <n v="196.77600000000001"/>
    <n v="3"/>
    <n v="0.2"/>
    <n v="14.7582"/>
  </r>
  <r>
    <n v="5262"/>
    <s v="CA-2011-105165"/>
    <x v="2"/>
    <x v="557"/>
    <d v="2011-09-10T00:00:00"/>
    <s v="First Class"/>
    <s v="SZ-20035"/>
    <s v="Sam Zeldin"/>
    <x v="2"/>
    <s v="United States"/>
    <s v="Houston"/>
    <x v="5"/>
    <n v="77036"/>
    <x v="2"/>
    <s v="OFF-BI-10000050"/>
    <x v="1"/>
    <x v="8"/>
    <s v="Angle-D Binders with Locking Rings, Label Holders"/>
    <n v="2.92"/>
    <n v="2"/>
    <n v="0.8"/>
    <n v="-4.8179999999999996"/>
  </r>
  <r>
    <n v="5263"/>
    <s v="CA-2011-105165"/>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s v="CA-2011-105165"/>
    <x v="2"/>
    <x v="557"/>
    <d v="2011-09-10T00:00:00"/>
    <s v="First Class"/>
    <s v="SZ-20035"/>
    <s v="Sam Zeldin"/>
    <x v="2"/>
    <s v="United States"/>
    <s v="Houston"/>
    <x v="5"/>
    <n v="77036"/>
    <x v="2"/>
    <s v="TEC-AC-10002718"/>
    <x v="2"/>
    <x v="11"/>
    <s v="Belkin Standard 104 key USB Keyboard"/>
    <n v="46.688000000000002"/>
    <n v="4"/>
    <n v="0.2"/>
    <n v="-2.9180000000000001"/>
  </r>
  <r>
    <n v="5265"/>
    <s v="CA-2011-105165"/>
    <x v="2"/>
    <x v="557"/>
    <d v="2011-09-10T00:00:00"/>
    <s v="First Class"/>
    <s v="SZ-20035"/>
    <s v="Sam Zeldin"/>
    <x v="2"/>
    <s v="United States"/>
    <s v="Houston"/>
    <x v="5"/>
    <n v="77036"/>
    <x v="2"/>
    <s v="OFF-AR-10003179"/>
    <x v="1"/>
    <x v="6"/>
    <s v="Dixon Ticonderoga Core-Lock Colored Pencils"/>
    <n v="21.864000000000001"/>
    <n v="3"/>
    <n v="0.2"/>
    <n v="3.5529000000000002"/>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9"/>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6"/>
    <n v="5"/>
    <n v="0"/>
    <n v="113.848"/>
  </r>
  <r>
    <n v="5272"/>
    <s v="CA-2014-125913"/>
    <x v="3"/>
    <x v="1034"/>
    <d v="2014-01-17T00:00:00"/>
    <s v="Same Day"/>
    <s v="JO-15145"/>
    <s v="Jack O'Briant"/>
    <x v="1"/>
    <s v="United States"/>
    <s v="Los Angeles"/>
    <x v="1"/>
    <n v="90008"/>
    <x v="1"/>
    <s v="FUR-FU-10001487"/>
    <x v="0"/>
    <x v="5"/>
    <s v="Eldon Expressions Wood and Plastic Desk Accessories, Cherry Wood"/>
    <n v="27.92"/>
    <n v="4"/>
    <n v="0"/>
    <n v="8.0968"/>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
  </r>
  <r>
    <n v="5274"/>
    <s v="US-2013-158309"/>
    <x v="0"/>
    <x v="491"/>
    <d v="2013-11-30T00:00:00"/>
    <s v="First Class"/>
    <s v="PA-19060"/>
    <s v="Pete Armstrong"/>
    <x v="2"/>
    <s v="United States"/>
    <s v="Miami"/>
    <x v="2"/>
    <n v="33142"/>
    <x v="0"/>
    <s v="OFF-BI-10000145"/>
    <x v="1"/>
    <x v="8"/>
    <s v="Zipper Ring Binder Pockets"/>
    <n v="3.7440000000000002"/>
    <n v="4"/>
    <n v="0.7"/>
    <n v="-2.6208"/>
  </r>
  <r>
    <n v="5275"/>
    <s v="CA-2012-162887"/>
    <x v="1"/>
    <x v="209"/>
    <d v="2012-11-09T00:00:00"/>
    <s v="Second Class"/>
    <s v="SV-20785"/>
    <s v="Stewart Visinsky"/>
    <x v="0"/>
    <s v="United States"/>
    <s v="Burlington"/>
    <x v="42"/>
    <n v="5408"/>
    <x v="3"/>
    <s v="FUR-CH-10000595"/>
    <x v="0"/>
    <x v="1"/>
    <s v="Safco Contoured Stacking Chairs"/>
    <n v="715.2"/>
    <n v="3"/>
    <n v="0"/>
    <n v="178.8"/>
  </r>
  <r>
    <n v="5276"/>
    <s v="CA-2014-147333"/>
    <x v="3"/>
    <x v="817"/>
    <d v="2014-12-21T00:00:00"/>
    <s v="Standard Class"/>
    <s v="KL-16555"/>
    <s v="Kelly Lampkin"/>
    <x v="1"/>
    <s v="United States"/>
    <s v="Fayetteville"/>
    <x v="36"/>
    <n v="72701"/>
    <x v="0"/>
    <s v="TEC-AC-10004469"/>
    <x v="2"/>
    <x v="11"/>
    <s v="Microsoft Sculpt Comfort Mouse"/>
    <n v="159.80000000000001"/>
    <n v="4"/>
    <n v="0"/>
    <n v="70.311999999999998"/>
  </r>
  <r>
    <n v="5277"/>
    <s v="CA-2014-147333"/>
    <x v="3"/>
    <x v="817"/>
    <d v="2014-12-21T00:00:00"/>
    <s v="Standard Class"/>
    <s v="KL-16555"/>
    <s v="Kelly Lampkin"/>
    <x v="1"/>
    <s v="United States"/>
    <s v="Fayetteville"/>
    <x v="36"/>
    <n v="72701"/>
    <x v="0"/>
    <s v="TEC-AC-10003038"/>
    <x v="2"/>
    <x v="11"/>
    <s v="Kingston Digital DataTraveler 16GB USB 2.0"/>
    <n v="44.75"/>
    <n v="5"/>
    <n v="0"/>
    <n v="8.5024999999999995"/>
  </r>
  <r>
    <n v="5278"/>
    <s v="CA-2011-113859"/>
    <x v="2"/>
    <x v="103"/>
    <d v="2011-09-17T00:00:00"/>
    <s v="Standard Class"/>
    <s v="BC-11125"/>
    <s v="Becky Castell"/>
    <x v="2"/>
    <s v="United States"/>
    <s v="Odessa"/>
    <x v="5"/>
    <n v="79762"/>
    <x v="2"/>
    <s v="FUR-CH-10004698"/>
    <x v="0"/>
    <x v="1"/>
    <s v="Padded Folding Chairs, Black, 4/Carton"/>
    <n v="340.11599999999999"/>
    <n v="6"/>
    <n v="0.3"/>
    <n v="-9.7175999999999991"/>
  </r>
  <r>
    <n v="5279"/>
    <s v="CA-2011-159681"/>
    <x v="2"/>
    <x v="1035"/>
    <d v="2011-12-13T00:00:00"/>
    <s v="Standard Class"/>
    <s v="PO-18850"/>
    <s v="Patrick O'Brill"/>
    <x v="0"/>
    <s v="United States"/>
    <s v="Virginia Beach"/>
    <x v="17"/>
    <n v="23464"/>
    <x v="0"/>
    <s v="OFF-PA-10003641"/>
    <x v="1"/>
    <x v="10"/>
    <s v="Xerox 1909"/>
    <n v="105.52"/>
    <n v="4"/>
    <n v="0"/>
    <n v="48.539200000000001"/>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40000000000003"/>
    <n v="3"/>
    <n v="0"/>
    <n v="17.314800000000002"/>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
    <n v="3"/>
    <n v="0"/>
    <n v="22.2"/>
  </r>
  <r>
    <n v="5286"/>
    <s v="CA-2014-105991"/>
    <x v="3"/>
    <x v="1024"/>
    <d v="2014-05-07T00:00:00"/>
    <s v="First Class"/>
    <s v="LH-17020"/>
    <s v="Lisa Hazard"/>
    <x v="0"/>
    <s v="United States"/>
    <s v="Louisville"/>
    <x v="22"/>
    <n v="80027"/>
    <x v="1"/>
    <s v="OFF-EN-10002600"/>
    <x v="1"/>
    <x v="12"/>
    <s v="Redi-Strip #10 Envelopes, 4 1/8 x 9 1/2"/>
    <n v="21.24"/>
    <n v="9"/>
    <n v="0.2"/>
    <n v="7.4340000000000002"/>
  </r>
  <r>
    <n v="5287"/>
    <s v="CA-2014-105991"/>
    <x v="3"/>
    <x v="1024"/>
    <d v="2014-05-07T00:00:00"/>
    <s v="First Class"/>
    <s v="LH-17020"/>
    <s v="Lisa Hazard"/>
    <x v="0"/>
    <s v="United States"/>
    <s v="Louisville"/>
    <x v="22"/>
    <n v="80027"/>
    <x v="1"/>
    <s v="OFF-BI-10003274"/>
    <x v="1"/>
    <x v="8"/>
    <s v="Avery Durable Slant Ring Binders, No Labels"/>
    <n v="9.5519999999999996"/>
    <n v="8"/>
    <n v="0.7"/>
    <n v="-7.3231999999999999"/>
  </r>
  <r>
    <n v="5288"/>
    <s v="CA-2014-105991"/>
    <x v="3"/>
    <x v="1024"/>
    <d v="2014-05-07T00:00:00"/>
    <s v="First Class"/>
    <s v="LH-17020"/>
    <s v="Lisa Hazard"/>
    <x v="0"/>
    <s v="United States"/>
    <s v="Louisville"/>
    <x v="22"/>
    <n v="80027"/>
    <x v="1"/>
    <s v="FUR-BO-10004467"/>
    <x v="0"/>
    <x v="0"/>
    <s v="Bestar Classic Bookcase"/>
    <n v="89.991"/>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7"/>
    <n v="5"/>
    <n v="0.3"/>
    <n v="-13.81"/>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
  </r>
  <r>
    <n v="5295"/>
    <s v="CA-2014-144883"/>
    <x v="3"/>
    <x v="733"/>
    <d v="2014-08-20T00:00:00"/>
    <s v="Standard Class"/>
    <s v="BO-11350"/>
    <s v="Bill Overfelt"/>
    <x v="1"/>
    <s v="United States"/>
    <s v="Roseville"/>
    <x v="11"/>
    <n v="55113"/>
    <x v="2"/>
    <s v="OFF-LA-10000305"/>
    <x v="1"/>
    <x v="2"/>
    <s v="Avery 495"/>
    <n v="50.4"/>
    <n v="8"/>
    <n v="0"/>
    <n v="23.184000000000001"/>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2999999999998"/>
  </r>
  <r>
    <n v="5298"/>
    <s v="CA-2014-108791"/>
    <x v="3"/>
    <x v="944"/>
    <d v="2014-08-01T00:00:00"/>
    <s v="Standard Class"/>
    <s v="TM-21490"/>
    <s v="Tony Molinari"/>
    <x v="0"/>
    <s v="United States"/>
    <s v="Yonkers"/>
    <x v="15"/>
    <n v="10701"/>
    <x v="3"/>
    <s v="TEC-PH-10002660"/>
    <x v="2"/>
    <x v="7"/>
    <s v="Nortel Networks T7316 E Nt8 B27"/>
    <n v="543.91999999999996"/>
    <n v="8"/>
    <n v="0"/>
    <n v="135.97999999999999"/>
  </r>
  <r>
    <n v="5299"/>
    <s v="CA-2013-106656"/>
    <x v="0"/>
    <x v="713"/>
    <d v="2013-09-27T00:00:00"/>
    <s v="First Class"/>
    <s v="DV-13045"/>
    <s v="Darrin Van Huff"/>
    <x v="1"/>
    <s v="United States"/>
    <s v="San Diego"/>
    <x v="1"/>
    <n v="92037"/>
    <x v="1"/>
    <s v="OFF-EN-10001509"/>
    <x v="1"/>
    <x v="12"/>
    <s v="Poly String Tie Envelopes"/>
    <n v="4.08"/>
    <n v="2"/>
    <n v="0"/>
    <n v="1.9176"/>
  </r>
  <r>
    <n v="5300"/>
    <s v="CA-2013-106656"/>
    <x v="0"/>
    <x v="713"/>
    <d v="2013-09-27T00:00:00"/>
    <s v="First Class"/>
    <s v="DV-13045"/>
    <s v="Darrin Van Huff"/>
    <x v="1"/>
    <s v="United States"/>
    <s v="San Diego"/>
    <x v="1"/>
    <n v="92037"/>
    <x v="1"/>
    <s v="OFF-LA-10003148"/>
    <x v="1"/>
    <x v="2"/>
    <s v="Avery 51"/>
    <n v="18.899999999999999"/>
    <n v="3"/>
    <n v="0"/>
    <n v="8.6940000000000008"/>
  </r>
  <r>
    <n v="5301"/>
    <s v="CA-2013-113831"/>
    <x v="0"/>
    <x v="198"/>
    <d v="2013-06-04T00:00:00"/>
    <s v="Standard Class"/>
    <s v="AH-10690"/>
    <s v="Anna HÃ¤berlin"/>
    <x v="1"/>
    <s v="United States"/>
    <s v="Springfield"/>
    <x v="17"/>
    <n v="22153"/>
    <x v="0"/>
    <s v="FUR-TA-10002645"/>
    <x v="0"/>
    <x v="3"/>
    <s v="Hon Rectangular Conference Tables"/>
    <n v="2275.5"/>
    <n v="10"/>
    <n v="0"/>
    <n v="386.83499999999998"/>
  </r>
  <r>
    <n v="5302"/>
    <s v="CA-2013-113831"/>
    <x v="0"/>
    <x v="198"/>
    <d v="2013-06-04T00:00:00"/>
    <s v="Standard Class"/>
    <s v="AH-10690"/>
    <s v="Anna HÃ¤berlin"/>
    <x v="1"/>
    <s v="United States"/>
    <s v="Springfield"/>
    <x v="17"/>
    <n v="22153"/>
    <x v="0"/>
    <s v="TEC-AC-10003033"/>
    <x v="2"/>
    <x v="11"/>
    <s v="Plantronics CS510 - Over-the-Head monaural Wireless Headset System"/>
    <n v="1979.7"/>
    <n v="6"/>
    <n v="0"/>
    <n v="653.30100000000004"/>
  </r>
  <r>
    <n v="5303"/>
    <s v="CA-2013-113831"/>
    <x v="0"/>
    <x v="198"/>
    <d v="2013-06-04T00:00:00"/>
    <s v="Standard Class"/>
    <s v="AH-10690"/>
    <s v="Anna HÃ¤berlin"/>
    <x v="1"/>
    <s v="United States"/>
    <s v="Springfield"/>
    <x v="17"/>
    <n v="22153"/>
    <x v="0"/>
    <s v="OFF-LA-10001297"/>
    <x v="1"/>
    <x v="2"/>
    <s v="Avery 473"/>
    <n v="62.1"/>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s v="US-2011-166310"/>
    <x v="2"/>
    <x v="158"/>
    <d v="2011-09-23T00:00:00"/>
    <s v="First Class"/>
    <s v="JS-15940"/>
    <s v="Joni Sundaresam"/>
    <x v="2"/>
    <s v="United States"/>
    <s v="Garland"/>
    <x v="5"/>
    <n v="75043"/>
    <x v="2"/>
    <s v="FUR-FU-10001546"/>
    <x v="0"/>
    <x v="5"/>
    <s v="Dana Swing-Arm Lamps"/>
    <n v="8.5440000000000005"/>
    <n v="2"/>
    <n v="0.6"/>
    <n v="-7.476"/>
  </r>
  <r>
    <n v="5306"/>
    <s v="US-2013-168410"/>
    <x v="0"/>
    <x v="823"/>
    <d v="2013-02-26T00:00:00"/>
    <s v="Standard Class"/>
    <s v="BV-11245"/>
    <s v="Benjamin Venier"/>
    <x v="1"/>
    <s v="United States"/>
    <s v="Oceanside"/>
    <x v="15"/>
    <n v="11572"/>
    <x v="3"/>
    <s v="FUR-FU-10000629"/>
    <x v="0"/>
    <x v="5"/>
    <s v="9-3/4 Diameter Round Wall Clock"/>
    <n v="68.95"/>
    <n v="5"/>
    <n v="0"/>
    <n v="28.959"/>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s v="US-2013-168410"/>
    <x v="0"/>
    <x v="823"/>
    <d v="2013-02-26T00:00:00"/>
    <s v="Standard Class"/>
    <s v="BV-11245"/>
    <s v="Benjamin Venier"/>
    <x v="1"/>
    <s v="United States"/>
    <s v="Oceanside"/>
    <x v="15"/>
    <n v="11572"/>
    <x v="3"/>
    <s v="TEC-PH-10002583"/>
    <x v="2"/>
    <x v="7"/>
    <s v="iOttie HLCRIO102 Car Mount"/>
    <n v="39.979999999999997"/>
    <n v="2"/>
    <n v="0"/>
    <n v="1.9990000000000001"/>
  </r>
  <r>
    <n v="5309"/>
    <s v="CA-2014-131254"/>
    <x v="3"/>
    <x v="123"/>
    <d v="2014-11-22T00:00:00"/>
    <s v="First Class"/>
    <s v="NC-18415"/>
    <s v="Nathan Cano"/>
    <x v="0"/>
    <s v="United States"/>
    <s v="Houston"/>
    <x v="5"/>
    <n v="77095"/>
    <x v="2"/>
    <s v="FUR-CH-10003774"/>
    <x v="0"/>
    <x v="1"/>
    <s v="Global Wood Trimmed Manager's Task Chair, Khaki"/>
    <n v="191.05799999999999"/>
    <n v="3"/>
    <n v="0.3"/>
    <n v="-46.399799999999999"/>
  </r>
  <r>
    <n v="5310"/>
    <s v="CA-2014-131254"/>
    <x v="3"/>
    <x v="123"/>
    <d v="2014-11-22T00:00:00"/>
    <s v="First Class"/>
    <s v="NC-18415"/>
    <s v="Nathan Cano"/>
    <x v="0"/>
    <s v="United States"/>
    <s v="Houston"/>
    <x v="5"/>
    <n v="77095"/>
    <x v="2"/>
    <s v="OFF-AR-10003876"/>
    <x v="1"/>
    <x v="6"/>
    <s v="Avery Hi-Liter GlideStik Fluorescent Highlighter, Yellow Ink"/>
    <n v="13.04"/>
    <n v="5"/>
    <n v="0.2"/>
    <n v="3.9119999999999999"/>
  </r>
  <r>
    <n v="5311"/>
    <s v="CA-2014-131254"/>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7999999999998"/>
    <n v="2"/>
    <n v="0.2"/>
    <n v="3.5059999999999998"/>
  </r>
  <r>
    <n v="5314"/>
    <s v="CA-2014-137876"/>
    <x v="3"/>
    <x v="504"/>
    <d v="2014-05-06T00:00:00"/>
    <s v="Standard Class"/>
    <s v="DJ-13510"/>
    <s v="Don Jones"/>
    <x v="1"/>
    <s v="United States"/>
    <s v="San Francisco"/>
    <x v="1"/>
    <n v="94110"/>
    <x v="1"/>
    <s v="FUR-FU-10000222"/>
    <x v="0"/>
    <x v="5"/>
    <s v="Seth Thomas 16&quot; Steel Case Clock"/>
    <n v="64.959999999999994"/>
    <n v="2"/>
    <n v="0"/>
    <n v="21.436800000000002"/>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01"/>
  </r>
  <r>
    <n v="5317"/>
    <s v="US-2014-162558"/>
    <x v="3"/>
    <x v="280"/>
    <d v="2014-10-06T00:00:00"/>
    <s v="First Class"/>
    <s v="Dp-13240"/>
    <s v="Dean percer"/>
    <x v="2"/>
    <s v="United States"/>
    <s v="Knoxville"/>
    <x v="18"/>
    <n v="37918"/>
    <x v="0"/>
    <s v="FUR-FU-10002364"/>
    <x v="0"/>
    <x v="5"/>
    <s v="Eldon Expressions Wood Desk Accessories, Oak"/>
    <n v="11.808"/>
    <n v="2"/>
    <n v="0.2"/>
    <n v="1.3284"/>
  </r>
  <r>
    <n v="5318"/>
    <s v="US-2014-162558"/>
    <x v="3"/>
    <x v="280"/>
    <d v="2014-10-06T00:00:00"/>
    <s v="First Class"/>
    <s v="Dp-13240"/>
    <s v="Dean percer"/>
    <x v="2"/>
    <s v="United States"/>
    <s v="Knoxville"/>
    <x v="18"/>
    <n v="37918"/>
    <x v="0"/>
    <s v="FUR-FU-10004864"/>
    <x v="0"/>
    <x v="5"/>
    <s v="Eldon 500 Class Desk Accessories"/>
    <n v="9.6560000000000006"/>
    <n v="1"/>
    <n v="0.2"/>
    <n v="1.5690999999999999"/>
  </r>
  <r>
    <n v="5319"/>
    <s v="US-2014-162558"/>
    <x v="3"/>
    <x v="280"/>
    <d v="2014-10-06T00:00:00"/>
    <s v="First Class"/>
    <s v="Dp-13240"/>
    <s v="Dean percer"/>
    <x v="2"/>
    <s v="United States"/>
    <s v="Knoxville"/>
    <x v="18"/>
    <n v="37918"/>
    <x v="0"/>
    <s v="OFF-PA-10003172"/>
    <x v="1"/>
    <x v="10"/>
    <s v="Xerox 1996"/>
    <n v="20.736000000000001"/>
    <n v="4"/>
    <n v="0.2"/>
    <n v="7.2576000000000001"/>
  </r>
  <r>
    <n v="5320"/>
    <s v="US-2014-162558"/>
    <x v="3"/>
    <x v="280"/>
    <d v="2014-10-06T00:00:00"/>
    <s v="First Class"/>
    <s v="Dp-13240"/>
    <s v="Dean percer"/>
    <x v="2"/>
    <s v="United States"/>
    <s v="Knoxville"/>
    <x v="18"/>
    <n v="37918"/>
    <x v="0"/>
    <s v="OFF-BI-10000977"/>
    <x v="1"/>
    <x v="8"/>
    <s v="Ibico Plastic Spiral Binding Combs"/>
    <n v="27.36"/>
    <n v="3"/>
    <n v="0.7"/>
    <n v="-21.888000000000002"/>
  </r>
  <r>
    <n v="5321"/>
    <s v="US-2014-162558"/>
    <x v="3"/>
    <x v="280"/>
    <d v="2014-10-06T00:00:00"/>
    <s v="First Class"/>
    <s v="Dp-13240"/>
    <s v="Dean percer"/>
    <x v="2"/>
    <s v="United States"/>
    <s v="Knoxville"/>
    <x v="18"/>
    <n v="37918"/>
    <x v="0"/>
    <s v="FUR-TA-10000198"/>
    <x v="0"/>
    <x v="3"/>
    <s v="Chromcraft Bull-Nose Wood Oval Conference Tables &amp; Bases"/>
    <n v="2314.116"/>
    <n v="7"/>
    <n v="0.4"/>
    <n v="-1002.7836"/>
  </r>
  <r>
    <n v="5322"/>
    <s v="US-2014-162558"/>
    <x v="3"/>
    <x v="280"/>
    <d v="2014-10-06T00:00:00"/>
    <s v="First Class"/>
    <s v="Dp-13240"/>
    <s v="Dean percer"/>
    <x v="2"/>
    <s v="United States"/>
    <s v="Knoxville"/>
    <x v="18"/>
    <n v="37918"/>
    <x v="0"/>
    <s v="OFF-BI-10003984"/>
    <x v="1"/>
    <x v="8"/>
    <s v="Lock-Up Easel 'Spel-Binder'"/>
    <n v="34.235999999999997"/>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4"/>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40000000000001"/>
  </r>
  <r>
    <n v="5330"/>
    <s v="CA-2013-111941"/>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
    <n v="5"/>
    <n v="0.2"/>
    <n v="20.452500000000001"/>
  </r>
  <r>
    <n v="5333"/>
    <s v="CA-2013-123120"/>
    <x v="0"/>
    <x v="913"/>
    <d v="2013-09-09T00:00:00"/>
    <s v="Standard Class"/>
    <s v="CV-12295"/>
    <s v="Christina VanderZanden"/>
    <x v="0"/>
    <s v="United States"/>
    <s v="New York City"/>
    <x v="15"/>
    <n v="10011"/>
    <x v="3"/>
    <s v="OFF-SU-10002503"/>
    <x v="1"/>
    <x v="14"/>
    <s v="Acme Preferred Stainless Steel Scissors"/>
    <n v="22.72"/>
    <n v="4"/>
    <n v="0"/>
    <n v="6.5888"/>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8"/>
  </r>
  <r>
    <n v="5337"/>
    <s v="CA-2012-169278"/>
    <x v="1"/>
    <x v="1031"/>
    <d v="2012-05-25T00:00:00"/>
    <s v="Standard Class"/>
    <s v="ME-18010"/>
    <s v="Michelle Ellison"/>
    <x v="1"/>
    <s v="United States"/>
    <s v="Seattle"/>
    <x v="4"/>
    <n v="98105"/>
    <x v="1"/>
    <s v="OFF-BI-10001636"/>
    <x v="1"/>
    <x v="8"/>
    <s v="Ibico Plastic and Wire Spiral Binding Combs"/>
    <n v="26.975999999999999"/>
    <n v="4"/>
    <n v="0.2"/>
    <n v="8.7672000000000008"/>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5"/>
    <n v="5"/>
    <n v="0"/>
    <n v="4.891"/>
  </r>
  <r>
    <n v="5340"/>
    <s v="CA-2012-146486"/>
    <x v="1"/>
    <x v="529"/>
    <d v="2012-11-14T00:00:00"/>
    <s v="Second Class"/>
    <s v="DV-13465"/>
    <s v="Dianna Vittorini"/>
    <x v="0"/>
    <s v="United States"/>
    <s v="Oceanside"/>
    <x v="15"/>
    <n v="11572"/>
    <x v="3"/>
    <s v="OFF-EN-10001509"/>
    <x v="1"/>
    <x v="12"/>
    <s v="Poly String Tie Envelopes"/>
    <n v="12.24"/>
    <n v="6"/>
    <n v="0"/>
    <n v="5.7527999999999997"/>
  </r>
  <r>
    <n v="5341"/>
    <s v="CA-2012-146486"/>
    <x v="1"/>
    <x v="529"/>
    <d v="2012-11-14T00:00:00"/>
    <s v="Second Class"/>
    <s v="DV-13465"/>
    <s v="Dianna Vittorini"/>
    <x v="0"/>
    <s v="United States"/>
    <s v="Oceanside"/>
    <x v="15"/>
    <n v="11572"/>
    <x v="3"/>
    <s v="TEC-AC-10002018"/>
    <x v="2"/>
    <x v="11"/>
    <s v="AmazonBasics 3-Button USB Wired Mouse"/>
    <n v="13.98"/>
    <n v="2"/>
    <n v="0"/>
    <n v="6.0114000000000001"/>
  </r>
  <r>
    <n v="5342"/>
    <s v="CA-2012-146486"/>
    <x v="1"/>
    <x v="529"/>
    <d v="2012-11-14T00:00:00"/>
    <s v="Second Class"/>
    <s v="DV-13465"/>
    <s v="Dianna Vittorini"/>
    <x v="0"/>
    <s v="United States"/>
    <s v="Oceanside"/>
    <x v="15"/>
    <n v="11572"/>
    <x v="3"/>
    <s v="TEC-AC-10002637"/>
    <x v="2"/>
    <x v="11"/>
    <s v="LogitechÂ VX Revolution Cordless Laser Mouse for Notebooks (Black)"/>
    <n v="899.95"/>
    <n v="5"/>
    <n v="0"/>
    <n v="53.997"/>
  </r>
  <r>
    <n v="5343"/>
    <s v="US-2011-168501"/>
    <x v="2"/>
    <x v="871"/>
    <d v="2011-11-27T00:00:00"/>
    <s v="Standard Class"/>
    <s v="JK-15325"/>
    <s v="Jason Klamczynski"/>
    <x v="1"/>
    <s v="United States"/>
    <s v="Dallas"/>
    <x v="5"/>
    <n v="75220"/>
    <x v="2"/>
    <s v="OFF-EN-10001509"/>
    <x v="1"/>
    <x v="12"/>
    <s v="Poly String Tie Envelopes"/>
    <n v="1.6319999999999999"/>
    <n v="1"/>
    <n v="0.2"/>
    <n v="0.55079999999999996"/>
  </r>
  <r>
    <n v="5344"/>
    <s v="US-2011-168501"/>
    <x v="2"/>
    <x v="871"/>
    <d v="2011-11-27T00:00:00"/>
    <s v="Standard Class"/>
    <s v="JK-15325"/>
    <s v="Jason Klamczynski"/>
    <x v="1"/>
    <s v="United States"/>
    <s v="Dallas"/>
    <x v="5"/>
    <n v="75220"/>
    <x v="2"/>
    <s v="TEC-PH-10004922"/>
    <x v="2"/>
    <x v="7"/>
    <s v="RCA Visys Integrated PBX 8-Line Router"/>
    <n v="267.95999999999998"/>
    <n v="5"/>
    <n v="0.2"/>
    <n v="16.747499999999999"/>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9"/>
  </r>
  <r>
    <n v="5346"/>
    <s v="CA-2014-108539"/>
    <x v="3"/>
    <x v="708"/>
    <d v="2014-03-24T00:00:00"/>
    <s v="Second Class"/>
    <s v="SC-20725"/>
    <s v="Steven Cartwright"/>
    <x v="0"/>
    <s v="United States"/>
    <s v="Los Angeles"/>
    <x v="1"/>
    <n v="90045"/>
    <x v="1"/>
    <s v="OFF-ST-10003208"/>
    <x v="1"/>
    <x v="4"/>
    <s v="Adjustable Depth Letter/Legal Cart"/>
    <n v="725.84"/>
    <n v="4"/>
    <n v="0"/>
    <n v="210.49359999999999"/>
  </r>
  <r>
    <n v="5347"/>
    <s v="CA-2014-108539"/>
    <x v="3"/>
    <x v="708"/>
    <d v="2014-03-24T00:00:00"/>
    <s v="Second Class"/>
    <s v="SC-20725"/>
    <s v="Steven Cartwright"/>
    <x v="0"/>
    <s v="United States"/>
    <s v="Los Angeles"/>
    <x v="1"/>
    <n v="90045"/>
    <x v="1"/>
    <s v="OFF-BI-10003981"/>
    <x v="1"/>
    <x v="8"/>
    <s v="Avery Durable Plastic 1&quot; Binders"/>
    <n v="10.896000000000001"/>
    <n v="3"/>
    <n v="0.2"/>
    <n v="3.9498000000000002"/>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9"/>
  </r>
  <r>
    <n v="5349"/>
    <s v="CA-2012-149811"/>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s v="US-2014-103814"/>
    <x v="3"/>
    <x v="34"/>
    <d v="2014-12-17T00:00:00"/>
    <s v="Standard Class"/>
    <s v="LH-16900"/>
    <s v="Lena Hernandez"/>
    <x v="0"/>
    <s v="United States"/>
    <s v="Park Ridge"/>
    <x v="10"/>
    <n v="60068"/>
    <x v="2"/>
    <s v="OFF-PA-10001019"/>
    <x v="1"/>
    <x v="10"/>
    <s v="Xerox 1884"/>
    <n v="143.85599999999999"/>
    <n v="9"/>
    <n v="0.2"/>
    <n v="48.551400000000001"/>
  </r>
  <r>
    <n v="5352"/>
    <s v="CA-2013-123932"/>
    <x v="0"/>
    <x v="47"/>
    <d v="2013-09-13T00:00:00"/>
    <s v="Standard Class"/>
    <s v="YC-21895"/>
    <s v="Yoseph Carroll"/>
    <x v="1"/>
    <s v="United States"/>
    <s v="Dallas"/>
    <x v="5"/>
    <n v="75217"/>
    <x v="2"/>
    <s v="OFF-PA-10004665"/>
    <x v="1"/>
    <x v="10"/>
    <s v="Advantus Motivational Note Cards"/>
    <n v="41.92"/>
    <n v="4"/>
    <n v="0.2"/>
    <n v="15.196"/>
  </r>
  <r>
    <n v="5353"/>
    <s v="CA-2013-123932"/>
    <x v="0"/>
    <x v="47"/>
    <d v="2013-09-13T00:00:00"/>
    <s v="Standard Class"/>
    <s v="YC-21895"/>
    <s v="Yoseph Carroll"/>
    <x v="1"/>
    <s v="United States"/>
    <s v="Dallas"/>
    <x v="5"/>
    <n v="75217"/>
    <x v="2"/>
    <s v="TEC-PH-10002447"/>
    <x v="2"/>
    <x v="7"/>
    <s v="AT&amp;T CL83451 4-Handset Telephone"/>
    <n v="329.584"/>
    <n v="2"/>
    <n v="0.2"/>
    <n v="37.078200000000002"/>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9"/>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
    <n v="5"/>
    <n v="0.2"/>
    <n v="9.5340000000000007"/>
  </r>
  <r>
    <n v="5358"/>
    <s v="CA-2011-150490"/>
    <x v="2"/>
    <x v="79"/>
    <d v="2011-08-11T00:00:00"/>
    <s v="Standard Class"/>
    <s v="SS-20590"/>
    <s v="Sonia Sunley"/>
    <x v="0"/>
    <s v="United States"/>
    <s v="San Francisco"/>
    <x v="1"/>
    <n v="94122"/>
    <x v="1"/>
    <s v="TEC-AC-10004510"/>
    <x v="2"/>
    <x v="11"/>
    <s v="Logitech Desktop MK120 Mouse and keyboard Combo"/>
    <n v="16.36"/>
    <n v="1"/>
    <n v="0"/>
    <n v="1.6359999999999999"/>
  </r>
  <r>
    <n v="5359"/>
    <s v="CA-2011-150490"/>
    <x v="2"/>
    <x v="79"/>
    <d v="2011-08-11T00:00:00"/>
    <s v="Standard Class"/>
    <s v="SS-20590"/>
    <s v="Sonia Sunley"/>
    <x v="0"/>
    <s v="United States"/>
    <s v="San Francisco"/>
    <x v="1"/>
    <n v="94122"/>
    <x v="1"/>
    <s v="OFF-ST-10000321"/>
    <x v="1"/>
    <x v="4"/>
    <s v="Akro Stacking Bins"/>
    <n v="15.78"/>
    <n v="2"/>
    <n v="0"/>
    <n v="0.63119999999999998"/>
  </r>
  <r>
    <n v="5360"/>
    <s v="CA-2011-150490"/>
    <x v="2"/>
    <x v="79"/>
    <d v="2011-08-11T00:00:00"/>
    <s v="Standard Class"/>
    <s v="SS-20590"/>
    <s v="Sonia Sunley"/>
    <x v="0"/>
    <s v="United States"/>
    <s v="San Francisco"/>
    <x v="1"/>
    <n v="94122"/>
    <x v="1"/>
    <s v="OFF-AR-10004602"/>
    <x v="1"/>
    <x v="6"/>
    <s v="Boston KS Multi-Size Manual Pencil Sharpener"/>
    <n v="45.98"/>
    <n v="2"/>
    <n v="0"/>
    <n v="12.8744"/>
  </r>
  <r>
    <n v="5361"/>
    <s v="US-2014-126060"/>
    <x v="3"/>
    <x v="349"/>
    <d v="2014-04-19T00:00:00"/>
    <s v="Standard Class"/>
    <s v="DW-13585"/>
    <s v="Dorothy Wardle"/>
    <x v="1"/>
    <s v="United States"/>
    <s v="Fayetteville"/>
    <x v="3"/>
    <n v="28314"/>
    <x v="0"/>
    <s v="FUR-BO-10003433"/>
    <x v="0"/>
    <x v="0"/>
    <s v="Sauder Cornerstone Collection Library"/>
    <n v="198.27199999999999"/>
    <n v="8"/>
    <n v="0.2"/>
    <n v="-32.219200000000001"/>
  </r>
  <r>
    <n v="5362"/>
    <s v="CA-2014-100951"/>
    <x v="3"/>
    <x v="255"/>
    <d v="2014-06-11T00:00:00"/>
    <s v="First Class"/>
    <s v="NC-18625"/>
    <s v="Noah Childs"/>
    <x v="1"/>
    <s v="United States"/>
    <s v="Dallas"/>
    <x v="5"/>
    <n v="75217"/>
    <x v="2"/>
    <s v="OFF-ST-10001496"/>
    <x v="1"/>
    <x v="4"/>
    <s v="Standard Rollaway File with Lock"/>
    <n v="720.76"/>
    <n v="5"/>
    <n v="0.2"/>
    <n v="54.057000000000002"/>
  </r>
  <r>
    <n v="5363"/>
    <s v="CA-2013-122014"/>
    <x v="0"/>
    <x v="723"/>
    <d v="2014-01-03T00:00:00"/>
    <s v="Standard Class"/>
    <s v="CD-11920"/>
    <s v="Carlos Daly"/>
    <x v="0"/>
    <s v="United States"/>
    <s v="Wichita"/>
    <x v="41"/>
    <n v="67212"/>
    <x v="2"/>
    <s v="FUR-FU-10000672"/>
    <x v="0"/>
    <x v="5"/>
    <s v="Executive Impressions 10&quot; Spectator Wall Clock"/>
    <n v="70.56"/>
    <n v="6"/>
    <n v="0"/>
    <n v="23.990400000000001"/>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3999999999997"/>
  </r>
  <r>
    <n v="5366"/>
    <s v="CA-2013-107790"/>
    <x v="0"/>
    <x v="73"/>
    <d v="2013-11-25T00:00:00"/>
    <s v="Standard Class"/>
    <s v="EH-13990"/>
    <s v="Erica Hackney"/>
    <x v="0"/>
    <s v="United States"/>
    <s v="Houston"/>
    <x v="5"/>
    <n v="77041"/>
    <x v="2"/>
    <s v="TEC-PH-10004539"/>
    <x v="2"/>
    <x v="7"/>
    <s v="Wireless Extenders zBoost YX545 SOHO Signal Booster"/>
    <n v="151.19200000000001"/>
    <n v="1"/>
    <n v="0.2"/>
    <n v="13.2293"/>
  </r>
  <r>
    <n v="5367"/>
    <s v="CA-2014-158071"/>
    <x v="3"/>
    <x v="193"/>
    <d v="2014-06-16T00:00:00"/>
    <s v="Standard Class"/>
    <s v="BD-11320"/>
    <s v="Bill Donatelli"/>
    <x v="0"/>
    <s v="United States"/>
    <s v="Seattle"/>
    <x v="4"/>
    <n v="98103"/>
    <x v="1"/>
    <s v="TEC-PH-10002923"/>
    <x v="2"/>
    <x v="7"/>
    <s v="Logitech B530 USBÂ HeadsetÂ -Â headsetÂ - Full size, Binaural"/>
    <n v="88.775999999999996"/>
    <n v="3"/>
    <n v="0.2"/>
    <n v="7.767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5"/>
  </r>
  <r>
    <n v="5370"/>
    <s v="CA-2014-147403"/>
    <x v="3"/>
    <x v="18"/>
    <d v="2014-09-14T00:00:00"/>
    <s v="First Class"/>
    <s v="KH-16630"/>
    <s v="Ken Heidel"/>
    <x v="1"/>
    <s v="United States"/>
    <s v="Akron"/>
    <x v="24"/>
    <n v="44312"/>
    <x v="3"/>
    <s v="OFF-PA-10003302"/>
    <x v="1"/>
    <x v="10"/>
    <s v="Xerox 1906"/>
    <n v="85.055999999999997"/>
    <n v="3"/>
    <n v="0.2"/>
    <n v="28.706399999999999"/>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
    <n v="3"/>
    <n v="0.2"/>
    <n v="5.4432"/>
  </r>
  <r>
    <n v="5374"/>
    <s v="CA-2012-118738"/>
    <x v="1"/>
    <x v="1040"/>
    <d v="2012-10-30T00:00:00"/>
    <s v="Standard Class"/>
    <s v="AG-10495"/>
    <s v="Andrew Gjertsen"/>
    <x v="1"/>
    <s v="United States"/>
    <s v="Houston"/>
    <x v="5"/>
    <n v="77041"/>
    <x v="2"/>
    <s v="FUR-TA-10002607"/>
    <x v="0"/>
    <x v="3"/>
    <s v="KI Conference Tables"/>
    <n v="347.36099999999999"/>
    <n v="7"/>
    <n v="0.3"/>
    <n v="-69.472200000000001"/>
  </r>
  <r>
    <n v="5375"/>
    <s v="CA-2012-118738"/>
    <x v="1"/>
    <x v="1040"/>
    <d v="2012-10-30T00:00:00"/>
    <s v="Standard Class"/>
    <s v="AG-10495"/>
    <s v="Andrew Gjertsen"/>
    <x v="1"/>
    <s v="United States"/>
    <s v="Houston"/>
    <x v="5"/>
    <n v="77041"/>
    <x v="2"/>
    <s v="OFF-PA-10001166"/>
    <x v="1"/>
    <x v="10"/>
    <s v="Xerox 2"/>
    <n v="10.368"/>
    <n v="2"/>
    <n v="0.2"/>
    <n v="3.6288"/>
  </r>
  <r>
    <n v="5376"/>
    <s v="CA-2014-134152"/>
    <x v="3"/>
    <x v="837"/>
    <d v="2014-06-01T00:00:00"/>
    <s v="Standard Class"/>
    <s v="RP-19855"/>
    <s v="Roy Phan"/>
    <x v="1"/>
    <s v="United States"/>
    <s v="Seattle"/>
    <x v="4"/>
    <n v="98103"/>
    <x v="1"/>
    <s v="TEC-AC-10004510"/>
    <x v="2"/>
    <x v="11"/>
    <s v="Logitech Desktop MK120 Mouse and keyboard Combo"/>
    <n v="98.16"/>
    <n v="6"/>
    <n v="0"/>
    <n v="9.8160000000000007"/>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7"/>
  </r>
  <r>
    <n v="5379"/>
    <s v="CA-2011-125542"/>
    <x v="2"/>
    <x v="29"/>
    <d v="2011-12-07T00:00:00"/>
    <s v="First Class"/>
    <s v="NB-18655"/>
    <s v="Nona Balk"/>
    <x v="1"/>
    <s v="United States"/>
    <s v="Philadelphia"/>
    <x v="9"/>
    <n v="19134"/>
    <x v="3"/>
    <s v="OFF-ST-10001469"/>
    <x v="1"/>
    <x v="4"/>
    <s v="Fellowes Bankers Box Recycled Super Stor/Drawer"/>
    <n v="172.73599999999999"/>
    <n v="4"/>
    <n v="0.2"/>
    <n v="-30.2288"/>
  </r>
  <r>
    <n v="5380"/>
    <s v="CA-2013-136021"/>
    <x v="0"/>
    <x v="1041"/>
    <d v="2013-08-19T00:00:00"/>
    <s v="Standard Class"/>
    <s v="JM-15580"/>
    <s v="Jill Matthias"/>
    <x v="0"/>
    <s v="United States"/>
    <s v="Los Angeles"/>
    <x v="1"/>
    <n v="90045"/>
    <x v="1"/>
    <s v="OFF-PA-10000551"/>
    <x v="1"/>
    <x v="10"/>
    <s v="Array Memo Cubes"/>
    <n v="15.54"/>
    <n v="3"/>
    <n v="0"/>
    <n v="7.6146000000000003"/>
  </r>
  <r>
    <n v="5381"/>
    <s v="CA-2013-136021"/>
    <x v="0"/>
    <x v="1041"/>
    <d v="2013-08-19T00:00:00"/>
    <s v="Standard Class"/>
    <s v="JM-15580"/>
    <s v="Jill Matthias"/>
    <x v="0"/>
    <s v="United States"/>
    <s v="Los Angeles"/>
    <x v="1"/>
    <n v="90045"/>
    <x v="1"/>
    <s v="TEC-MA-10000423"/>
    <x v="2"/>
    <x v="15"/>
    <s v="Texas Instruments TI-34 Scientific Calculator"/>
    <n v="105.55200000000001"/>
    <n v="6"/>
    <n v="0.2"/>
    <n v="35.623800000000003"/>
  </r>
  <r>
    <n v="5382"/>
    <s v="CA-2013-149195"/>
    <x v="0"/>
    <x v="64"/>
    <d v="2013-09-08T00:00:00"/>
    <s v="Second Class"/>
    <s v="DM-13525"/>
    <s v="Don Miller"/>
    <x v="1"/>
    <s v="United States"/>
    <s v="Houston"/>
    <x v="5"/>
    <n v="77070"/>
    <x v="2"/>
    <s v="OFF-PA-10001870"/>
    <x v="1"/>
    <x v="10"/>
    <s v="Xerox 202"/>
    <n v="25.92"/>
    <n v="5"/>
    <n v="0.2"/>
    <n v="9.0719999999999992"/>
  </r>
  <r>
    <n v="5383"/>
    <s v="CA-2013-149195"/>
    <x v="0"/>
    <x v="64"/>
    <d v="2013-09-08T00:00:00"/>
    <s v="Second Class"/>
    <s v="DM-13525"/>
    <s v="Don Miller"/>
    <x v="1"/>
    <s v="United States"/>
    <s v="Houston"/>
    <x v="5"/>
    <n v="77070"/>
    <x v="2"/>
    <s v="OFF-FA-10001843"/>
    <x v="1"/>
    <x v="13"/>
    <s v="Staples"/>
    <n v="15.808"/>
    <n v="8"/>
    <n v="0.2"/>
    <n v="5.3352000000000004"/>
  </r>
  <r>
    <n v="5384"/>
    <s v="CA-2013-149195"/>
    <x v="0"/>
    <x v="64"/>
    <d v="2013-09-08T00:00:00"/>
    <s v="Second Class"/>
    <s v="DM-13525"/>
    <s v="Don Miller"/>
    <x v="1"/>
    <s v="United States"/>
    <s v="Houston"/>
    <x v="5"/>
    <n v="77070"/>
    <x v="2"/>
    <s v="OFF-PA-10002036"/>
    <x v="1"/>
    <x v="10"/>
    <s v="Xerox 1930"/>
    <n v="10.368"/>
    <n v="2"/>
    <n v="0.2"/>
    <n v="3.7584"/>
  </r>
  <r>
    <n v="5385"/>
    <s v="CA-2014-161410"/>
    <x v="3"/>
    <x v="335"/>
    <d v="2014-07-04T00:00:00"/>
    <s v="Standard Class"/>
    <s v="CC-12220"/>
    <s v="Chris Cortes"/>
    <x v="0"/>
    <s v="United States"/>
    <s v="Philadelphia"/>
    <x v="9"/>
    <n v="19143"/>
    <x v="3"/>
    <s v="TEC-PH-10001760"/>
    <x v="2"/>
    <x v="7"/>
    <s v="Bose SoundLink Bluetooth Speaker"/>
    <n v="358.2"/>
    <n v="3"/>
    <n v="0.4"/>
    <n v="41.79"/>
  </r>
  <r>
    <n v="5386"/>
    <s v="CA-2014-161410"/>
    <x v="3"/>
    <x v="335"/>
    <d v="2014-07-04T00:00:00"/>
    <s v="Standard Class"/>
    <s v="CC-12220"/>
    <s v="Chris Cortes"/>
    <x v="0"/>
    <s v="United States"/>
    <s v="Philadelphia"/>
    <x v="9"/>
    <n v="19143"/>
    <x v="3"/>
    <s v="TEC-PH-10000673"/>
    <x v="2"/>
    <x v="7"/>
    <s v="Plantronics Voyager Pro HD - Bluetooth Headset"/>
    <n v="545.91600000000005"/>
    <n v="14"/>
    <n v="0.4"/>
    <n v="72.788799999999995"/>
  </r>
  <r>
    <n v="5387"/>
    <s v="CA-2014-152786"/>
    <x v="3"/>
    <x v="846"/>
    <d v="2014-03-18T00:00:00"/>
    <s v="Standard Class"/>
    <s v="GA-14725"/>
    <s v="Guy Armstrong"/>
    <x v="0"/>
    <s v="United States"/>
    <s v="Rogers"/>
    <x v="36"/>
    <n v="72756"/>
    <x v="0"/>
    <s v="OFF-BI-10000829"/>
    <x v="1"/>
    <x v="8"/>
    <s v="Avery Non-Stick Binders"/>
    <n v="40.409999999999997"/>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
    <n v="3"/>
    <n v="0.2"/>
    <n v="9.5526"/>
  </r>
  <r>
    <n v="5392"/>
    <s v="US-2011-123183"/>
    <x v="2"/>
    <x v="84"/>
    <d v="2011-11-25T00:00:00"/>
    <s v="Standard Class"/>
    <s v="GR-14560"/>
    <s v="Georgia Rosenberg"/>
    <x v="1"/>
    <s v="United States"/>
    <s v="Wilmington"/>
    <x v="13"/>
    <n v="19805"/>
    <x v="3"/>
    <s v="OFF-LA-10002787"/>
    <x v="1"/>
    <x v="2"/>
    <s v="Avery 480"/>
    <n v="22.5"/>
    <n v="6"/>
    <n v="0"/>
    <n v="10.8"/>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800000000001"/>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1"/>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1"/>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9"/>
  </r>
  <r>
    <n v="5400"/>
    <s v="CA-2013-117681"/>
    <x v="0"/>
    <x v="526"/>
    <d v="2013-04-15T00:00:00"/>
    <s v="Standard Class"/>
    <s v="HF-14995"/>
    <s v="Herbert Flentye"/>
    <x v="0"/>
    <s v="United States"/>
    <s v="Los Angeles"/>
    <x v="1"/>
    <n v="90004"/>
    <x v="1"/>
    <s v="FUR-BO-10001798"/>
    <x v="0"/>
    <x v="0"/>
    <s v="Bush Somerset Collection Bookcase"/>
    <n v="556.66499999999996"/>
    <n v="5"/>
    <n v="0.15"/>
    <n v="6.5490000000000004"/>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40000000000002"/>
    <n v="1"/>
    <n v="0.2"/>
    <n v="1.3104"/>
  </r>
  <r>
    <n v="5405"/>
    <s v="US-2013-143280"/>
    <x v="0"/>
    <x v="712"/>
    <d v="2013-02-26T00:00:00"/>
    <s v="Standard Class"/>
    <s v="TZ-21580"/>
    <s v="Tracy Zic"/>
    <x v="0"/>
    <s v="United States"/>
    <s v="Los Angeles"/>
    <x v="1"/>
    <n v="90045"/>
    <x v="1"/>
    <s v="TEC-PH-10002398"/>
    <x v="2"/>
    <x v="7"/>
    <s v="AT&amp;T 1070 Corded Phone"/>
    <n v="445.96"/>
    <n v="5"/>
    <n v="0.2"/>
    <n v="55.744999999999997"/>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5"/>
    <n v="3"/>
    <n v="0"/>
    <n v="5.0054999999999996"/>
  </r>
  <r>
    <n v="5408"/>
    <s v="CA-2014-108854"/>
    <x v="3"/>
    <x v="166"/>
    <d v="2014-12-15T00:00:00"/>
    <s v="Standard Class"/>
    <s v="DM-13345"/>
    <s v="Denise Monton"/>
    <x v="1"/>
    <s v="United States"/>
    <s v="San Francisco"/>
    <x v="1"/>
    <n v="94109"/>
    <x v="1"/>
    <s v="OFF-PA-10003022"/>
    <x v="1"/>
    <x v="10"/>
    <s v="Standard Line â€œWhile You Were Outâ€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3999999999999"/>
    <n v="1"/>
    <n v="0.2"/>
    <n v="8.4090000000000007"/>
  </r>
  <r>
    <n v="5410"/>
    <s v="CA-2014-108854"/>
    <x v="3"/>
    <x v="166"/>
    <d v="2014-12-15T00:00:00"/>
    <s v="Standard Class"/>
    <s v="DM-13345"/>
    <s v="Denise Monton"/>
    <x v="1"/>
    <s v="United States"/>
    <s v="San Francisco"/>
    <x v="1"/>
    <n v="94109"/>
    <x v="1"/>
    <s v="OFF-BI-10001670"/>
    <x v="1"/>
    <x v="8"/>
    <s v="Vinyl Sectional Post Binders"/>
    <n v="90.4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
    <n v="7"/>
    <n v="0.2"/>
    <n v="3.528"/>
  </r>
  <r>
    <n v="5413"/>
    <s v="CA-2014-166856"/>
    <x v="3"/>
    <x v="65"/>
    <d v="2014-09-23T00:00:00"/>
    <s v="Standard Class"/>
    <s v="TS-21505"/>
    <s v="Tony Sayre"/>
    <x v="0"/>
    <s v="United States"/>
    <s v="Clovis"/>
    <x v="27"/>
    <n v="88101"/>
    <x v="1"/>
    <s v="TEC-AC-10004992"/>
    <x v="2"/>
    <x v="11"/>
    <s v="Kingston Digital DataTraveler 64GB USB 2.0"/>
    <n v="101.34"/>
    <n v="3"/>
    <n v="0"/>
    <n v="8.1072000000000006"/>
  </r>
  <r>
    <n v="5414"/>
    <s v="CA-2013-153157"/>
    <x v="0"/>
    <x v="108"/>
    <d v="2013-09-15T00:00:00"/>
    <s v="First Class"/>
    <s v="TB-21625"/>
    <s v="Trudy Brown"/>
    <x v="0"/>
    <s v="United States"/>
    <s v="Wichita"/>
    <x v="41"/>
    <n v="67212"/>
    <x v="2"/>
    <s v="TEC-PH-10003171"/>
    <x v="2"/>
    <x v="7"/>
    <s v="Plantronics Encore H101 Dual EarpiecesÂ Headset"/>
    <n v="224.75"/>
    <n v="5"/>
    <n v="0"/>
    <n v="62.93"/>
  </r>
  <r>
    <n v="5415"/>
    <s v="US-2014-125647"/>
    <x v="3"/>
    <x v="397"/>
    <d v="2014-09-29T00:00:00"/>
    <s v="Standard Class"/>
    <s v="LC-16870"/>
    <s v="Lena Cacioppo"/>
    <x v="0"/>
    <s v="United States"/>
    <s v="Chicago"/>
    <x v="10"/>
    <n v="60653"/>
    <x v="2"/>
    <s v="OFF-AP-10000390"/>
    <x v="1"/>
    <x v="9"/>
    <s v="Euro Pro Shark Stick Mini Vacuum"/>
    <n v="73.176000000000002"/>
    <n v="6"/>
    <n v="0.8"/>
    <n v="-197.5752"/>
  </r>
  <r>
    <n v="5416"/>
    <s v="US-2014-125647"/>
    <x v="3"/>
    <x v="397"/>
    <d v="2014-09-29T00:00:00"/>
    <s v="Standard Class"/>
    <s v="LC-16870"/>
    <s v="Lena Cacioppo"/>
    <x v="0"/>
    <s v="United States"/>
    <s v="Chicago"/>
    <x v="10"/>
    <n v="60653"/>
    <x v="2"/>
    <s v="OFF-PA-10004888"/>
    <x v="1"/>
    <x v="10"/>
    <s v="Xerox 217"/>
    <n v="20.736000000000001"/>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7999999999997"/>
    <n v="7"/>
    <n v="0.2"/>
    <n v="12.700799999999999"/>
  </r>
  <r>
    <n v="5420"/>
    <s v="CA-2012-110877"/>
    <x v="1"/>
    <x v="924"/>
    <d v="2012-10-26T00:00:00"/>
    <s v="First Class"/>
    <s v="JE-15715"/>
    <s v="Joe Elijah"/>
    <x v="0"/>
    <s v="United States"/>
    <s v="Houston"/>
    <x v="5"/>
    <n v="77041"/>
    <x v="2"/>
    <s v="TEC-PH-10002103"/>
    <x v="2"/>
    <x v="7"/>
    <s v="Jabra SPEAK 410"/>
    <n v="150.38399999999999"/>
    <n v="2"/>
    <n v="0.2"/>
    <n v="15.038399999999999"/>
  </r>
  <r>
    <n v="5421"/>
    <s v="US-2013-151827"/>
    <x v="0"/>
    <x v="1044"/>
    <d v="2013-04-03T00:00:00"/>
    <s v="Second Class"/>
    <s v="CS-11950"/>
    <s v="Carlos Soltero"/>
    <x v="0"/>
    <s v="United States"/>
    <s v="Philadelphia"/>
    <x v="9"/>
    <n v="19134"/>
    <x v="3"/>
    <s v="TEC-PH-10002789"/>
    <x v="2"/>
    <x v="7"/>
    <s v="LG Exalt"/>
    <n v="280.78199999999998"/>
    <n v="3"/>
    <n v="0.4"/>
    <n v="-60.836100000000002"/>
  </r>
  <r>
    <n v="5422"/>
    <s v="US-2013-151827"/>
    <x v="0"/>
    <x v="1044"/>
    <d v="2013-04-03T00:00:00"/>
    <s v="Second Class"/>
    <s v="CS-11950"/>
    <s v="Carlos Soltero"/>
    <x v="0"/>
    <s v="United States"/>
    <s v="Philadelphia"/>
    <x v="9"/>
    <n v="19134"/>
    <x v="3"/>
    <s v="TEC-AC-10003289"/>
    <x v="2"/>
    <x v="11"/>
    <s v="Anker Ultra-Slim Mini Bluetooth 3.0 Wireless Keyboard"/>
    <n v="31.984000000000002"/>
    <n v="2"/>
    <n v="0.2"/>
    <n v="1.1994"/>
  </r>
  <r>
    <n v="5423"/>
    <s v="US-2013-163258"/>
    <x v="0"/>
    <x v="723"/>
    <d v="2014-01-03T00:00:00"/>
    <s v="Standard Class"/>
    <s v="PF-19225"/>
    <s v="Phillip Flathmann"/>
    <x v="0"/>
    <s v="United States"/>
    <s v="Los Angeles"/>
    <x v="1"/>
    <n v="90045"/>
    <x v="1"/>
    <s v="OFF-BI-10000138"/>
    <x v="1"/>
    <x v="8"/>
    <s v="Acco Translucent Poly Ring Binders"/>
    <n v="11.231999999999999"/>
    <n v="3"/>
    <n v="0.2"/>
    <n v="3.9312"/>
  </r>
  <r>
    <n v="5424"/>
    <s v="CA-2014-103009"/>
    <x v="3"/>
    <x v="132"/>
    <d v="2014-11-06T00:00:00"/>
    <s v="Second Class"/>
    <s v="PJ-18835"/>
    <s v="Patrick Jones"/>
    <x v="1"/>
    <s v="United States"/>
    <s v="Richmond"/>
    <x v="0"/>
    <n v="40475"/>
    <x v="0"/>
    <s v="OFF-PA-10001215"/>
    <x v="1"/>
    <x v="10"/>
    <s v="Xerox 1963"/>
    <n v="26.4"/>
    <n v="5"/>
    <n v="0"/>
    <n v="11.88"/>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Â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9"/>
    <n v="6"/>
    <n v="0"/>
    <n v="51.473999999999997"/>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3-113096"/>
    <x v="0"/>
    <x v="476"/>
    <d v="2013-09-05T00:00:00"/>
    <s v="First Class"/>
    <s v="SZ-20035"/>
    <s v="Sam Zeldin"/>
    <x v="2"/>
    <s v="United States"/>
    <s v="San Francisco"/>
    <x v="1"/>
    <n v="94122"/>
    <x v="1"/>
    <s v="OFF-ST-10003455"/>
    <x v="1"/>
    <x v="4"/>
    <s v="Tenex File Box, Personal Filing Tote with Lid, Black"/>
    <n v="46.53"/>
    <n v="3"/>
    <n v="0"/>
    <n v="12.097799999999999"/>
  </r>
  <r>
    <n v="5430"/>
    <s v="CA-2011-136861"/>
    <x v="2"/>
    <x v="742"/>
    <d v="2011-09-07T00:00:00"/>
    <s v="First Class"/>
    <s v="PR-18880"/>
    <s v="Patrick Ryan"/>
    <x v="0"/>
    <s v="United States"/>
    <s v="Saint Petersburg"/>
    <x v="2"/>
    <n v="33710"/>
    <x v="0"/>
    <s v="FUR-FU-10001967"/>
    <x v="0"/>
    <x v="5"/>
    <s v="Telescoping Adjustable Floor Lamp"/>
    <n v="31.984000000000002"/>
    <n v="2"/>
    <n v="0.2"/>
    <n v="1.9990000000000001"/>
  </r>
  <r>
    <n v="5431"/>
    <s v="CA-2014-117422"/>
    <x v="3"/>
    <x v="208"/>
    <d v="2014-10-26T00:00:00"/>
    <s v="Standard Class"/>
    <s v="FC-14245"/>
    <s v="Frank Carlisle"/>
    <x v="2"/>
    <s v="United States"/>
    <s v="Lakewood"/>
    <x v="24"/>
    <n v="44107"/>
    <x v="3"/>
    <s v="OFF-AP-10000938"/>
    <x v="1"/>
    <x v="9"/>
    <s v="Avanti 1.7 Cu. Ft. Refrigerator"/>
    <n v="161.56800000000001"/>
    <n v="2"/>
    <n v="0.2"/>
    <n v="16.1568"/>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8000000000003"/>
  </r>
  <r>
    <n v="5434"/>
    <s v="CA-2014-129707"/>
    <x v="3"/>
    <x v="1016"/>
    <d v="2014-04-30T00:00:00"/>
    <s v="Standard Class"/>
    <s v="LH-16750"/>
    <s v="Larry Hughes"/>
    <x v="0"/>
    <s v="United States"/>
    <s v="Chandler"/>
    <x v="16"/>
    <n v="85224"/>
    <x v="1"/>
    <s v="OFF-AR-10000246"/>
    <x v="1"/>
    <x v="6"/>
    <s v="Newell 318"/>
    <n v="8.8960000000000008"/>
    <n v="4"/>
    <n v="0.2"/>
    <n v="0.66720000000000002"/>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2-160171"/>
    <x v="1"/>
    <x v="324"/>
    <d v="2012-10-24T00:00:00"/>
    <s v="Standard Class"/>
    <s v="RM-19675"/>
    <s v="Robert Marley"/>
    <x v="2"/>
    <s v="United States"/>
    <s v="Los Angeles"/>
    <x v="1"/>
    <n v="90008"/>
    <x v="1"/>
    <s v="TEC-AC-10000892"/>
    <x v="2"/>
    <x v="11"/>
    <s v="NETGEAR N750 Dual Band Wi-Fi Gigabit Router"/>
    <n v="270"/>
    <n v="3"/>
    <n v="0"/>
    <n v="97.2"/>
  </r>
  <r>
    <n v="5437"/>
    <s v="CA-2011-103317"/>
    <x v="2"/>
    <x v="260"/>
    <d v="2011-07-08T00:00:00"/>
    <s v="First Class"/>
    <s v="DM-13525"/>
    <s v="Don Miller"/>
    <x v="1"/>
    <s v="United States"/>
    <s v="Palm Coast"/>
    <x v="2"/>
    <n v="32137"/>
    <x v="0"/>
    <s v="FUR-FU-10001591"/>
    <x v="0"/>
    <x v="5"/>
    <s v="Advantus Panel Wall Certificate Holder - 8.5x11"/>
    <n v="19.52"/>
    <n v="2"/>
    <n v="0.2"/>
    <n v="5.3680000000000003"/>
  </r>
  <r>
    <n v="5438"/>
    <s v="CA-2011-103317"/>
    <x v="2"/>
    <x v="260"/>
    <d v="2011-07-08T00:00:00"/>
    <s v="First Class"/>
    <s v="DM-13525"/>
    <s v="Don Miller"/>
    <x v="1"/>
    <s v="United States"/>
    <s v="Palm Coast"/>
    <x v="2"/>
    <n v="32137"/>
    <x v="0"/>
    <s v="OFF-BI-10001787"/>
    <x v="1"/>
    <x v="8"/>
    <s v="Wilson Jones Four-Pocket Poly Binders"/>
    <n v="9.81"/>
    <n v="5"/>
    <n v="0.7"/>
    <n v="-6.867"/>
  </r>
  <r>
    <n v="5439"/>
    <s v="CA-2011-103317"/>
    <x v="2"/>
    <x v="260"/>
    <d v="2011-07-08T00:00:00"/>
    <s v="First Class"/>
    <s v="DM-13525"/>
    <s v="Don Miller"/>
    <x v="1"/>
    <s v="United States"/>
    <s v="Palm Coast"/>
    <x v="2"/>
    <n v="32137"/>
    <x v="0"/>
    <s v="FUR-FU-10003192"/>
    <x v="0"/>
    <x v="5"/>
    <s v="Luxo Adjustable Task Clamp Lamp"/>
    <n v="213.21600000000001"/>
    <n v="3"/>
    <n v="0.2"/>
    <n v="15.991199999999999"/>
  </r>
  <r>
    <n v="5440"/>
    <s v="CA-2013-167115"/>
    <x v="0"/>
    <x v="958"/>
    <d v="2013-04-10T00:00:00"/>
    <s v="Standard Class"/>
    <s v="EH-14185"/>
    <s v="Evan Henry"/>
    <x v="0"/>
    <s v="United States"/>
    <s v="New York City"/>
    <x v="15"/>
    <n v="10035"/>
    <x v="3"/>
    <s v="OFF-BI-10004600"/>
    <x v="1"/>
    <x v="8"/>
    <s v="Ibico Ibimaster 300 Manual Binding System"/>
    <n v="588.78399999999999"/>
    <n v="2"/>
    <n v="0.2"/>
    <n v="183.995"/>
  </r>
  <r>
    <n v="5441"/>
    <s v="US-2014-153633"/>
    <x v="3"/>
    <x v="38"/>
    <d v="2014-11-19T00:00:00"/>
    <s v="Second Class"/>
    <s v="TC-21295"/>
    <s v="Toby Carlisle"/>
    <x v="0"/>
    <s v="United States"/>
    <s v="Jupiter"/>
    <x v="2"/>
    <n v="33458"/>
    <x v="0"/>
    <s v="OFF-AR-10002335"/>
    <x v="1"/>
    <x v="6"/>
    <s v="DIXON Oriole Pencils"/>
    <n v="2.0640000000000001"/>
    <n v="1"/>
    <n v="0.2"/>
    <n v="0.15479999999999999"/>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s v="CA-2012-148712"/>
    <x v="1"/>
    <x v="786"/>
    <d v="2012-04-23T00:00:00"/>
    <s v="Standard Class"/>
    <s v="JM-15535"/>
    <s v="Jessica Myrick"/>
    <x v="0"/>
    <s v="United States"/>
    <s v="New York City"/>
    <x v="15"/>
    <n v="10035"/>
    <x v="3"/>
    <s v="OFF-AR-10000614"/>
    <x v="1"/>
    <x v="6"/>
    <s v="Barrel Sharpener"/>
    <n v="10.71"/>
    <n v="3"/>
    <n v="0"/>
    <n v="2.7846000000000002"/>
  </r>
  <r>
    <n v="5446"/>
    <s v="CA-2013-128307"/>
    <x v="0"/>
    <x v="197"/>
    <d v="2013-07-30T00:00:00"/>
    <s v="Standard Class"/>
    <s v="BE-11335"/>
    <s v="Bill Eplett"/>
    <x v="2"/>
    <s v="United States"/>
    <s v="Houston"/>
    <x v="5"/>
    <n v="77041"/>
    <x v="2"/>
    <s v="OFF-EN-10003040"/>
    <x v="1"/>
    <x v="12"/>
    <s v="Quality Park Security Envelopes"/>
    <n v="20.936"/>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
    <n v="5"/>
    <n v="0"/>
    <n v="87.482500000000002"/>
  </r>
  <r>
    <n v="5449"/>
    <s v="US-2011-119081"/>
    <x v="2"/>
    <x v="171"/>
    <d v="2011-09-19T00:00:00"/>
    <s v="Standard Class"/>
    <s v="TA-21385"/>
    <s v="Tom Ashbrook"/>
    <x v="2"/>
    <s v="United States"/>
    <s v="Olathe"/>
    <x v="41"/>
    <n v="66062"/>
    <x v="2"/>
    <s v="OFF-SU-10000157"/>
    <x v="1"/>
    <x v="14"/>
    <s v="Compact Automatic Electric Letter Opener"/>
    <n v="357.93"/>
    <n v="3"/>
    <n v="0"/>
    <n v="7.1585999999999999"/>
  </r>
  <r>
    <n v="5450"/>
    <s v="US-2011-119081"/>
    <x v="2"/>
    <x v="171"/>
    <d v="2011-09-19T00:00:00"/>
    <s v="Standard Class"/>
    <s v="TA-21385"/>
    <s v="Tom Ashbrook"/>
    <x v="2"/>
    <s v="United States"/>
    <s v="Olathe"/>
    <x v="41"/>
    <n v="66062"/>
    <x v="2"/>
    <s v="TEC-AC-10001542"/>
    <x v="2"/>
    <x v="11"/>
    <s v="SanDisk Cruzer 16 GB USB Flash Drive"/>
    <n v="57.4"/>
    <n v="5"/>
    <n v="0"/>
    <n v="10.906000000000001"/>
  </r>
  <r>
    <n v="5451"/>
    <s v="US-2011-119081"/>
    <x v="2"/>
    <x v="171"/>
    <d v="2011-09-19T00:00:00"/>
    <s v="Standard Class"/>
    <s v="TA-21385"/>
    <s v="Tom Ashbrook"/>
    <x v="2"/>
    <s v="United States"/>
    <s v="Olathe"/>
    <x v="41"/>
    <n v="66062"/>
    <x v="2"/>
    <s v="OFF-BI-10004519"/>
    <x v="1"/>
    <x v="8"/>
    <s v="GBC DocuBind P100 Manual Binding Machine"/>
    <n v="331.96"/>
    <n v="2"/>
    <n v="0"/>
    <n v="149.38200000000001"/>
  </r>
  <r>
    <n v="5452"/>
    <s v="US-2011-119081"/>
    <x v="2"/>
    <x v="171"/>
    <d v="2011-09-19T00:00:00"/>
    <s v="Standard Class"/>
    <s v="TA-21385"/>
    <s v="Tom Ashbrook"/>
    <x v="2"/>
    <s v="United States"/>
    <s v="Olathe"/>
    <x v="41"/>
    <n v="66062"/>
    <x v="2"/>
    <s v="FUR-FU-10003464"/>
    <x v="0"/>
    <x v="5"/>
    <s v="Seth Thomas 8 1/2&quot; Cubicle Clock"/>
    <n v="40.56"/>
    <n v="2"/>
    <n v="0"/>
    <n v="12.979200000000001"/>
  </r>
  <r>
    <n v="5453"/>
    <s v="CA-2013-140613"/>
    <x v="0"/>
    <x v="405"/>
    <d v="2013-07-30T00:00:00"/>
    <s v="Standard Class"/>
    <s v="KN-16705"/>
    <s v="Kristina Nunn"/>
    <x v="2"/>
    <s v="United States"/>
    <s v="Sparks"/>
    <x v="33"/>
    <n v="89431"/>
    <x v="1"/>
    <s v="OFF-SU-10004261"/>
    <x v="1"/>
    <x v="14"/>
    <s v="Fiskars 8&quot; Scissors, 2/Pack"/>
    <n v="86.2"/>
    <n v="5"/>
    <n v="0"/>
    <n v="24.998000000000001"/>
  </r>
  <r>
    <n v="5454"/>
    <s v="US-2014-108700"/>
    <x v="3"/>
    <x v="240"/>
    <d v="2014-05-24T00:00:00"/>
    <s v="Standard Class"/>
    <s v="PJ-18835"/>
    <s v="Patrick Jones"/>
    <x v="1"/>
    <s v="United States"/>
    <s v="Rockford"/>
    <x v="10"/>
    <n v="61107"/>
    <x v="2"/>
    <s v="OFF-PA-10004733"/>
    <x v="1"/>
    <x v="10"/>
    <s v="Things To Do Today Spiral Book"/>
    <n v="38.015999999999998"/>
    <n v="6"/>
    <n v="0.2"/>
    <n v="13.780799999999999"/>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79999999999999"/>
    <n v="2"/>
    <n v="0.2"/>
    <n v="0.77039999999999997"/>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8"/>
  </r>
  <r>
    <n v="5459"/>
    <s v="CA-2014-116680"/>
    <x v="3"/>
    <x v="507"/>
    <d v="2014-09-07T00:00:00"/>
    <s v="Second Class"/>
    <s v="PK-19075"/>
    <s v="Pete Kriz"/>
    <x v="0"/>
    <s v="United States"/>
    <s v="San Francisco"/>
    <x v="1"/>
    <n v="94122"/>
    <x v="1"/>
    <s v="OFF-BI-10004022"/>
    <x v="1"/>
    <x v="8"/>
    <s v="Acco Suede Grain Vinyl Round Ring Binder"/>
    <n v="13.343999999999999"/>
    <n v="6"/>
    <n v="0.2"/>
    <n v="4.3368000000000002"/>
  </r>
  <r>
    <n v="5460"/>
    <s v="CA-2014-116680"/>
    <x v="3"/>
    <x v="507"/>
    <d v="2014-09-07T00:00:00"/>
    <s v="Second Class"/>
    <s v="PK-19075"/>
    <s v="Pete Kriz"/>
    <x v="0"/>
    <s v="United States"/>
    <s v="San Francisco"/>
    <x v="1"/>
    <n v="94122"/>
    <x v="1"/>
    <s v="FUR-TA-10001771"/>
    <x v="0"/>
    <x v="3"/>
    <s v="Bush Cubix Conference Tables, Fully Assembled"/>
    <n v="1478.2719999999999"/>
    <n v="8"/>
    <n v="0.2"/>
    <n v="92.391999999999996"/>
  </r>
  <r>
    <n v="5461"/>
    <s v="US-2011-107405"/>
    <x v="2"/>
    <x v="90"/>
    <d v="2011-03-25T00:00:00"/>
    <s v="Standard Class"/>
    <s v="TS-21205"/>
    <s v="Thomas Seio"/>
    <x v="1"/>
    <s v="United States"/>
    <s v="Asheville"/>
    <x v="3"/>
    <n v="28806"/>
    <x v="0"/>
    <s v="OFF-ST-10002301"/>
    <x v="1"/>
    <x v="4"/>
    <s v="Tennsco Commercial Shelving"/>
    <n v="16.271999999999998"/>
    <n v="1"/>
    <n v="0.2"/>
    <n v="-3.8645999999999998"/>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
    <n v="5"/>
    <n v="0.7"/>
    <n v="-320.59699999999998"/>
  </r>
  <r>
    <n v="5467"/>
    <s v="CA-2011-107706"/>
    <x v="2"/>
    <x v="1047"/>
    <d v="2011-02-20T00:00:00"/>
    <s v="Second Class"/>
    <s v="ST-20530"/>
    <s v="Shui Tom"/>
    <x v="0"/>
    <s v="United States"/>
    <s v="Houston"/>
    <x v="5"/>
    <n v="77095"/>
    <x v="2"/>
    <s v="OFF-PA-10000466"/>
    <x v="1"/>
    <x v="10"/>
    <s v="Memo Book, 100 Message Capacity, 5 3/8â€ x 11â€"/>
    <n v="16.175999999999998"/>
    <n v="3"/>
    <n v="0.2"/>
    <n v="6.0659999999999998"/>
  </r>
  <r>
    <n v="5468"/>
    <s v="CA-2013-122448"/>
    <x v="0"/>
    <x v="632"/>
    <d v="2013-06-15T00:00:00"/>
    <s v="Standard Class"/>
    <s v="DB-13210"/>
    <s v="Dean Braden"/>
    <x v="0"/>
    <s v="United States"/>
    <s v="San Francisco"/>
    <x v="1"/>
    <n v="94109"/>
    <x v="1"/>
    <s v="FUR-CH-10002774"/>
    <x v="0"/>
    <x v="1"/>
    <s v="Global Deluxe Stacking Chair, Gray"/>
    <n v="122.352"/>
    <n v="3"/>
    <n v="0.2"/>
    <n v="13.7646"/>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
    <n v="5"/>
    <n v="0.2"/>
    <n v="9.2940000000000005"/>
  </r>
  <r>
    <n v="5472"/>
    <s v="CA-2014-116946"/>
    <x v="3"/>
    <x v="484"/>
    <d v="2014-12-24T00:00:00"/>
    <s v="Standard Class"/>
    <s v="TS-21505"/>
    <s v="Tony Sayre"/>
    <x v="0"/>
    <s v="United States"/>
    <s v="Parker"/>
    <x v="22"/>
    <n v="80134"/>
    <x v="1"/>
    <s v="FUR-FU-10000320"/>
    <x v="0"/>
    <x v="5"/>
    <s v="OIC Stacking Trays"/>
    <n v="13.36"/>
    <n v="5"/>
    <n v="0.2"/>
    <n v="4.008"/>
  </r>
  <r>
    <n v="5473"/>
    <s v="CA-2014-116946"/>
    <x v="3"/>
    <x v="484"/>
    <d v="2014-12-24T00:00:00"/>
    <s v="Standard Class"/>
    <s v="TS-21505"/>
    <s v="Tony Sayre"/>
    <x v="0"/>
    <s v="United States"/>
    <s v="Parker"/>
    <x v="22"/>
    <n v="80134"/>
    <x v="1"/>
    <s v="OFF-ST-10002554"/>
    <x v="1"/>
    <x v="4"/>
    <s v="Tennsco Industrial Shelving"/>
    <n v="78.256"/>
    <n v="2"/>
    <n v="0.2"/>
    <n v="-17.607600000000001"/>
  </r>
  <r>
    <n v="5474"/>
    <s v="CA-2014-116946"/>
    <x v="3"/>
    <x v="484"/>
    <d v="2014-12-24T00:00:00"/>
    <s v="Standard Class"/>
    <s v="TS-21505"/>
    <s v="Tony Sayre"/>
    <x v="0"/>
    <s v="United States"/>
    <s v="Parker"/>
    <x v="22"/>
    <n v="80134"/>
    <x v="1"/>
    <s v="FUR-BO-10000468"/>
    <x v="0"/>
    <x v="0"/>
    <s v="O'Sullivan 2-Shelf Heavy-Duty Bookcases"/>
    <n v="102.018"/>
    <n v="7"/>
    <n v="0.7"/>
    <n v="-183.63239999999999"/>
  </r>
  <r>
    <n v="5475"/>
    <s v="CA-2014-121741"/>
    <x v="3"/>
    <x v="377"/>
    <d v="2014-12-27T00:00:00"/>
    <s v="Same Day"/>
    <s v="YC-21895"/>
    <s v="Yoseph Carroll"/>
    <x v="1"/>
    <s v="United States"/>
    <s v="Fremont"/>
    <x v="8"/>
    <n v="68025"/>
    <x v="2"/>
    <s v="OFF-ST-10004459"/>
    <x v="1"/>
    <x v="4"/>
    <s v="Tennsco Single-Tier Lockers"/>
    <n v="750.68"/>
    <n v="2"/>
    <n v="0"/>
    <n v="37.533999999999999"/>
  </r>
  <r>
    <n v="5476"/>
    <s v="CA-2014-169691"/>
    <x v="3"/>
    <x v="140"/>
    <d v="2014-06-19T00:00:00"/>
    <s v="First Class"/>
    <s v="Dp-13240"/>
    <s v="Dean percer"/>
    <x v="2"/>
    <s v="United States"/>
    <s v="Maple Grove"/>
    <x v="11"/>
    <n v="55369"/>
    <x v="2"/>
    <s v="OFF-LA-10002312"/>
    <x v="1"/>
    <x v="2"/>
    <s v="Avery 490"/>
    <n v="44.4"/>
    <n v="3"/>
    <n v="0"/>
    <n v="22.2"/>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5999999999995"/>
  </r>
  <r>
    <n v="5479"/>
    <s v="CA-2013-121356"/>
    <x v="0"/>
    <x v="73"/>
    <d v="2013-11-25T00:00:00"/>
    <s v="Standard Class"/>
    <s v="SJ-20500"/>
    <s v="Shirley Jackson"/>
    <x v="0"/>
    <s v="United States"/>
    <s v="Newark"/>
    <x v="13"/>
    <n v="19711"/>
    <x v="3"/>
    <s v="OFF-BI-10002133"/>
    <x v="1"/>
    <x v="8"/>
    <s v="Wilson Jones Elliptical Ring 3 1/2&quot; Capacity Binders, 800 sheets"/>
    <n v="128.4"/>
    <n v="3"/>
    <n v="0"/>
    <n v="62.915999999999997"/>
  </r>
  <r>
    <n v="5480"/>
    <s v="CA-2011-101770"/>
    <x v="2"/>
    <x v="691"/>
    <d v="2011-04-04T00:00:00"/>
    <s v="Standard Class"/>
    <s v="KB-16240"/>
    <s v="Karen Bern"/>
    <x v="1"/>
    <s v="United States"/>
    <s v="Miami"/>
    <x v="2"/>
    <n v="33180"/>
    <x v="0"/>
    <s v="OFF-BI-10001097"/>
    <x v="1"/>
    <x v="8"/>
    <s v="Avery Hole Reinforcements"/>
    <n v="1.869"/>
    <n v="1"/>
    <n v="0.7"/>
    <n v="-1.3083"/>
  </r>
  <r>
    <n v="5481"/>
    <s v="CA-2014-105487"/>
    <x v="3"/>
    <x v="1048"/>
    <d v="2014-10-15T00:00:00"/>
    <s v="Standard Class"/>
    <s v="CS-12250"/>
    <s v="Chris Selesnick"/>
    <x v="1"/>
    <s v="United States"/>
    <s v="San Diego"/>
    <x v="1"/>
    <n v="92105"/>
    <x v="1"/>
    <s v="TEC-PH-10001336"/>
    <x v="2"/>
    <x v="7"/>
    <s v="Digium D40 VoIP phone"/>
    <n v="103.19199999999999"/>
    <n v="1"/>
    <n v="0.2"/>
    <n v="11.6091"/>
  </r>
  <r>
    <n v="5482"/>
    <s v="CA-2014-105487"/>
    <x v="3"/>
    <x v="1048"/>
    <d v="2014-10-15T00:00:00"/>
    <s v="Standard Class"/>
    <s v="CS-12250"/>
    <s v="Chris Selesnick"/>
    <x v="1"/>
    <s v="United States"/>
    <s v="San Diego"/>
    <x v="1"/>
    <n v="92105"/>
    <x v="1"/>
    <s v="TEC-AC-10002305"/>
    <x v="2"/>
    <x v="11"/>
    <s v="KeyTronicÂ E03601U1 -Â KeyboardÂ - Beige"/>
    <n v="36"/>
    <n v="2"/>
    <n v="0"/>
    <n v="6.48"/>
  </r>
  <r>
    <n v="5483"/>
    <s v="CA-2014-105487"/>
    <x v="3"/>
    <x v="1048"/>
    <d v="2014-10-15T00:00:00"/>
    <s v="Standard Class"/>
    <s v="CS-12250"/>
    <s v="Chris Selesnick"/>
    <x v="1"/>
    <s v="United States"/>
    <s v="San Diego"/>
    <x v="1"/>
    <n v="92105"/>
    <x v="1"/>
    <s v="TEC-AC-10003610"/>
    <x v="2"/>
    <x v="11"/>
    <s v="LogitechÂ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999"/>
  </r>
  <r>
    <n v="5485"/>
    <s v="CA-2014-148999"/>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s v="CA-2011-107573"/>
    <x v="2"/>
    <x v="432"/>
    <d v="2011-12-17T00:00:00"/>
    <s v="Standard Class"/>
    <s v="PB-19150"/>
    <s v="Philip Brown"/>
    <x v="0"/>
    <s v="United States"/>
    <s v="Miami"/>
    <x v="2"/>
    <n v="33178"/>
    <x v="0"/>
    <s v="OFF-EN-10001099"/>
    <x v="1"/>
    <x v="12"/>
    <s v="Staples"/>
    <n v="23.472000000000001"/>
    <n v="3"/>
    <n v="0.2"/>
    <n v="7.6284000000000001"/>
  </r>
  <r>
    <n v="5487"/>
    <s v="CA-2012-156608"/>
    <x v="1"/>
    <x v="1040"/>
    <d v="2012-10-29T00:00:00"/>
    <s v="Standard Class"/>
    <s v="MT-18070"/>
    <s v="Michelle Tran"/>
    <x v="2"/>
    <s v="United States"/>
    <s v="San Antonio"/>
    <x v="5"/>
    <n v="78207"/>
    <x v="2"/>
    <s v="OFF-BI-10004140"/>
    <x v="1"/>
    <x v="8"/>
    <s v="Avery Non-Stick Binders"/>
    <n v="3.5920000000000001"/>
    <n v="4"/>
    <n v="0.8"/>
    <n v="-6.2859999999999996"/>
  </r>
  <r>
    <n v="5488"/>
    <s v="CA-2014-134495"/>
    <x v="3"/>
    <x v="719"/>
    <d v="2014-04-05T00:00:00"/>
    <s v="Second Class"/>
    <s v="BF-11020"/>
    <s v="Barry FranzÃ¶sisch"/>
    <x v="1"/>
    <s v="United States"/>
    <s v="Jacksonville"/>
    <x v="2"/>
    <n v="32216"/>
    <x v="0"/>
    <s v="TEC-PH-10004897"/>
    <x v="2"/>
    <x v="7"/>
    <s v="Mediabridge Sport Armband iPhone 5s"/>
    <n v="23.975999999999999"/>
    <n v="3"/>
    <n v="0.2"/>
    <n v="-5.6943000000000001"/>
  </r>
  <r>
    <n v="5489"/>
    <s v="CA-2014-134495"/>
    <x v="3"/>
    <x v="719"/>
    <d v="2014-04-05T00:00:00"/>
    <s v="Second Class"/>
    <s v="BF-11020"/>
    <s v="Barry FranzÃ¶sisch"/>
    <x v="1"/>
    <s v="United States"/>
    <s v="Jacksonville"/>
    <x v="2"/>
    <n v="32216"/>
    <x v="0"/>
    <s v="OFF-LA-10000262"/>
    <x v="1"/>
    <x v="2"/>
    <s v="Avery 494"/>
    <n v="6.2640000000000002"/>
    <n v="3"/>
    <n v="0.2"/>
    <n v="2.0358000000000001"/>
  </r>
  <r>
    <n v="5490"/>
    <s v="CA-2014-134495"/>
    <x v="3"/>
    <x v="719"/>
    <d v="2014-04-05T00:00:00"/>
    <s v="Second Class"/>
    <s v="BF-11020"/>
    <s v="Barry FranzÃ¶sisch"/>
    <x v="1"/>
    <s v="United States"/>
    <s v="Jacksonville"/>
    <x v="2"/>
    <n v="32216"/>
    <x v="0"/>
    <s v="OFF-AP-10002222"/>
    <x v="1"/>
    <x v="9"/>
    <s v="Staples"/>
    <n v="20.808"/>
    <n v="3"/>
    <n v="0.2"/>
    <n v="1.8207"/>
  </r>
  <r>
    <n v="5491"/>
    <s v="CA-2014-134495"/>
    <x v="3"/>
    <x v="719"/>
    <d v="2014-04-05T00:00:00"/>
    <s v="Second Class"/>
    <s v="BF-11020"/>
    <s v="Barry FranzÃ¶sisch"/>
    <x v="1"/>
    <s v="United States"/>
    <s v="Jacksonville"/>
    <x v="2"/>
    <n v="32216"/>
    <x v="0"/>
    <s v="FUR-CH-10003774"/>
    <x v="0"/>
    <x v="1"/>
    <s v="Global Wood Trimmed Manager's Task Chair, Khaki"/>
    <n v="218.352"/>
    <n v="3"/>
    <n v="0.2"/>
    <n v="-19.105799999999999"/>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01"/>
  </r>
  <r>
    <n v="5493"/>
    <s v="CA-2011-105249"/>
    <x v="2"/>
    <x v="683"/>
    <d v="2011-11-28T00:00:00"/>
    <s v="Same Day"/>
    <s v="DH-13675"/>
    <s v="Duane Huffman"/>
    <x v="2"/>
    <s v="United States"/>
    <s v="San Francisco"/>
    <x v="1"/>
    <n v="94122"/>
    <x v="1"/>
    <s v="OFF-SU-10001225"/>
    <x v="1"/>
    <x v="14"/>
    <s v="Staples"/>
    <n v="7.36"/>
    <n v="2"/>
    <n v="0"/>
    <n v="0.1472"/>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999"/>
  </r>
  <r>
    <n v="5496"/>
    <s v="CA-2012-113523"/>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s v="CA-2014-117821"/>
    <x v="3"/>
    <x v="492"/>
    <d v="2014-06-17T00:00:00"/>
    <s v="Standard Class"/>
    <s v="HG-15025"/>
    <s v="Hunter Glantz"/>
    <x v="0"/>
    <s v="United States"/>
    <s v="Marion"/>
    <x v="24"/>
    <n v="43302"/>
    <x v="3"/>
    <s v="TEC-AC-10004469"/>
    <x v="2"/>
    <x v="11"/>
    <s v="Microsoft Sculpt Comfort Mouse"/>
    <n v="63.92"/>
    <n v="2"/>
    <n v="0.2"/>
    <n v="19.175999999999998"/>
  </r>
  <r>
    <n v="5498"/>
    <s v="CA-2014-164378"/>
    <x v="3"/>
    <x v="663"/>
    <d v="2014-07-19T00:00:00"/>
    <s v="Second Class"/>
    <s v="MM-18055"/>
    <s v="Michelle Moray"/>
    <x v="0"/>
    <s v="United States"/>
    <s v="New York City"/>
    <x v="15"/>
    <n v="10024"/>
    <x v="3"/>
    <s v="OFF-AR-10001177"/>
    <x v="1"/>
    <x v="6"/>
    <s v="Newell 349"/>
    <n v="6.56"/>
    <n v="2"/>
    <n v="0"/>
    <n v="1.9024000000000001"/>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3999999999996"/>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99"/>
  </r>
  <r>
    <n v="5504"/>
    <s v="CA-2014-127782"/>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s v="CA-2014-127782"/>
    <x v="3"/>
    <x v="808"/>
    <d v="2014-11-07T00:00:00"/>
    <s v="Standard Class"/>
    <s v="TH-21115"/>
    <s v="Thea Hudgings"/>
    <x v="1"/>
    <s v="United States"/>
    <s v="Philadelphia"/>
    <x v="9"/>
    <n v="19140"/>
    <x v="3"/>
    <s v="OFF-EN-10003845"/>
    <x v="1"/>
    <x v="12"/>
    <s v="Colored Envelopes"/>
    <n v="8.8559999999999999"/>
    <n v="3"/>
    <n v="0.2"/>
    <n v="2.8782000000000001"/>
  </r>
  <r>
    <n v="5506"/>
    <s v="CA-2014-127782"/>
    <x v="3"/>
    <x v="808"/>
    <d v="2014-11-07T00:00:00"/>
    <s v="Standard Class"/>
    <s v="TH-21115"/>
    <s v="Thea Hudgings"/>
    <x v="1"/>
    <s v="United States"/>
    <s v="Philadelphia"/>
    <x v="9"/>
    <n v="19140"/>
    <x v="3"/>
    <s v="TEC-PH-10001817"/>
    <x v="2"/>
    <x v="7"/>
    <s v="Wilson Electronics DB Pro Signal Booster"/>
    <n v="859.2"/>
    <n v="4"/>
    <n v="0.4"/>
    <n v="-186.16"/>
  </r>
  <r>
    <n v="5507"/>
    <s v="US-2013-162026"/>
    <x v="0"/>
    <x v="750"/>
    <d v="2013-10-09T00:00:00"/>
    <s v="Same Day"/>
    <s v="JE-15745"/>
    <s v="Joel Eaton"/>
    <x v="0"/>
    <s v="United States"/>
    <s v="Los Angeles"/>
    <x v="1"/>
    <n v="90036"/>
    <x v="1"/>
    <s v="OFF-PA-10000167"/>
    <x v="1"/>
    <x v="10"/>
    <s v="Xerox 1925"/>
    <n v="61.96"/>
    <n v="2"/>
    <n v="0"/>
    <n v="27.882000000000001"/>
  </r>
  <r>
    <n v="5508"/>
    <s v="CA-2013-150000"/>
    <x v="0"/>
    <x v="143"/>
    <d v="2013-04-15T00:00:00"/>
    <s v="Standard Class"/>
    <s v="PG-18820"/>
    <s v="Patrick Gardner"/>
    <x v="0"/>
    <s v="United States"/>
    <s v="Smyrna"/>
    <x v="32"/>
    <n v="30080"/>
    <x v="0"/>
    <s v="OFF-EN-10002973"/>
    <x v="1"/>
    <x v="12"/>
    <s v="Ampad #10 Peel &amp; Seel Holiday Envelopes"/>
    <n v="17.920000000000002"/>
    <n v="4"/>
    <n v="0"/>
    <n v="8.6015999999999995"/>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7000000000002"/>
  </r>
  <r>
    <n v="5510"/>
    <s v="US-2014-152569"/>
    <x v="3"/>
    <x v="356"/>
    <d v="2014-05-21T00:00:00"/>
    <s v="Standard Class"/>
    <s v="JD-16015"/>
    <s v="Joy Daniels"/>
    <x v="0"/>
    <s v="United States"/>
    <s v="Chicago"/>
    <x v="10"/>
    <n v="60653"/>
    <x v="2"/>
    <s v="OFF-PA-10001736"/>
    <x v="1"/>
    <x v="10"/>
    <s v="Xerox 1880"/>
    <n v="56.704000000000001"/>
    <n v="2"/>
    <n v="0.2"/>
    <n v="19.137599999999999"/>
  </r>
  <r>
    <n v="5511"/>
    <s v="US-2014-152569"/>
    <x v="3"/>
    <x v="356"/>
    <d v="2014-05-21T00:00:00"/>
    <s v="Standard Class"/>
    <s v="JD-16015"/>
    <s v="Joy Daniels"/>
    <x v="0"/>
    <s v="United States"/>
    <s v="Chicago"/>
    <x v="10"/>
    <n v="60653"/>
    <x v="2"/>
    <s v="TEC-PH-10002185"/>
    <x v="2"/>
    <x v="7"/>
    <s v="QVS USB Car Charger 2-Port 2.1Amp for iPod/iPhone/iPad/iPad 2/iPad 3"/>
    <n v="11.12"/>
    <n v="2"/>
    <n v="0.2"/>
    <n v="3.4750000000000001"/>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1-137680"/>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7"/>
    <n v="3"/>
    <n v="0"/>
    <n v="2.3997000000000002"/>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
    <n v="3"/>
    <n v="0"/>
    <n v="3.8654999999999999"/>
  </r>
  <r>
    <n v="5517"/>
    <s v="US-2013-138408"/>
    <x v="0"/>
    <x v="741"/>
    <d v="2013-11-22T00:00:00"/>
    <s v="Second Class"/>
    <s v="KC-16255"/>
    <s v="Karen Carlisle"/>
    <x v="1"/>
    <s v="United States"/>
    <s v="Huntsville"/>
    <x v="19"/>
    <n v="35810"/>
    <x v="0"/>
    <s v="TEC-AC-10003870"/>
    <x v="2"/>
    <x v="11"/>
    <s v="LogitechÂ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6"/>
    <n v="10"/>
    <n v="0.3"/>
    <n v="-10.284000000000001"/>
  </r>
  <r>
    <n v="5519"/>
    <s v="CA-2014-117667"/>
    <x v="3"/>
    <x v="769"/>
    <d v="2014-12-10T00:00:00"/>
    <s v="Standard Class"/>
    <s v="MS-17980"/>
    <s v="Michael Stewart"/>
    <x v="1"/>
    <s v="United States"/>
    <s v="Philadelphia"/>
    <x v="9"/>
    <n v="19134"/>
    <x v="3"/>
    <s v="FUR-FU-10004093"/>
    <x v="0"/>
    <x v="5"/>
    <s v="Hand-Finished Solid Wood Document Frame"/>
    <n v="54.768000000000001"/>
    <n v="2"/>
    <n v="0.2"/>
    <n v="6.8460000000000001"/>
  </r>
  <r>
    <n v="5520"/>
    <s v="CA-2014-117667"/>
    <x v="3"/>
    <x v="769"/>
    <d v="2014-12-10T00:00:00"/>
    <s v="Standard Class"/>
    <s v="MS-17980"/>
    <s v="Michael Stewart"/>
    <x v="1"/>
    <s v="United States"/>
    <s v="Philadelphia"/>
    <x v="9"/>
    <n v="19134"/>
    <x v="3"/>
    <s v="OFF-AR-10000716"/>
    <x v="1"/>
    <x v="6"/>
    <s v="DIXON Ticonderoga Erasable Checking Pencils"/>
    <n v="13.391999999999999"/>
    <n v="3"/>
    <n v="0.2"/>
    <n v="3.1806000000000001"/>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s v="CA-2013-110982"/>
    <x v="0"/>
    <x v="410"/>
    <d v="2013-06-08T00:00:00"/>
    <s v="First Class"/>
    <s v="CK-12205"/>
    <s v="Chloris Kastensmidt"/>
    <x v="0"/>
    <s v="United States"/>
    <s v="Santa Clara"/>
    <x v="1"/>
    <n v="95051"/>
    <x v="1"/>
    <s v="OFF-BI-10000829"/>
    <x v="1"/>
    <x v="8"/>
    <s v="Avery Non-Stick Binders"/>
    <n v="21.552"/>
    <n v="6"/>
    <n v="0.2"/>
    <n v="7.0044000000000004"/>
  </r>
  <r>
    <n v="5524"/>
    <s v="CA-2013-110982"/>
    <x v="0"/>
    <x v="410"/>
    <d v="2013-06-08T00:00:00"/>
    <s v="First Class"/>
    <s v="CK-12205"/>
    <s v="Chloris Kastensmidt"/>
    <x v="0"/>
    <s v="United States"/>
    <s v="Santa Clara"/>
    <x v="1"/>
    <n v="95051"/>
    <x v="1"/>
    <s v="OFF-AP-10004859"/>
    <x v="1"/>
    <x v="9"/>
    <s v="Acco 6 Outlet Guardian Premium Surge Suppressor"/>
    <n v="58.24"/>
    <n v="4"/>
    <n v="0"/>
    <n v="15.7248"/>
  </r>
  <r>
    <n v="5525"/>
    <s v="CA-2013-147123"/>
    <x v="0"/>
    <x v="107"/>
    <d v="2013-12-13T00:00:00"/>
    <s v="First Class"/>
    <s v="SJ-20125"/>
    <s v="Sanjit Jacobs"/>
    <x v="2"/>
    <s v="United States"/>
    <s v="Long Beach"/>
    <x v="1"/>
    <n v="90805"/>
    <x v="1"/>
    <s v="OFF-PA-10000575"/>
    <x v="1"/>
    <x v="10"/>
    <s v="Wirebound Message Books, Four 2 3/4 x 5 White Forms per Page"/>
    <n v="80.28"/>
    <n v="12"/>
    <n v="0"/>
    <n v="36.928800000000003"/>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200000000002"/>
  </r>
  <r>
    <n v="5529"/>
    <s v="CA-2012-137106"/>
    <x v="1"/>
    <x v="1052"/>
    <d v="2012-04-04T00:00:00"/>
    <s v="Standard Class"/>
    <s v="SC-20260"/>
    <s v="Scott Cohen"/>
    <x v="1"/>
    <s v="United States"/>
    <s v="Jacksonville"/>
    <x v="2"/>
    <n v="32216"/>
    <x v="0"/>
    <s v="TEC-PH-10000011"/>
    <x v="2"/>
    <x v="7"/>
    <s v="PureGear Roll-On Screen Protector"/>
    <n v="79.959999999999994"/>
    <n v="5"/>
    <n v="0.2"/>
    <n v="27.986000000000001"/>
  </r>
  <r>
    <n v="5530"/>
    <s v="CA-2014-136609"/>
    <x v="3"/>
    <x v="634"/>
    <d v="2014-08-12T00:00:00"/>
    <s v="Standard Class"/>
    <s v="TB-21355"/>
    <s v="Todd Boyes"/>
    <x v="1"/>
    <s v="United States"/>
    <s v="Cedar Hill"/>
    <x v="5"/>
    <n v="75104"/>
    <x v="2"/>
    <s v="OFF-PA-10004381"/>
    <x v="1"/>
    <x v="10"/>
    <s v="14-7/8 x 11 Blue Bar Computer Printout Paper"/>
    <n v="115.29600000000001"/>
    <n v="3"/>
    <n v="0.2"/>
    <n v="40.3536"/>
  </r>
  <r>
    <n v="5531"/>
    <s v="CA-2014-160885"/>
    <x v="3"/>
    <x v="574"/>
    <d v="2014-12-07T00:00:00"/>
    <s v="Standard Class"/>
    <s v="JK-16090"/>
    <s v="Juliana Krohn"/>
    <x v="0"/>
    <s v="United States"/>
    <s v="Omaha"/>
    <x v="8"/>
    <n v="68104"/>
    <x v="2"/>
    <s v="TEC-PH-10001795"/>
    <x v="2"/>
    <x v="7"/>
    <s v="ClearOne CHATAttach 160 -Â speaker phone"/>
    <n v="2479.96"/>
    <n v="4"/>
    <n v="0"/>
    <n v="743.98800000000006"/>
  </r>
  <r>
    <n v="5532"/>
    <s v="US-2013-167472"/>
    <x v="0"/>
    <x v="112"/>
    <d v="2013-06-08T00:00:00"/>
    <s v="First Class"/>
    <s v="CK-12595"/>
    <s v="Clytie Kelty"/>
    <x v="0"/>
    <s v="United States"/>
    <s v="Little Rock"/>
    <x v="36"/>
    <n v="72209"/>
    <x v="0"/>
    <s v="TEC-AC-10001109"/>
    <x v="2"/>
    <x v="11"/>
    <s v="Logitech Trackman Marble Mouse"/>
    <n v="179.94"/>
    <n v="6"/>
    <n v="0"/>
    <n v="75.574799999999996"/>
  </r>
  <r>
    <n v="5533"/>
    <s v="US-2013-167472"/>
    <x v="0"/>
    <x v="112"/>
    <d v="2013-06-08T00:00:00"/>
    <s v="First Class"/>
    <s v="CK-12595"/>
    <s v="Clytie Kelty"/>
    <x v="0"/>
    <s v="United States"/>
    <s v="Little Rock"/>
    <x v="36"/>
    <n v="72209"/>
    <x v="0"/>
    <s v="TEC-AC-10003038"/>
    <x v="2"/>
    <x v="11"/>
    <s v="Kingston Digital DataTraveler 16GB USB 2.0"/>
    <n v="26.85"/>
    <n v="3"/>
    <n v="0"/>
    <n v="5.10149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800000000001"/>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6000000000004"/>
  </r>
  <r>
    <n v="5538"/>
    <s v="US-2013-167472"/>
    <x v="0"/>
    <x v="112"/>
    <d v="2013-06-08T00:00:00"/>
    <s v="First Class"/>
    <s v="CK-12595"/>
    <s v="Clytie Kelty"/>
    <x v="0"/>
    <s v="United States"/>
    <s v="Little Rock"/>
    <x v="36"/>
    <n v="72209"/>
    <x v="0"/>
    <s v="OFF-PA-10001534"/>
    <x v="1"/>
    <x v="10"/>
    <s v="Xerox 230"/>
    <n v="12.96"/>
    <n v="2"/>
    <n v="0"/>
    <n v="6.2207999999999997"/>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20000000000001"/>
    <n v="2"/>
    <n v="0.8"/>
    <n v="-2.6267999999999998"/>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7"/>
  </r>
  <r>
    <n v="5543"/>
    <s v="CA-2013-134936"/>
    <x v="0"/>
    <x v="1054"/>
    <d v="2013-12-26T00:00:00"/>
    <s v="Standard Class"/>
    <s v="ES-14080"/>
    <s v="Erin Smith"/>
    <x v="1"/>
    <s v="United States"/>
    <s v="Tucson"/>
    <x v="16"/>
    <n v="85705"/>
    <x v="1"/>
    <s v="FUR-TA-10001086"/>
    <x v="0"/>
    <x v="3"/>
    <s v="SAFCO PlanMaster Boards, 60w x 37-1/2d, White Melamine"/>
    <n v="455.97"/>
    <n v="6"/>
    <n v="0.5"/>
    <n v="-218.8656"/>
  </r>
  <r>
    <n v="5544"/>
    <s v="CA-2013-134936"/>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98"/>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s v="CA-2014-151008"/>
    <x v="3"/>
    <x v="210"/>
    <d v="2014-09-09T00:00:00"/>
    <s v="First Class"/>
    <s v="JM-16195"/>
    <s v="Justin MacKendrick"/>
    <x v="0"/>
    <s v="United States"/>
    <s v="Draper"/>
    <x v="7"/>
    <n v="84020"/>
    <x v="1"/>
    <s v="FUR-FU-10002396"/>
    <x v="0"/>
    <x v="5"/>
    <s v="DAX Copper Panel Document Frame, 5 x 7 Size"/>
    <n v="25.16"/>
    <n v="2"/>
    <n v="0"/>
    <n v="10.5672"/>
  </r>
  <r>
    <n v="5548"/>
    <s v="CA-2014-151008"/>
    <x v="3"/>
    <x v="210"/>
    <d v="2014-09-09T00:00:00"/>
    <s v="First Class"/>
    <s v="JM-16195"/>
    <s v="Justin MacKendrick"/>
    <x v="0"/>
    <s v="United States"/>
    <s v="Draper"/>
    <x v="7"/>
    <n v="84020"/>
    <x v="1"/>
    <s v="TEC-PH-10002807"/>
    <x v="2"/>
    <x v="7"/>
    <s v="Motorla HX550 Universal Bluetooth Headset"/>
    <n v="126.56"/>
    <n v="4"/>
    <n v="0.2"/>
    <n v="47.46"/>
  </r>
  <r>
    <n v="5549"/>
    <s v="CA-2011-159800"/>
    <x v="2"/>
    <x v="683"/>
    <d v="2011-12-01T00:00:00"/>
    <s v="First Class"/>
    <s v="SG-20470"/>
    <s v="Sheri Gordon"/>
    <x v="0"/>
    <s v="United States"/>
    <s v="San Francisco"/>
    <x v="1"/>
    <n v="94109"/>
    <x v="1"/>
    <s v="OFF-AP-10004859"/>
    <x v="1"/>
    <x v="9"/>
    <s v="Acco 6 Outlet Guardian Premium Surge Suppressor"/>
    <n v="43.68"/>
    <n v="3"/>
    <n v="0"/>
    <n v="11.7936"/>
  </r>
  <r>
    <n v="5550"/>
    <s v="CA-2011-159800"/>
    <x v="2"/>
    <x v="683"/>
    <d v="2011-12-01T00:00:00"/>
    <s v="First Class"/>
    <s v="SG-20470"/>
    <s v="Sheri Gordon"/>
    <x v="0"/>
    <s v="United States"/>
    <s v="San Francisco"/>
    <x v="1"/>
    <n v="94109"/>
    <x v="1"/>
    <s v="TEC-AC-10003447"/>
    <x v="2"/>
    <x v="11"/>
    <s v="Micropad Numeric Keypads"/>
    <n v="139.93"/>
    <n v="7"/>
    <n v="0"/>
    <n v="34.982500000000002"/>
  </r>
  <r>
    <n v="5551"/>
    <s v="US-2011-159618"/>
    <x v="2"/>
    <x v="607"/>
    <d v="2011-11-16T00:00:00"/>
    <s v="Standard Class"/>
    <s v="DB-12970"/>
    <s v="Darren Budd"/>
    <x v="1"/>
    <s v="United States"/>
    <s v="Houston"/>
    <x v="5"/>
    <n v="77036"/>
    <x v="2"/>
    <s v="OFF-AR-10003183"/>
    <x v="1"/>
    <x v="6"/>
    <s v="Avery Fluorescent Highlighter Four-Color Set"/>
    <n v="2.6720000000000002"/>
    <n v="1"/>
    <n v="0.2"/>
    <n v="0.33400000000000002"/>
  </r>
  <r>
    <n v="5552"/>
    <s v="US-2011-159618"/>
    <x v="2"/>
    <x v="607"/>
    <d v="2011-11-16T00:00:00"/>
    <s v="Standard Class"/>
    <s v="DB-12970"/>
    <s v="Darren Budd"/>
    <x v="1"/>
    <s v="United States"/>
    <s v="Houston"/>
    <x v="5"/>
    <n v="77036"/>
    <x v="2"/>
    <s v="OFF-SU-10000432"/>
    <x v="1"/>
    <x v="14"/>
    <s v="Acco Side-Punched Conventional Columnar Pads"/>
    <n v="16.655999999999999"/>
    <n v="6"/>
    <n v="0.2"/>
    <n v="-3.1230000000000002"/>
  </r>
  <r>
    <n v="5553"/>
    <s v="US-2011-159618"/>
    <x v="2"/>
    <x v="607"/>
    <d v="2011-11-16T00:00:00"/>
    <s v="Standard Class"/>
    <s v="DB-12970"/>
    <s v="Darren Budd"/>
    <x v="1"/>
    <s v="United States"/>
    <s v="Houston"/>
    <x v="5"/>
    <n v="77036"/>
    <x v="2"/>
    <s v="TEC-AC-10003832"/>
    <x v="2"/>
    <x v="11"/>
    <s v="ImationÂ 16GB Mini TravelDrive USB 2.0Â Flash Drive"/>
    <n v="79.512"/>
    <n v="3"/>
    <n v="0.2"/>
    <n v="20.8719"/>
  </r>
  <r>
    <n v="5554"/>
    <s v="US-2011-159618"/>
    <x v="2"/>
    <x v="607"/>
    <d v="2011-11-16T00:00:00"/>
    <s v="Standard Class"/>
    <s v="DB-12970"/>
    <s v="Darren Budd"/>
    <x v="1"/>
    <s v="United States"/>
    <s v="Houston"/>
    <x v="5"/>
    <n v="77036"/>
    <x v="2"/>
    <s v="OFF-PA-10004100"/>
    <x v="1"/>
    <x v="10"/>
    <s v="Xerox 216"/>
    <n v="36.287999999999997"/>
    <n v="7"/>
    <n v="0.2"/>
    <n v="12.700799999999999"/>
  </r>
  <r>
    <n v="5555"/>
    <s v="US-2011-159618"/>
    <x v="2"/>
    <x v="607"/>
    <d v="2011-11-16T00:00:00"/>
    <s v="Standard Class"/>
    <s v="DB-12970"/>
    <s v="Darren Budd"/>
    <x v="1"/>
    <s v="United States"/>
    <s v="Houston"/>
    <x v="5"/>
    <n v="77036"/>
    <x v="2"/>
    <s v="FUR-BO-10004467"/>
    <x v="0"/>
    <x v="0"/>
    <s v="Bestar Classic Bookcase"/>
    <n v="67.993200000000002"/>
    <n v="1"/>
    <n v="0.32"/>
    <n v="-12.998699999999999"/>
  </r>
  <r>
    <n v="5556"/>
    <s v="CA-2014-116113"/>
    <x v="3"/>
    <x v="280"/>
    <d v="2014-10-07T00:00:00"/>
    <s v="Second Class"/>
    <s v="JW-15220"/>
    <s v="Jane Waco"/>
    <x v="1"/>
    <s v="United States"/>
    <s v="Montgomery"/>
    <x v="19"/>
    <n v="36116"/>
    <x v="0"/>
    <s v="FUR-FU-10002963"/>
    <x v="0"/>
    <x v="5"/>
    <s v="Master Caster Door Stop, Gray"/>
    <n v="10.16"/>
    <n v="2"/>
    <n v="0"/>
    <n v="3.4544000000000001"/>
  </r>
  <r>
    <n v="5557"/>
    <s v="CA-2012-125066"/>
    <x v="1"/>
    <x v="639"/>
    <d v="2012-12-18T00:00:00"/>
    <s v="Standard Class"/>
    <s v="KD-16495"/>
    <s v="Keith Dawkins"/>
    <x v="1"/>
    <s v="United States"/>
    <s v="Jackson"/>
    <x v="35"/>
    <n v="39212"/>
    <x v="0"/>
    <s v="FUR-FU-10003829"/>
    <x v="0"/>
    <x v="5"/>
    <s v="Stackable Trays"/>
    <n v="6.16"/>
    <n v="2"/>
    <n v="0"/>
    <n v="1.9712000000000001"/>
  </r>
  <r>
    <n v="5558"/>
    <s v="CA-2012-125066"/>
    <x v="1"/>
    <x v="639"/>
    <d v="2012-12-18T00:00:00"/>
    <s v="Standard Class"/>
    <s v="KD-16495"/>
    <s v="Keith Dawkins"/>
    <x v="1"/>
    <s v="United States"/>
    <s v="Jackson"/>
    <x v="35"/>
    <n v="39212"/>
    <x v="0"/>
    <s v="OFF-AR-10003582"/>
    <x v="1"/>
    <x v="6"/>
    <s v="Boston Electric Pencil Sharpener, Model 1818, Charcoal Black"/>
    <n v="56.3"/>
    <n v="2"/>
    <n v="0"/>
    <n v="15.763999999999999"/>
  </r>
  <r>
    <n v="5559"/>
    <s v="US-2012-114741"/>
    <x v="1"/>
    <x v="401"/>
    <d v="2012-12-10T00:00:00"/>
    <s v="Standard Class"/>
    <s v="IL-15100"/>
    <s v="Ivan Liston"/>
    <x v="0"/>
    <s v="United States"/>
    <s v="North Las Vegas"/>
    <x v="33"/>
    <n v="89031"/>
    <x v="1"/>
    <s v="OFF-PA-10000048"/>
    <x v="1"/>
    <x v="10"/>
    <s v="Xerox 20"/>
    <n v="6.48"/>
    <n v="1"/>
    <n v="0"/>
    <n v="3.1103999999999998"/>
  </r>
  <r>
    <n v="5560"/>
    <s v="US-2012-114741"/>
    <x v="1"/>
    <x v="401"/>
    <d v="2012-12-10T00:00:00"/>
    <s v="Standard Class"/>
    <s v="IL-15100"/>
    <s v="Ivan Liston"/>
    <x v="0"/>
    <s v="United States"/>
    <s v="North Las Vegas"/>
    <x v="33"/>
    <n v="89031"/>
    <x v="1"/>
    <s v="OFF-ST-10000078"/>
    <x v="1"/>
    <x v="4"/>
    <s v="Tennsco 6- and 18-Compartment Lockers"/>
    <n v="1325.85"/>
    <n v="5"/>
    <n v="0"/>
    <n v="238.65299999999999"/>
  </r>
  <r>
    <n v="5561"/>
    <s v="US-2012-114741"/>
    <x v="1"/>
    <x v="401"/>
    <d v="2012-12-10T00:00:00"/>
    <s v="Standard Class"/>
    <s v="IL-15100"/>
    <s v="Ivan Liston"/>
    <x v="0"/>
    <s v="United States"/>
    <s v="North Las Vegas"/>
    <x v="33"/>
    <n v="89031"/>
    <x v="1"/>
    <s v="OFF-LA-10004853"/>
    <x v="1"/>
    <x v="2"/>
    <s v="Avery 483"/>
    <n v="14.94"/>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
    <n v="4"/>
    <n v="0.2"/>
    <n v="2.1888000000000001"/>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996"/>
  </r>
  <r>
    <n v="5567"/>
    <s v="CA-2014-157966"/>
    <x v="3"/>
    <x v="677"/>
    <d v="2014-03-14T00:00:00"/>
    <s v="Same Day"/>
    <s v="SU-20665"/>
    <s v="Stephanie Ulpright"/>
    <x v="2"/>
    <s v="United States"/>
    <s v="Chicago"/>
    <x v="10"/>
    <n v="60610"/>
    <x v="2"/>
    <s v="OFF-AR-10003338"/>
    <x v="1"/>
    <x v="6"/>
    <s v="Eberhard Faber 3 1/2&quot; Golf Pencils"/>
    <n v="29.76"/>
    <n v="5"/>
    <n v="0.2"/>
    <n v="1.86"/>
  </r>
  <r>
    <n v="5568"/>
    <s v="CA-2014-157966"/>
    <x v="3"/>
    <x v="677"/>
    <d v="2014-03-14T00:00:00"/>
    <s v="Same Day"/>
    <s v="SU-20665"/>
    <s v="Stephanie Ulpright"/>
    <x v="2"/>
    <s v="United States"/>
    <s v="Chicago"/>
    <x v="10"/>
    <n v="60610"/>
    <x v="2"/>
    <s v="FUR-CH-10003606"/>
    <x v="0"/>
    <x v="1"/>
    <s v="SAFCO Folding Chair Trolley"/>
    <n v="89.768000000000001"/>
    <n v="1"/>
    <n v="0.3"/>
    <n v="-2.5648"/>
  </r>
  <r>
    <n v="5569"/>
    <s v="CA-2014-157966"/>
    <x v="3"/>
    <x v="677"/>
    <d v="2014-03-14T00:00:00"/>
    <s v="Same Day"/>
    <s v="SU-20665"/>
    <s v="Stephanie Ulpright"/>
    <x v="2"/>
    <s v="United States"/>
    <s v="Chicago"/>
    <x v="10"/>
    <n v="60610"/>
    <x v="2"/>
    <s v="TEC-CO-10001449"/>
    <x v="2"/>
    <x v="16"/>
    <s v="Hewlett Packard LaserJet 3310 Copier"/>
    <n v="959.98400000000004"/>
    <n v="2"/>
    <n v="0.2"/>
    <n v="335.99439999999998"/>
  </r>
  <r>
    <n v="5570"/>
    <s v="CA-2014-157966"/>
    <x v="3"/>
    <x v="677"/>
    <d v="2014-03-14T00:00:00"/>
    <s v="Same Day"/>
    <s v="SU-20665"/>
    <s v="Stephanie Ulpright"/>
    <x v="2"/>
    <s v="United States"/>
    <s v="Chicago"/>
    <x v="10"/>
    <n v="60610"/>
    <x v="2"/>
    <s v="OFF-PA-10001934"/>
    <x v="1"/>
    <x v="10"/>
    <s v="Xerox 1993"/>
    <n v="15.552"/>
    <n v="3"/>
    <n v="0.2"/>
    <n v="5.6375999999999999"/>
  </r>
  <r>
    <n v="5571"/>
    <s v="CA-2014-157966"/>
    <x v="3"/>
    <x v="677"/>
    <d v="2014-03-14T00:00:00"/>
    <s v="Same Day"/>
    <s v="SU-20665"/>
    <s v="Stephanie Ulpright"/>
    <x v="2"/>
    <s v="United States"/>
    <s v="Chicago"/>
    <x v="10"/>
    <n v="60610"/>
    <x v="2"/>
    <s v="TEC-PH-10001527"/>
    <x v="2"/>
    <x v="7"/>
    <s v="Plantronics MX500i Earset"/>
    <n v="34.36"/>
    <n v="1"/>
    <n v="0.2"/>
    <n v="-7.3014999999999999"/>
  </r>
  <r>
    <n v="5572"/>
    <s v="CA-2011-151162"/>
    <x v="2"/>
    <x v="29"/>
    <d v="2011-12-09T00:00:00"/>
    <s v="Standard Class"/>
    <s v="EA-14035"/>
    <s v="Erin Ashbrook"/>
    <x v="1"/>
    <s v="United States"/>
    <s v="Columbus"/>
    <x v="24"/>
    <n v="43229"/>
    <x v="3"/>
    <s v="OFF-PA-10001033"/>
    <x v="1"/>
    <x v="10"/>
    <s v="Xerox 1893"/>
    <n v="98.376000000000005"/>
    <n v="3"/>
    <n v="0.2"/>
    <n v="35.661299999999997"/>
  </r>
  <r>
    <n v="5573"/>
    <s v="CA-2011-151162"/>
    <x v="2"/>
    <x v="29"/>
    <d v="2011-12-09T00:00:00"/>
    <s v="Standard Class"/>
    <s v="EA-14035"/>
    <s v="Erin Ashbrook"/>
    <x v="1"/>
    <s v="United States"/>
    <s v="Columbus"/>
    <x v="24"/>
    <n v="43229"/>
    <x v="3"/>
    <s v="OFF-BI-10003719"/>
    <x v="1"/>
    <x v="8"/>
    <s v="Large Capacity Hanging Post Binders"/>
    <n v="29.94"/>
    <n v="4"/>
    <n v="0.7"/>
    <n v="-23.952000000000002"/>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s v="CA-2011-151162"/>
    <x v="2"/>
    <x v="29"/>
    <d v="2011-12-09T00:00:00"/>
    <s v="Standard Class"/>
    <s v="EA-14035"/>
    <s v="Erin Ashbrook"/>
    <x v="1"/>
    <s v="United States"/>
    <s v="Columbus"/>
    <x v="24"/>
    <n v="43229"/>
    <x v="3"/>
    <s v="TEC-PH-10001809"/>
    <x v="2"/>
    <x v="7"/>
    <s v="Panasonic KX T7736-B Digital phone"/>
    <n v="179.94"/>
    <n v="2"/>
    <n v="0.4"/>
    <n v="-44.984999999999999"/>
  </r>
  <r>
    <n v="5577"/>
    <s v="CA-2013-136686"/>
    <x v="0"/>
    <x v="939"/>
    <d v="2013-12-17T00:00:00"/>
    <s v="Standard Class"/>
    <s v="RF-19840"/>
    <s v="Roy FranzÃ¶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Ã¶sisch"/>
    <x v="0"/>
    <s v="United States"/>
    <s v="Pasadena"/>
    <x v="1"/>
    <n v="91104"/>
    <x v="1"/>
    <s v="OFF-AP-10002350"/>
    <x v="1"/>
    <x v="9"/>
    <s v="Belkin F9H710-06 7 Outlet SurgeMaster Surge Protector"/>
    <n v="56.52"/>
    <n v="3"/>
    <n v="0"/>
    <n v="15.8256"/>
  </r>
  <r>
    <n v="5579"/>
    <s v="CA-2014-137498"/>
    <x v="3"/>
    <x v="428"/>
    <d v="2014-09-15T00:00:00"/>
    <s v="Second Class"/>
    <s v="LC-17050"/>
    <s v="Liz Carlisle"/>
    <x v="0"/>
    <s v="United States"/>
    <s v="Los Angeles"/>
    <x v="1"/>
    <n v="90004"/>
    <x v="1"/>
    <s v="OFF-AR-10003829"/>
    <x v="1"/>
    <x v="6"/>
    <s v="Newell 35"/>
    <n v="6.56"/>
    <n v="2"/>
    <n v="0"/>
    <n v="1.9024000000000001"/>
  </r>
  <r>
    <n v="5580"/>
    <s v="CA-2014-137498"/>
    <x v="3"/>
    <x v="428"/>
    <d v="2014-09-15T00:00:00"/>
    <s v="Second Class"/>
    <s v="LC-17050"/>
    <s v="Liz Carlisle"/>
    <x v="0"/>
    <s v="United States"/>
    <s v="Los Angeles"/>
    <x v="1"/>
    <n v="90004"/>
    <x v="1"/>
    <s v="FUR-CH-10003833"/>
    <x v="0"/>
    <x v="1"/>
    <s v="Novimex Fabric Task Chair"/>
    <n v="243.92"/>
    <n v="5"/>
    <n v="0.2"/>
    <n v="-15.244999999999999"/>
  </r>
  <r>
    <n v="5581"/>
    <s v="CA-2014-137498"/>
    <x v="3"/>
    <x v="428"/>
    <d v="2014-09-15T00:00:00"/>
    <s v="Second Class"/>
    <s v="LC-17050"/>
    <s v="Liz Carlisle"/>
    <x v="0"/>
    <s v="United States"/>
    <s v="Los Angeles"/>
    <x v="1"/>
    <n v="90004"/>
    <x v="1"/>
    <s v="OFF-PA-10000143"/>
    <x v="1"/>
    <x v="10"/>
    <s v="Astroparche Fine Business Paper"/>
    <n v="47.52"/>
    <n v="9"/>
    <n v="0"/>
    <n v="22.8096"/>
  </r>
  <r>
    <n v="5582"/>
    <s v="CA-2014-163818"/>
    <x v="3"/>
    <x v="1055"/>
    <d v="2014-10-09T00:00:00"/>
    <s v="Standard Class"/>
    <s v="PS-18970"/>
    <s v="Paul Stevenson"/>
    <x v="2"/>
    <s v="United States"/>
    <s v="Clinton"/>
    <x v="39"/>
    <n v="20735"/>
    <x v="3"/>
    <s v="FUR-FU-10000076"/>
    <x v="0"/>
    <x v="5"/>
    <s v="24-Hour Round Wall Clock"/>
    <n v="19.98"/>
    <n v="1"/>
    <n v="0"/>
    <n v="8.5914000000000001"/>
  </r>
  <r>
    <n v="5583"/>
    <s v="CA-2013-161158"/>
    <x v="0"/>
    <x v="195"/>
    <d v="2013-05-14T00:00:00"/>
    <s v="Standard Class"/>
    <s v="PS-18970"/>
    <s v="Paul Stevenson"/>
    <x v="2"/>
    <s v="United States"/>
    <s v="New York City"/>
    <x v="15"/>
    <n v="10024"/>
    <x v="3"/>
    <s v="OFF-AR-10000462"/>
    <x v="1"/>
    <x v="6"/>
    <s v="Sanford Pocket Accent Highlighters"/>
    <n v="8"/>
    <n v="5"/>
    <n v="0"/>
    <n v="3.44"/>
  </r>
  <r>
    <n v="5584"/>
    <s v="CA-2011-116673"/>
    <x v="2"/>
    <x v="534"/>
    <d v="2011-12-19T00:00:00"/>
    <s v="Second Class"/>
    <s v="JO-15280"/>
    <s v="Jas O'Carroll"/>
    <x v="0"/>
    <s v="United States"/>
    <s v="San Diego"/>
    <x v="1"/>
    <n v="92037"/>
    <x v="1"/>
    <s v="FUR-FU-10003829"/>
    <x v="0"/>
    <x v="5"/>
    <s v="Stackable Trays"/>
    <n v="6.16"/>
    <n v="2"/>
    <n v="0"/>
    <n v="1.9712000000000001"/>
  </r>
  <r>
    <n v="5585"/>
    <s v="CA-2014-105333"/>
    <x v="3"/>
    <x v="329"/>
    <d v="2014-12-05T00:00:00"/>
    <s v="Standard Class"/>
    <s v="VP-21730"/>
    <s v="Victor Preis"/>
    <x v="2"/>
    <s v="United States"/>
    <s v="New York City"/>
    <x v="15"/>
    <n v="10011"/>
    <x v="3"/>
    <s v="OFF-ST-10002182"/>
    <x v="1"/>
    <x v="4"/>
    <s v="Iris 3-Drawer Stacking Bin, Black"/>
    <n v="83.56"/>
    <n v="4"/>
    <n v="0"/>
    <n v="1.6712"/>
  </r>
  <r>
    <n v="5586"/>
    <s v="CA-2014-105333"/>
    <x v="3"/>
    <x v="329"/>
    <d v="2014-12-05T00:00:00"/>
    <s v="Standard Class"/>
    <s v="VP-21730"/>
    <s v="Victor Preis"/>
    <x v="2"/>
    <s v="United States"/>
    <s v="New York City"/>
    <x v="15"/>
    <n v="10011"/>
    <x v="3"/>
    <s v="TEC-PH-10001468"/>
    <x v="2"/>
    <x v="7"/>
    <s v="Panasonic BusinessÂ TelephonesÂ KX-T7736"/>
    <n v="546.05999999999995"/>
    <n v="3"/>
    <n v="0"/>
    <n v="163.81800000000001"/>
  </r>
  <r>
    <n v="5587"/>
    <s v="CA-2014-105333"/>
    <x v="3"/>
    <x v="329"/>
    <d v="2014-12-05T00:00:00"/>
    <s v="Standard Class"/>
    <s v="VP-21730"/>
    <s v="Victor Preis"/>
    <x v="2"/>
    <s v="United States"/>
    <s v="New York City"/>
    <x v="15"/>
    <n v="10011"/>
    <x v="3"/>
    <s v="OFF-ST-10001809"/>
    <x v="1"/>
    <x v="4"/>
    <s v="Fellowes Officeware Wire Shelving"/>
    <n v="269.49"/>
    <n v="3"/>
    <n v="0"/>
    <n v="5.3898000000000001"/>
  </r>
  <r>
    <n v="5588"/>
    <s v="CA-2012-149993"/>
    <x v="1"/>
    <x v="531"/>
    <d v="2012-03-20T00:00:00"/>
    <s v="First Class"/>
    <s v="GA-14725"/>
    <s v="Guy Armstrong"/>
    <x v="0"/>
    <s v="United States"/>
    <s v="Lancaster"/>
    <x v="1"/>
    <n v="93534"/>
    <x v="1"/>
    <s v="OFF-FA-10001561"/>
    <x v="1"/>
    <x v="13"/>
    <s v="Stockwell Push Pins"/>
    <n v="10.9"/>
    <n v="5"/>
    <n v="0"/>
    <n v="3.597"/>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s v="CA-2013-115224"/>
    <x v="0"/>
    <x v="16"/>
    <d v="2013-12-12T00:00:00"/>
    <s v="Second Class"/>
    <s v="DB-13615"/>
    <s v="Doug Bickford"/>
    <x v="0"/>
    <s v="United States"/>
    <s v="San Francisco"/>
    <x v="1"/>
    <n v="94110"/>
    <x v="1"/>
    <s v="OFF-ST-10003816"/>
    <x v="1"/>
    <x v="4"/>
    <s v="Fellowes High-Stak Drawer Files"/>
    <n v="352.38"/>
    <n v="2"/>
    <n v="0"/>
    <n v="81.047399999999996"/>
  </r>
  <r>
    <n v="5592"/>
    <s v="CA-2011-164742"/>
    <x v="2"/>
    <x v="303"/>
    <d v="2011-10-18T00:00:00"/>
    <s v="Second Class"/>
    <s v="ML-17395"/>
    <s v="Marina Lichtenstein"/>
    <x v="1"/>
    <s v="United States"/>
    <s v="Lakewood"/>
    <x v="30"/>
    <n v="8701"/>
    <x v="3"/>
    <s v="FUR-CH-10002880"/>
    <x v="0"/>
    <x v="1"/>
    <s v="Global High-Back Leather Tilter, Burgundy"/>
    <n v="245.98"/>
    <n v="2"/>
    <n v="0"/>
    <n v="27.0578"/>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2999999999997"/>
    <n v="7"/>
    <n v="0.7"/>
    <n v="-45.933300000000003"/>
  </r>
  <r>
    <n v="5595"/>
    <s v="CA-2014-160325"/>
    <x v="3"/>
    <x v="241"/>
    <d v="2014-09-25T00:00:00"/>
    <s v="Same Day"/>
    <s v="BP-11095"/>
    <s v="Bart Pistole"/>
    <x v="1"/>
    <s v="United States"/>
    <s v="Lawrence"/>
    <x v="31"/>
    <n v="1841"/>
    <x v="3"/>
    <s v="TEC-PH-10000984"/>
    <x v="2"/>
    <x v="7"/>
    <s v="Panasonic KX-TG9471B"/>
    <n v="391.98"/>
    <n v="2"/>
    <n v="0"/>
    <n v="109.7544"/>
  </r>
  <r>
    <n v="5596"/>
    <s v="CA-2014-160325"/>
    <x v="3"/>
    <x v="241"/>
    <d v="2014-09-25T00:00:00"/>
    <s v="Same Day"/>
    <s v="BP-11095"/>
    <s v="Bart Pistole"/>
    <x v="1"/>
    <s v="United States"/>
    <s v="Lawrence"/>
    <x v="31"/>
    <n v="1841"/>
    <x v="3"/>
    <s v="TEC-PH-10001944"/>
    <x v="2"/>
    <x v="7"/>
    <s v="Wi-Ex zBoost YX540 Cellular Phone Signal Booster"/>
    <n v="437.85"/>
    <n v="3"/>
    <n v="0"/>
    <n v="131.35499999999999"/>
  </r>
  <r>
    <n v="5597"/>
    <s v="CA-2012-159779"/>
    <x v="1"/>
    <x v="12"/>
    <d v="2012-09-29T00:00:00"/>
    <s v="Standard Class"/>
    <s v="SB-20185"/>
    <s v="Sarah Brown"/>
    <x v="0"/>
    <s v="United States"/>
    <s v="Concord"/>
    <x v="38"/>
    <n v="3301"/>
    <x v="3"/>
    <s v="OFF-BI-10002735"/>
    <x v="1"/>
    <x v="8"/>
    <s v="GBC Prestige Therm-A-Bind Covers"/>
    <n v="68.62"/>
    <n v="2"/>
    <n v="0"/>
    <n v="32.251399999999997"/>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1"/>
    <n v="3"/>
    <n v="0"/>
    <n v="2.7846000000000002"/>
  </r>
  <r>
    <n v="5600"/>
    <s v="CA-2011-108903"/>
    <x v="2"/>
    <x v="462"/>
    <d v="2011-10-03T00:00:00"/>
    <s v="Same Day"/>
    <s v="DO-13435"/>
    <s v="Denny Ordway"/>
    <x v="0"/>
    <s v="United States"/>
    <s v="Columbus"/>
    <x v="24"/>
    <n v="43229"/>
    <x v="3"/>
    <s v="OFF-AR-10004010"/>
    <x v="1"/>
    <x v="6"/>
    <s v="Hunt Boston Vacuum Mount KS Pencil Sharpener"/>
    <n v="55.984000000000002"/>
    <n v="2"/>
    <n v="0.2"/>
    <n v="4.1988000000000003"/>
  </r>
  <r>
    <n v="5601"/>
    <s v="CA-2011-108903"/>
    <x v="2"/>
    <x v="462"/>
    <d v="2011-10-03T00:00:00"/>
    <s v="Same Day"/>
    <s v="DO-13435"/>
    <s v="Denny Ordway"/>
    <x v="0"/>
    <s v="United States"/>
    <s v="Columbus"/>
    <x v="24"/>
    <n v="43229"/>
    <x v="3"/>
    <s v="OFF-EN-10004030"/>
    <x v="1"/>
    <x v="12"/>
    <s v="Convenience Packs of Business Envelopes"/>
    <n v="14.48"/>
    <n v="5"/>
    <n v="0.2"/>
    <n v="4.8869999999999996"/>
  </r>
  <r>
    <n v="5602"/>
    <s v="CA-2011-108903"/>
    <x v="2"/>
    <x v="462"/>
    <d v="2011-10-03T00:00:00"/>
    <s v="Same Day"/>
    <s v="DO-13435"/>
    <s v="Denny Ordway"/>
    <x v="0"/>
    <s v="United States"/>
    <s v="Columbus"/>
    <x v="24"/>
    <n v="43229"/>
    <x v="3"/>
    <s v="TEC-AC-10003023"/>
    <x v="2"/>
    <x v="11"/>
    <s v="Logitech G105 Gaming Keyboard"/>
    <n v="142.488"/>
    <n v="3"/>
    <n v="0.2"/>
    <n v="-3.5621999999999998"/>
  </r>
  <r>
    <n v="5603"/>
    <s v="CA-2013-117919"/>
    <x v="0"/>
    <x v="278"/>
    <d v="2013-08-30T00:00:00"/>
    <s v="Second Class"/>
    <s v="TB-21355"/>
    <s v="Todd Boyes"/>
    <x v="1"/>
    <s v="United States"/>
    <s v="Houston"/>
    <x v="5"/>
    <n v="77041"/>
    <x v="2"/>
    <s v="OFF-ST-10003572"/>
    <x v="1"/>
    <x v="4"/>
    <s v="Portfile Personal File Boxes"/>
    <n v="14.16"/>
    <n v="1"/>
    <n v="0.2"/>
    <n v="1.0620000000000001"/>
  </r>
  <r>
    <n v="5604"/>
    <s v="CA-2013-117919"/>
    <x v="0"/>
    <x v="278"/>
    <d v="2013-08-30T00:00:00"/>
    <s v="Second Class"/>
    <s v="TB-21355"/>
    <s v="Todd Boyes"/>
    <x v="1"/>
    <s v="United States"/>
    <s v="Houston"/>
    <x v="5"/>
    <n v="77041"/>
    <x v="2"/>
    <s v="OFF-PA-10004353"/>
    <x v="1"/>
    <x v="10"/>
    <s v="Southworth 25% Cotton Premium Laser Paper and Envelopes"/>
    <n v="79.92"/>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2"/>
  </r>
  <r>
    <n v="5606"/>
    <s v="CA-2013-134516"/>
    <x v="0"/>
    <x v="873"/>
    <d v="2013-09-26T00:00:00"/>
    <s v="Standard Class"/>
    <s v="FM-14215"/>
    <s v="Filia McAdams"/>
    <x v="1"/>
    <s v="United States"/>
    <s v="Greensboro"/>
    <x v="3"/>
    <n v="27405"/>
    <x v="0"/>
    <s v="FUR-FU-10001546"/>
    <x v="0"/>
    <x v="5"/>
    <s v="Dana Swing-Arm Lamps"/>
    <n v="17.088000000000001"/>
    <n v="2"/>
    <n v="0.2"/>
    <n v="1.0680000000000001"/>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1"/>
  </r>
  <r>
    <n v="5608"/>
    <s v="CA-2014-105193"/>
    <x v="3"/>
    <x v="613"/>
    <d v="2014-04-01T00:00:00"/>
    <s v="Standard Class"/>
    <s v="JL-15835"/>
    <s v="John Lee"/>
    <x v="0"/>
    <s v="United States"/>
    <s v="New York City"/>
    <x v="15"/>
    <n v="10024"/>
    <x v="3"/>
    <s v="OFF-AR-10001547"/>
    <x v="1"/>
    <x v="6"/>
    <s v="Newell 311"/>
    <n v="11.05"/>
    <n v="5"/>
    <n v="0"/>
    <n v="2.9834999999999998"/>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7"/>
  </r>
  <r>
    <n v="5611"/>
    <s v="CA-2012-145828"/>
    <x v="1"/>
    <x v="348"/>
    <d v="2012-10-07T00:00:00"/>
    <s v="First Class"/>
    <s v="MB-17305"/>
    <s v="Maria Bertelson"/>
    <x v="0"/>
    <s v="United States"/>
    <s v="Cincinnati"/>
    <x v="24"/>
    <n v="45231"/>
    <x v="3"/>
    <s v="TEC-AC-10002323"/>
    <x v="2"/>
    <x v="11"/>
    <s v="SanDisk Ultra 32 GB MicroSDHC Class 10 Memory Card"/>
    <n v="53.04"/>
    <n v="3"/>
    <n v="0.2"/>
    <n v="-4.641"/>
  </r>
  <r>
    <n v="5612"/>
    <s v="CA-2014-121027"/>
    <x v="3"/>
    <x v="238"/>
    <d v="2014-08-23T00:00:00"/>
    <s v="Standard Class"/>
    <s v="HW-14935"/>
    <s v="Helen Wasserman"/>
    <x v="1"/>
    <s v="United States"/>
    <s v="Seattle"/>
    <x v="4"/>
    <n v="98105"/>
    <x v="1"/>
    <s v="TEC-AC-10002049"/>
    <x v="2"/>
    <x v="11"/>
    <s v="Plantronics Savi W720 Multi-Device Wireless Headset System"/>
    <n v="843.9"/>
    <n v="2"/>
    <n v="0"/>
    <n v="371.31599999999997"/>
  </r>
  <r>
    <n v="5613"/>
    <s v="CA-2014-121027"/>
    <x v="3"/>
    <x v="238"/>
    <d v="2014-08-23T00:00:00"/>
    <s v="Standard Class"/>
    <s v="HW-14935"/>
    <s v="Helen Wasserman"/>
    <x v="1"/>
    <s v="United States"/>
    <s v="Seattle"/>
    <x v="4"/>
    <n v="98105"/>
    <x v="1"/>
    <s v="TEC-AC-10002253"/>
    <x v="2"/>
    <x v="11"/>
    <s v="Imation Bio 8GB USBÂ Flash Drive ImationÂ Corp"/>
    <n v="1496.16"/>
    <n v="9"/>
    <n v="0"/>
    <n v="224.42400000000001"/>
  </r>
  <r>
    <n v="5614"/>
    <s v="CA-2013-147431"/>
    <x v="0"/>
    <x v="1056"/>
    <d v="2013-02-07T00:00:00"/>
    <s v="Standard Class"/>
    <s v="AB-10105"/>
    <s v="Adrian Barton"/>
    <x v="0"/>
    <s v="United States"/>
    <s v="New York City"/>
    <x v="15"/>
    <n v="10011"/>
    <x v="3"/>
    <s v="OFF-ST-10003994"/>
    <x v="1"/>
    <x v="4"/>
    <s v="Belkin 19&quot; Center-Weighted Shelf, Gray"/>
    <n v="117.96"/>
    <n v="2"/>
    <n v="0"/>
    <n v="5.8979999999999997"/>
  </r>
  <r>
    <n v="5615"/>
    <s v="CA-2013-158001"/>
    <x v="0"/>
    <x v="828"/>
    <d v="2013-08-28T00:00:00"/>
    <s v="Standard Class"/>
    <s v="JP-15460"/>
    <s v="Jennifer Patt"/>
    <x v="1"/>
    <s v="United States"/>
    <s v="New York City"/>
    <x v="15"/>
    <n v="10035"/>
    <x v="3"/>
    <s v="OFF-AR-10002399"/>
    <x v="1"/>
    <x v="6"/>
    <s v="Dixon Prang Watercolor Pencils, 10-Color Set with Brush"/>
    <n v="21.3"/>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2"/>
  </r>
  <r>
    <n v="5617"/>
    <s v="CA-2013-158001"/>
    <x v="0"/>
    <x v="828"/>
    <d v="2013-08-28T00:00:00"/>
    <s v="Standard Class"/>
    <s v="JP-15460"/>
    <s v="Jennifer Patt"/>
    <x v="1"/>
    <s v="United States"/>
    <s v="New York City"/>
    <x v="15"/>
    <n v="10035"/>
    <x v="3"/>
    <s v="OFF-AR-10001954"/>
    <x v="1"/>
    <x v="6"/>
    <s v="Newell 331"/>
    <n v="29.34"/>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03"/>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6000000000001"/>
  </r>
  <r>
    <n v="5622"/>
    <s v="US-2013-124163"/>
    <x v="0"/>
    <x v="477"/>
    <d v="2013-10-01T00:00:00"/>
    <s v="Standard Class"/>
    <s v="SC-20695"/>
    <s v="Steve Chapman"/>
    <x v="1"/>
    <s v="United States"/>
    <s v="La Crosse"/>
    <x v="6"/>
    <n v="54601"/>
    <x v="2"/>
    <s v="FUR-CH-10004218"/>
    <x v="0"/>
    <x v="1"/>
    <s v="Global Fabric Manager's Chair, Dark Gray"/>
    <n v="201.96"/>
    <n v="2"/>
    <n v="0"/>
    <n v="50.49"/>
  </r>
  <r>
    <n v="5623"/>
    <s v="US-2013-124163"/>
    <x v="0"/>
    <x v="477"/>
    <d v="2013-10-01T00:00:00"/>
    <s v="Standard Class"/>
    <s v="SC-20695"/>
    <s v="Steve Chapman"/>
    <x v="1"/>
    <s v="United States"/>
    <s v="La Crosse"/>
    <x v="6"/>
    <n v="54601"/>
    <x v="2"/>
    <s v="FUR-FU-10000755"/>
    <x v="0"/>
    <x v="5"/>
    <s v="Eldon Expressions Mahogany Wood Desk Collection"/>
    <n v="68.64"/>
    <n v="11"/>
    <n v="0"/>
    <n v="17.16"/>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Â VX Revolution Cordless Laser Mouse for Notebooks (Black)"/>
    <n v="359.98"/>
    <n v="2"/>
    <n v="0"/>
    <n v="21.598800000000001"/>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99"/>
  </r>
  <r>
    <n v="5628"/>
    <s v="CA-2014-148810"/>
    <x v="3"/>
    <x v="335"/>
    <d v="2014-07-02T00:00:00"/>
    <s v="Standard Class"/>
    <s v="DR-12880"/>
    <s v="Dan Reichenbach"/>
    <x v="1"/>
    <s v="United States"/>
    <s v="Miami"/>
    <x v="2"/>
    <n v="33180"/>
    <x v="0"/>
    <s v="OFF-LA-10004689"/>
    <x v="1"/>
    <x v="2"/>
    <s v="Avery 512"/>
    <n v="13.872"/>
    <n v="6"/>
    <n v="0.2"/>
    <n v="4.6818"/>
  </r>
  <r>
    <n v="5629"/>
    <s v="CA-2014-148810"/>
    <x v="3"/>
    <x v="335"/>
    <d v="2014-07-02T00:00:00"/>
    <s v="Standard Class"/>
    <s v="DR-12880"/>
    <s v="Dan Reichenbach"/>
    <x v="1"/>
    <s v="United States"/>
    <s v="Miami"/>
    <x v="2"/>
    <n v="33180"/>
    <x v="0"/>
    <s v="FUR-CH-10001545"/>
    <x v="0"/>
    <x v="1"/>
    <s v="Hon Comfortask Task/Swivel Chairs"/>
    <n v="273.55200000000002"/>
    <n v="3"/>
    <n v="0.2"/>
    <n v="-13.6776"/>
  </r>
  <r>
    <n v="5630"/>
    <s v="US-2013-146066"/>
    <x v="0"/>
    <x v="1036"/>
    <d v="2013-08-24T00:00:00"/>
    <s v="Second Class"/>
    <s v="RB-19465"/>
    <s v="Rick Bensley"/>
    <x v="2"/>
    <s v="United States"/>
    <s v="Philadelphia"/>
    <x v="9"/>
    <n v="19143"/>
    <x v="3"/>
    <s v="FUR-TA-10002530"/>
    <x v="0"/>
    <x v="3"/>
    <s v="Iceberg OfficeWorks 42&quot; Round Tables"/>
    <n v="815.29200000000003"/>
    <n v="9"/>
    <n v="0.4"/>
    <n v="-339.70499999999998"/>
  </r>
  <r>
    <n v="5631"/>
    <s v="CA-2011-127614"/>
    <x v="2"/>
    <x v="1058"/>
    <d v="2011-02-16T00:00:00"/>
    <s v="Standard Class"/>
    <s v="NF-18385"/>
    <s v="Natalie Fritzler"/>
    <x v="0"/>
    <s v="United States"/>
    <s v="Chesapeake"/>
    <x v="17"/>
    <n v="23320"/>
    <x v="0"/>
    <s v="TEC-AC-10001432"/>
    <x v="2"/>
    <x v="11"/>
    <s v="Enermax Aurora Lite Keyboard"/>
    <n v="234.45"/>
    <n v="3"/>
    <n v="0"/>
    <n v="103.158"/>
  </r>
  <r>
    <n v="5632"/>
    <s v="CA-2011-127614"/>
    <x v="2"/>
    <x v="1058"/>
    <d v="2011-02-16T00:00:00"/>
    <s v="Standard Class"/>
    <s v="NF-18385"/>
    <s v="Natalie Fritzler"/>
    <x v="0"/>
    <s v="United States"/>
    <s v="Chesapeake"/>
    <x v="17"/>
    <n v="23320"/>
    <x v="0"/>
    <s v="FUR-TA-10003715"/>
    <x v="0"/>
    <x v="3"/>
    <s v="Hon 2111 Invitation Series Corner Table"/>
    <n v="1256.22"/>
    <n v="6"/>
    <n v="0"/>
    <n v="75.373199999999997"/>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2000000000008"/>
  </r>
  <r>
    <n v="5634"/>
    <s v="CA-2013-101742"/>
    <x v="0"/>
    <x v="713"/>
    <d v="2013-09-29T00:00:00"/>
    <s v="Second Class"/>
    <s v="CR-12580"/>
    <s v="Clay Rozendal"/>
    <x v="2"/>
    <s v="United States"/>
    <s v="New York City"/>
    <x v="15"/>
    <n v="10009"/>
    <x v="3"/>
    <s v="OFF-BI-10004187"/>
    <x v="1"/>
    <x v="8"/>
    <s v="Staples"/>
    <n v="10.528"/>
    <n v="7"/>
    <n v="0.2"/>
    <n v="3.6848000000000001"/>
  </r>
  <r>
    <n v="5635"/>
    <s v="CA-2012-134943"/>
    <x v="1"/>
    <x v="901"/>
    <d v="2012-12-06T00:00:00"/>
    <s v="First Class"/>
    <s v="SU-20665"/>
    <s v="Stephanie Ulpright"/>
    <x v="2"/>
    <s v="United States"/>
    <s v="Ann Arbor"/>
    <x v="12"/>
    <n v="48104"/>
    <x v="2"/>
    <s v="OFF-BI-10000666"/>
    <x v="1"/>
    <x v="8"/>
    <s v="Surelock Post Binders"/>
    <n v="152.80000000000001"/>
    <n v="5"/>
    <n v="0"/>
    <n v="76.400000000000006"/>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7000000000003"/>
    <n v="3"/>
    <n v="0"/>
    <n v="85.491"/>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8"/>
  </r>
  <r>
    <n v="5640"/>
    <s v="CA-2011-154893"/>
    <x v="2"/>
    <x v="1059"/>
    <d v="2011-12-27T00:00:00"/>
    <s v="Standard Class"/>
    <s v="GM-14440"/>
    <s v="Gary McGarr"/>
    <x v="0"/>
    <s v="United States"/>
    <s v="San Diego"/>
    <x v="1"/>
    <n v="92024"/>
    <x v="1"/>
    <s v="FUR-CH-10000595"/>
    <x v="0"/>
    <x v="1"/>
    <s v="Safco Contoured Stacking Chairs"/>
    <n v="572.16"/>
    <n v="3"/>
    <n v="0.2"/>
    <n v="35.76"/>
  </r>
  <r>
    <n v="5641"/>
    <s v="CA-2011-147900"/>
    <x v="2"/>
    <x v="865"/>
    <d v="2011-09-28T00:00:00"/>
    <s v="Standard Class"/>
    <s v="JK-15640"/>
    <s v="Jim Kriz"/>
    <x v="2"/>
    <s v="United States"/>
    <s v="Lakewood"/>
    <x v="24"/>
    <n v="44107"/>
    <x v="3"/>
    <s v="OFF-PA-10003063"/>
    <x v="1"/>
    <x v="10"/>
    <s v="EcoTones Memo Sheets"/>
    <n v="28.8"/>
    <n v="9"/>
    <n v="0.2"/>
    <n v="10.08"/>
  </r>
  <r>
    <n v="5642"/>
    <s v="CA-2014-106355"/>
    <x v="3"/>
    <x v="459"/>
    <d v="2014-04-06T00:00:00"/>
    <s v="First Class"/>
    <s v="AT-10435"/>
    <s v="Alyssa Tate"/>
    <x v="2"/>
    <s v="United States"/>
    <s v="Meriden"/>
    <x v="29"/>
    <n v="6450"/>
    <x v="3"/>
    <s v="OFF-AR-10000246"/>
    <x v="1"/>
    <x v="6"/>
    <s v="Newell 318"/>
    <n v="11.12"/>
    <n v="4"/>
    <n v="0"/>
    <n v="2.8912"/>
  </r>
  <r>
    <n v="5643"/>
    <s v="CA-2013-127985"/>
    <x v="0"/>
    <x v="178"/>
    <d v="2013-04-06T00:00:00"/>
    <s v="Second Class"/>
    <s v="DB-12910"/>
    <s v="Daniel Byrd"/>
    <x v="2"/>
    <s v="United States"/>
    <s v="Columbus"/>
    <x v="32"/>
    <n v="31907"/>
    <x v="0"/>
    <s v="FUR-FU-10003274"/>
    <x v="0"/>
    <x v="5"/>
    <s v="Regeneration Desk Collection"/>
    <n v="7.04"/>
    <n v="4"/>
    <n v="0"/>
    <n v="3.0975999999999999"/>
  </r>
  <r>
    <n v="5644"/>
    <s v="CA-2012-166604"/>
    <x v="1"/>
    <x v="1060"/>
    <d v="2012-05-20T00:00:00"/>
    <s v="Second Class"/>
    <s v="AH-10690"/>
    <s v="Anna HÃ¤berlin"/>
    <x v="1"/>
    <s v="United States"/>
    <s v="Roswell"/>
    <x v="32"/>
    <n v="30076"/>
    <x v="0"/>
    <s v="OFF-EN-10004147"/>
    <x v="1"/>
    <x v="12"/>
    <s v="Wausau Papers Astrobrights Colored Envelopes"/>
    <n v="17.940000000000001"/>
    <n v="3"/>
    <n v="0"/>
    <n v="8.7905999999999995"/>
  </r>
  <r>
    <n v="5645"/>
    <s v="CA-2014-120719"/>
    <x v="3"/>
    <x v="721"/>
    <d v="2014-03-27T00:00:00"/>
    <s v="First Class"/>
    <s v="SJ-20125"/>
    <s v="Sanjit Jacobs"/>
    <x v="2"/>
    <s v="United States"/>
    <s v="Seattle"/>
    <x v="4"/>
    <n v="98105"/>
    <x v="1"/>
    <s v="OFF-BI-10002103"/>
    <x v="1"/>
    <x v="8"/>
    <s v="Cardinal Slant-D Ring Binder, Heavy Gauge Vinyl"/>
    <n v="34.76"/>
    <n v="5"/>
    <n v="0.2"/>
    <n v="11.297000000000001"/>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
    <n v="5"/>
    <n v="0"/>
    <n v="15.552"/>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500000000001"/>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79999999999995"/>
  </r>
  <r>
    <n v="5655"/>
    <s v="CA-2013-145261"/>
    <x v="0"/>
    <x v="122"/>
    <d v="2013-12-22T00:00:00"/>
    <s v="First Class"/>
    <s v="AH-10120"/>
    <s v="Adrian Hane"/>
    <x v="2"/>
    <s v="United States"/>
    <s v="Salem"/>
    <x v="21"/>
    <n v="97301"/>
    <x v="1"/>
    <s v="OFF-BI-10001670"/>
    <x v="1"/>
    <x v="8"/>
    <s v="Vinyl Sectional Post Binders"/>
    <n v="45.24"/>
    <n v="4"/>
    <n v="0.7"/>
    <n v="-30.16"/>
  </r>
  <r>
    <n v="5656"/>
    <s v="CA-2013-145261"/>
    <x v="0"/>
    <x v="122"/>
    <d v="2013-12-22T00:00:00"/>
    <s v="First Class"/>
    <s v="AH-10120"/>
    <s v="Adrian Hane"/>
    <x v="2"/>
    <s v="United States"/>
    <s v="Salem"/>
    <x v="21"/>
    <n v="97301"/>
    <x v="1"/>
    <s v="OFF-AR-10004078"/>
    <x v="1"/>
    <x v="6"/>
    <s v="Newell 312"/>
    <n v="18.687999999999999"/>
    <n v="4"/>
    <n v="0.2"/>
    <n v="2.3359999999999999"/>
  </r>
  <r>
    <n v="5657"/>
    <s v="CA-2013-145261"/>
    <x v="0"/>
    <x v="122"/>
    <d v="2013-12-22T00:00:00"/>
    <s v="First Class"/>
    <s v="AH-10120"/>
    <s v="Adrian Hane"/>
    <x v="2"/>
    <s v="United States"/>
    <s v="Salem"/>
    <x v="21"/>
    <n v="97301"/>
    <x v="1"/>
    <s v="OFF-PA-10003036"/>
    <x v="1"/>
    <x v="10"/>
    <s v="Black Print Carbonless 8 1/2&quot; x 8 1/4&quot; Rapid Memo Book"/>
    <n v="11.648"/>
    <n v="2"/>
    <n v="0.2"/>
    <n v="3.7856000000000001"/>
  </r>
  <r>
    <n v="5658"/>
    <s v="CA-2013-145261"/>
    <x v="0"/>
    <x v="122"/>
    <d v="2013-12-22T00:00:00"/>
    <s v="First Class"/>
    <s v="AH-10120"/>
    <s v="Adrian Hane"/>
    <x v="2"/>
    <s v="United States"/>
    <s v="Salem"/>
    <x v="21"/>
    <n v="97301"/>
    <x v="1"/>
    <s v="TEC-AC-10000991"/>
    <x v="2"/>
    <x v="11"/>
    <s v="Sony Micro Vault Click 8 GB USB 2.0 Flash Drive"/>
    <n v="112.776"/>
    <n v="3"/>
    <n v="0.2"/>
    <n v="-8.4581999999999997"/>
  </r>
  <r>
    <n v="5659"/>
    <s v="CA-2013-145261"/>
    <x v="0"/>
    <x v="122"/>
    <d v="2013-12-22T00:00:00"/>
    <s v="First Class"/>
    <s v="AH-10120"/>
    <s v="Adrian Hane"/>
    <x v="2"/>
    <s v="United States"/>
    <s v="Salem"/>
    <x v="21"/>
    <n v="97301"/>
    <x v="1"/>
    <s v="FUR-TA-10002530"/>
    <x v="0"/>
    <x v="3"/>
    <s v="Iceberg OfficeWorks 42&quot; Round Tables"/>
    <n v="377.45"/>
    <n v="5"/>
    <n v="0.5"/>
    <n v="-264.21499999999997"/>
  </r>
  <r>
    <n v="5660"/>
    <s v="CA-2013-145261"/>
    <x v="0"/>
    <x v="122"/>
    <d v="2013-12-22T00:00:00"/>
    <s v="First Class"/>
    <s v="AH-10120"/>
    <s v="Adrian Hane"/>
    <x v="2"/>
    <s v="United States"/>
    <s v="Salem"/>
    <x v="21"/>
    <n v="97301"/>
    <x v="1"/>
    <s v="OFF-LA-10000407"/>
    <x v="1"/>
    <x v="2"/>
    <s v="Avery White Multi-Purpose Labels"/>
    <n v="15.936"/>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96"/>
  </r>
  <r>
    <n v="5663"/>
    <s v="CA-2013-108875"/>
    <x v="0"/>
    <x v="446"/>
    <d v="2013-10-02T00:00:00"/>
    <s v="Standard Class"/>
    <s v="CL-12700"/>
    <s v="Craig Leslie"/>
    <x v="2"/>
    <s v="United States"/>
    <s v="Aurora"/>
    <x v="22"/>
    <n v="80013"/>
    <x v="1"/>
    <s v="OFF-ST-10001370"/>
    <x v="1"/>
    <x v="4"/>
    <s v="Sensible Storage WireTech Storage Systems"/>
    <n v="511.05599999999998"/>
    <n v="9"/>
    <n v="0.2"/>
    <n v="-95.822999999999993"/>
  </r>
  <r>
    <n v="5664"/>
    <s v="CA-2013-141957"/>
    <x v="0"/>
    <x v="658"/>
    <d v="2013-07-22T00:00:00"/>
    <s v="Same Day"/>
    <s v="JG-15310"/>
    <s v="Jason Gross"/>
    <x v="1"/>
    <s v="United States"/>
    <s v="Newark"/>
    <x v="24"/>
    <n v="43055"/>
    <x v="3"/>
    <s v="OFF-AR-10000914"/>
    <x v="1"/>
    <x v="6"/>
    <s v="Boston 16765 Mini Stand Up Battery Pencil Sharpener"/>
    <n v="18.655999999999999"/>
    <n v="2"/>
    <n v="0.2"/>
    <n v="1.3992"/>
  </r>
  <r>
    <n v="5665"/>
    <s v="CA-2013-141957"/>
    <x v="0"/>
    <x v="658"/>
    <d v="2013-07-22T00:00:00"/>
    <s v="Same Day"/>
    <s v="JG-15310"/>
    <s v="Jason Gross"/>
    <x v="1"/>
    <s v="United States"/>
    <s v="Newark"/>
    <x v="24"/>
    <n v="43055"/>
    <x v="3"/>
    <s v="OFF-BI-10001116"/>
    <x v="1"/>
    <x v="8"/>
    <s v="Wilson Jones 1&quot; Hanging DublLock Ring Binders"/>
    <n v="11.087999999999999"/>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01"/>
  </r>
  <r>
    <n v="5667"/>
    <s v="CA-2013-141957"/>
    <x v="0"/>
    <x v="658"/>
    <d v="2013-07-22T00:00:00"/>
    <s v="Same Day"/>
    <s v="JG-15310"/>
    <s v="Jason Gross"/>
    <x v="1"/>
    <s v="United States"/>
    <s v="Newark"/>
    <x v="24"/>
    <n v="43055"/>
    <x v="3"/>
    <s v="OFF-ST-10004340"/>
    <x v="1"/>
    <x v="4"/>
    <s v="Fellowes Mobile File Cart, Black"/>
    <n v="99.488"/>
    <n v="2"/>
    <n v="0.2"/>
    <n v="8.7051999999999996"/>
  </r>
  <r>
    <n v="5668"/>
    <s v="CA-2013-142405"/>
    <x v="0"/>
    <x v="725"/>
    <d v="2013-06-16T00:00:00"/>
    <s v="Standard Class"/>
    <s v="SE-20110"/>
    <s v="Sanjit Engle"/>
    <x v="0"/>
    <s v="United States"/>
    <s v="Seattle"/>
    <x v="4"/>
    <n v="98103"/>
    <x v="1"/>
    <s v="OFF-LA-10004093"/>
    <x v="1"/>
    <x v="2"/>
    <s v="Avery 486"/>
    <n v="14.62"/>
    <n v="2"/>
    <n v="0"/>
    <n v="6.8714000000000004"/>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799999999999"/>
  </r>
  <r>
    <n v="5670"/>
    <s v="CA-2013-142405"/>
    <x v="0"/>
    <x v="725"/>
    <d v="2013-06-16T00:00:00"/>
    <s v="Standard Class"/>
    <s v="SE-20110"/>
    <s v="Sanjit Engle"/>
    <x v="0"/>
    <s v="United States"/>
    <s v="Seattle"/>
    <x v="4"/>
    <n v="98103"/>
    <x v="1"/>
    <s v="TEC-AC-10003095"/>
    <x v="2"/>
    <x v="11"/>
    <s v="Logitech G35 7.1-Channel Surround Sound Headset"/>
    <n v="389.97"/>
    <n v="3"/>
    <n v="0"/>
    <n v="132.5898"/>
  </r>
  <r>
    <n v="5671"/>
    <s v="CA-2012-141012"/>
    <x v="1"/>
    <x v="988"/>
    <d v="2012-06-11T00:00:00"/>
    <s v="Second Class"/>
    <s v="TG-21640"/>
    <s v="Trudy Glocke"/>
    <x v="0"/>
    <s v="United States"/>
    <s v="Pocatello"/>
    <x v="45"/>
    <n v="83201"/>
    <x v="1"/>
    <s v="FUR-FU-10003192"/>
    <x v="0"/>
    <x v="5"/>
    <s v="Luxo Adjustable Task Clamp Lamp"/>
    <n v="355.36"/>
    <n v="4"/>
    <n v="0"/>
    <n v="92.393600000000006"/>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03"/>
  </r>
  <r>
    <n v="5673"/>
    <s v="CA-2014-127922"/>
    <x v="3"/>
    <x v="855"/>
    <d v="2014-11-04T00:00:00"/>
    <s v="Standard Class"/>
    <s v="SH-19975"/>
    <s v="Sally Hughsby"/>
    <x v="1"/>
    <s v="United States"/>
    <s v="Dallas"/>
    <x v="5"/>
    <n v="75081"/>
    <x v="2"/>
    <s v="OFF-EN-10003068"/>
    <x v="1"/>
    <x v="12"/>
    <s v="#6 3/4 Gummed Flap White Envelopes"/>
    <n v="15.84"/>
    <n v="2"/>
    <n v="0.2"/>
    <n v="5.5439999999999996"/>
  </r>
  <r>
    <n v="5674"/>
    <s v="CA-2014-127922"/>
    <x v="3"/>
    <x v="855"/>
    <d v="2014-11-04T00:00:00"/>
    <s v="Standard Class"/>
    <s v="SH-19975"/>
    <s v="Sally Hughsby"/>
    <x v="1"/>
    <s v="United States"/>
    <s v="Dallas"/>
    <x v="5"/>
    <n v="75081"/>
    <x v="2"/>
    <s v="OFF-PA-10001204"/>
    <x v="1"/>
    <x v="10"/>
    <s v="Xerox 1972"/>
    <n v="8.4480000000000004"/>
    <n v="2"/>
    <n v="0.2"/>
    <n v="2.64"/>
  </r>
  <r>
    <n v="5675"/>
    <s v="CA-2013-146318"/>
    <x v="0"/>
    <x v="115"/>
    <d v="2013-01-27T00:00:00"/>
    <s v="Standard Class"/>
    <s v="MC-17275"/>
    <s v="Marc Crier"/>
    <x v="0"/>
    <s v="United States"/>
    <s v="Seattle"/>
    <x v="4"/>
    <n v="98105"/>
    <x v="1"/>
    <s v="OFF-PA-10003953"/>
    <x v="1"/>
    <x v="10"/>
    <s v="Xerox 218"/>
    <n v="12.96"/>
    <n v="2"/>
    <n v="0"/>
    <n v="6.2207999999999997"/>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1-135993"/>
    <x v="2"/>
    <x v="1061"/>
    <d v="2011-06-02T00:00:00"/>
    <s v="Standard Class"/>
    <s v="PJ-18835"/>
    <s v="Patrick Jones"/>
    <x v="1"/>
    <s v="United States"/>
    <s v="Seattle"/>
    <x v="4"/>
    <n v="98115"/>
    <x v="1"/>
    <s v="TEC-AC-10004877"/>
    <x v="2"/>
    <x v="11"/>
    <s v="ImationÂ 30456 USBÂ Flash DriveÂ 8GB"/>
    <n v="27.6"/>
    <n v="4"/>
    <n v="0"/>
    <n v="2.2080000000000002"/>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7"/>
  </r>
  <r>
    <n v="5679"/>
    <s v="CA-2013-143924"/>
    <x v="0"/>
    <x v="1062"/>
    <d v="2013-08-04T00:00:00"/>
    <s v="Standard Class"/>
    <s v="SC-20680"/>
    <s v="Steve Carroll"/>
    <x v="2"/>
    <s v="United States"/>
    <s v="Holland"/>
    <x v="12"/>
    <n v="49423"/>
    <x v="2"/>
    <s v="OFF-FA-10000735"/>
    <x v="1"/>
    <x v="13"/>
    <s v="Staples"/>
    <n v="20.440000000000001"/>
    <n v="7"/>
    <n v="0"/>
    <n v="9.1980000000000004"/>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8000000000001"/>
  </r>
  <r>
    <n v="5682"/>
    <s v="CA-2013-141551"/>
    <x v="0"/>
    <x v="446"/>
    <d v="2013-10-01T00:00:00"/>
    <s v="Standard Class"/>
    <s v="BP-11230"/>
    <s v="Benjamin Patterson"/>
    <x v="0"/>
    <s v="United States"/>
    <s v="Broken Arrow"/>
    <x v="26"/>
    <n v="74012"/>
    <x v="2"/>
    <s v="OFF-PA-10001569"/>
    <x v="1"/>
    <x v="10"/>
    <s v="Xerox 232"/>
    <n v="6.48"/>
    <n v="1"/>
    <n v="0"/>
    <n v="3.1103999999999998"/>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39999999997"/>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6"/>
  </r>
  <r>
    <n v="5687"/>
    <s v="CA-2011-131541"/>
    <x v="2"/>
    <x v="1064"/>
    <d v="2011-07-28T00:00:00"/>
    <s v="Same Day"/>
    <s v="CK-12205"/>
    <s v="Chloris Kastensmidt"/>
    <x v="0"/>
    <s v="United States"/>
    <s v="Apopka"/>
    <x v="2"/>
    <n v="32712"/>
    <x v="0"/>
    <s v="OFF-FA-10000621"/>
    <x v="1"/>
    <x v="13"/>
    <s v="OIC Colored Binder Clips, Assorted Sizes"/>
    <n v="14.32"/>
    <n v="5"/>
    <n v="0.2"/>
    <n v="5.1909999999999998"/>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9"/>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4000000000004"/>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
    <n v="5"/>
    <n v="0"/>
    <n v="12.672000000000001"/>
  </r>
  <r>
    <n v="5695"/>
    <s v="US-2012-138093"/>
    <x v="1"/>
    <x v="895"/>
    <d v="2012-12-16T00:00:00"/>
    <s v="Standard Class"/>
    <s v="KM-16225"/>
    <s v="Kalyca Meade"/>
    <x v="1"/>
    <s v="United States"/>
    <s v="Baltimore"/>
    <x v="39"/>
    <n v="21215"/>
    <x v="3"/>
    <s v="FUR-CH-10000785"/>
    <x v="0"/>
    <x v="1"/>
    <s v="Global Ergonomic Managers Chair"/>
    <n v="542.94000000000005"/>
    <n v="3"/>
    <n v="0"/>
    <n v="141.1644"/>
  </r>
  <r>
    <n v="5696"/>
    <s v="CA-2013-126165"/>
    <x v="0"/>
    <x v="465"/>
    <d v="2013-05-08T00:00:00"/>
    <s v="Second Class"/>
    <s v="AH-10465"/>
    <s v="Amy Hunt"/>
    <x v="0"/>
    <s v="United States"/>
    <s v="San Francisco"/>
    <x v="1"/>
    <n v="94109"/>
    <x v="1"/>
    <s v="FUR-TA-10001676"/>
    <x v="0"/>
    <x v="3"/>
    <s v="Hon 61000 Series Interactive Training Tables"/>
    <n v="71.087999999999994"/>
    <n v="2"/>
    <n v="0.2"/>
    <n v="-1.7771999999999999"/>
  </r>
  <r>
    <n v="5697"/>
    <s v="CA-2014-126123"/>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s v="CA-2014-126123"/>
    <x v="3"/>
    <x v="336"/>
    <d v="2014-10-19T00:00:00"/>
    <s v="Standard Class"/>
    <s v="AG-10765"/>
    <s v="Anthony Garverick"/>
    <x v="2"/>
    <s v="United States"/>
    <s v="Chicago"/>
    <x v="10"/>
    <n v="60623"/>
    <x v="2"/>
    <s v="OFF-BI-10004224"/>
    <x v="1"/>
    <x v="8"/>
    <s v="Catalog Binders with Expanding Posts"/>
    <n v="13.456"/>
    <n v="1"/>
    <n v="0.8"/>
    <n v="-23.547999999999998"/>
  </r>
  <r>
    <n v="5699"/>
    <s v="CA-2013-143441"/>
    <x v="0"/>
    <x v="732"/>
    <d v="2013-11-06T00:00:00"/>
    <s v="Same Day"/>
    <s v="EB-14170"/>
    <s v="Evan Bailliet"/>
    <x v="0"/>
    <s v="United States"/>
    <s v="Laredo"/>
    <x v="5"/>
    <n v="78041"/>
    <x v="2"/>
    <s v="OFF-LA-10002312"/>
    <x v="1"/>
    <x v="2"/>
    <s v="Avery 490"/>
    <n v="11.84"/>
    <n v="1"/>
    <n v="0.2"/>
    <n v="4.4400000000000004"/>
  </r>
  <r>
    <n v="5700"/>
    <s v="CA-2014-148320"/>
    <x v="3"/>
    <x v="132"/>
    <d v="2014-11-09T00:00:00"/>
    <s v="Standard Class"/>
    <s v="PG-18895"/>
    <s v="Paul Gonzalez"/>
    <x v="0"/>
    <s v="United States"/>
    <s v="San Francisco"/>
    <x v="1"/>
    <n v="94109"/>
    <x v="1"/>
    <s v="OFF-PA-10003022"/>
    <x v="1"/>
    <x v="10"/>
    <s v="Xerox 1992"/>
    <n v="35.880000000000003"/>
    <n v="6"/>
    <n v="0"/>
    <n v="17.581199999999999"/>
  </r>
  <r>
    <n v="5701"/>
    <s v="CA-2013-125661"/>
    <x v="0"/>
    <x v="390"/>
    <d v="2013-11-27T00:00:00"/>
    <s v="First Class"/>
    <s v="CA-12055"/>
    <s v="Cathy Armstrong"/>
    <x v="2"/>
    <s v="United States"/>
    <s v="Cleveland"/>
    <x v="24"/>
    <n v="44105"/>
    <x v="3"/>
    <s v="OFF-EN-10001532"/>
    <x v="1"/>
    <x v="12"/>
    <s v="Brown Kraft Recycled Envelopes"/>
    <n v="40.752000000000002"/>
    <n v="3"/>
    <n v="0.2"/>
    <n v="15.282"/>
  </r>
  <r>
    <n v="5702"/>
    <s v="CA-2013-125661"/>
    <x v="0"/>
    <x v="390"/>
    <d v="2013-11-27T00:00:00"/>
    <s v="First Class"/>
    <s v="CA-12055"/>
    <s v="Cathy Armstrong"/>
    <x v="2"/>
    <s v="United States"/>
    <s v="Cleveland"/>
    <x v="24"/>
    <n v="44105"/>
    <x v="3"/>
    <s v="TEC-AC-10004855"/>
    <x v="2"/>
    <x v="11"/>
    <s v="V7 USB Numeric Keypad"/>
    <n v="139.96"/>
    <n v="5"/>
    <n v="0.2"/>
    <n v="-22.743500000000001"/>
  </r>
  <r>
    <n v="5703"/>
    <s v="US-2011-123519"/>
    <x v="2"/>
    <x v="637"/>
    <d v="2011-12-21T00:00:00"/>
    <s v="Standard Class"/>
    <s v="SS-20875"/>
    <s v="Sung Shariari"/>
    <x v="0"/>
    <s v="United States"/>
    <s v="Marion"/>
    <x v="24"/>
    <n v="43302"/>
    <x v="3"/>
    <s v="OFF-AR-10003829"/>
    <x v="1"/>
    <x v="6"/>
    <s v="Newell 35"/>
    <n v="2.6240000000000001"/>
    <n v="1"/>
    <n v="0.2"/>
    <n v="0.29520000000000002"/>
  </r>
  <r>
    <n v="5704"/>
    <s v="US-2011-123519"/>
    <x v="2"/>
    <x v="637"/>
    <d v="2011-12-21T00:00:00"/>
    <s v="Standard Class"/>
    <s v="SS-20875"/>
    <s v="Sung Shariari"/>
    <x v="0"/>
    <s v="United States"/>
    <s v="Marion"/>
    <x v="24"/>
    <n v="43302"/>
    <x v="3"/>
    <s v="FUR-TA-10002645"/>
    <x v="0"/>
    <x v="3"/>
    <s v="Hon Rectangular Conference Tables"/>
    <n v="136.53"/>
    <n v="1"/>
    <n v="0.4"/>
    <n v="-52.336500000000001"/>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s v="CA-2011-155593"/>
    <x v="2"/>
    <x v="935"/>
    <d v="2011-11-08T00:00:00"/>
    <s v="Standard Class"/>
    <s v="RP-19390"/>
    <s v="Resi PÃ¶lking"/>
    <x v="0"/>
    <s v="United States"/>
    <s v="Fairfield"/>
    <x v="29"/>
    <n v="6824"/>
    <x v="3"/>
    <s v="OFF-SU-10002522"/>
    <x v="1"/>
    <x v="14"/>
    <s v="Acme Kleen Earth Office Shears"/>
    <n v="11.64"/>
    <n v="3"/>
    <n v="0"/>
    <n v="3.3755999999999999"/>
  </r>
  <r>
    <n v="5707"/>
    <s v="CA-2014-136000"/>
    <x v="3"/>
    <x v="585"/>
    <d v="2014-09-26T00:00:00"/>
    <s v="Second Class"/>
    <s v="SC-20440"/>
    <s v="Shaun Chance"/>
    <x v="1"/>
    <s v="United States"/>
    <s v="New York City"/>
    <x v="15"/>
    <n v="10009"/>
    <x v="3"/>
    <s v="OFF-BI-10004828"/>
    <x v="1"/>
    <x v="8"/>
    <s v="GBC Poly Designer Binding Covers"/>
    <n v="40.176000000000002"/>
    <n v="3"/>
    <n v="0.2"/>
    <n v="14.563800000000001"/>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5999999999999"/>
  </r>
  <r>
    <n v="5710"/>
    <s v="US-2012-160857"/>
    <x v="1"/>
    <x v="412"/>
    <d v="2012-05-15T00:00:00"/>
    <s v="Standard Class"/>
    <s v="NW-18400"/>
    <s v="Natalie Webber"/>
    <x v="0"/>
    <s v="United States"/>
    <s v="New York City"/>
    <x v="15"/>
    <n v="10024"/>
    <x v="3"/>
    <s v="FUR-CH-10002647"/>
    <x v="0"/>
    <x v="1"/>
    <s v="Situations Contoured Folding Chairs, 4/Set"/>
    <n v="127.764"/>
    <n v="2"/>
    <n v="0.1"/>
    <n v="21.294"/>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1"/>
  </r>
  <r>
    <n v="5714"/>
    <s v="US-2011-143707"/>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s v="CA-2014-116939"/>
    <x v="3"/>
    <x v="145"/>
    <d v="2014-09-30T00:00:00"/>
    <s v="Standard Class"/>
    <s v="AG-10900"/>
    <s v="Arthur Gainer"/>
    <x v="0"/>
    <s v="United States"/>
    <s v="Richmond"/>
    <x v="17"/>
    <n v="23223"/>
    <x v="0"/>
    <s v="OFF-ST-10001476"/>
    <x v="1"/>
    <x v="4"/>
    <s v="Steel Personal Filing/Posting Tote"/>
    <n v="177.55"/>
    <n v="5"/>
    <n v="0"/>
    <n v="47.938499999999998"/>
  </r>
  <r>
    <n v="5716"/>
    <s v="CA-2012-124107"/>
    <x v="1"/>
    <x v="330"/>
    <d v="2012-10-12T00:00:00"/>
    <s v="Second Class"/>
    <s v="BM-11650"/>
    <s v="Brian Moss"/>
    <x v="1"/>
    <s v="United States"/>
    <s v="Ann Arbor"/>
    <x v="12"/>
    <n v="48104"/>
    <x v="2"/>
    <s v="TEC-AC-10002049"/>
    <x v="2"/>
    <x v="11"/>
    <s v="Logitech G19 Programmable Gaming Keyboard"/>
    <n v="619.95000000000005"/>
    <n v="5"/>
    <n v="0"/>
    <n v="111.59099999999999"/>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2-124107"/>
    <x v="1"/>
    <x v="330"/>
    <d v="2012-10-12T00:00:00"/>
    <s v="Second Class"/>
    <s v="BM-11650"/>
    <s v="Brian Moss"/>
    <x v="1"/>
    <s v="United States"/>
    <s v="Ann Arbor"/>
    <x v="12"/>
    <n v="48104"/>
    <x v="2"/>
    <s v="OFF-EN-10003286"/>
    <x v="1"/>
    <x v="12"/>
    <s v="Staples"/>
    <n v="57.96"/>
    <n v="7"/>
    <n v="0"/>
    <n v="27.241199999999999"/>
  </r>
  <r>
    <n v="5719"/>
    <s v="CA-2012-124107"/>
    <x v="1"/>
    <x v="330"/>
    <d v="2012-10-12T00:00:00"/>
    <s v="Second Class"/>
    <s v="BM-11650"/>
    <s v="Brian Moss"/>
    <x v="1"/>
    <s v="United States"/>
    <s v="Ann Arbor"/>
    <x v="12"/>
    <n v="48104"/>
    <x v="2"/>
    <s v="OFF-AP-10003971"/>
    <x v="1"/>
    <x v="9"/>
    <s v="Belkin 6 Outlet Metallic Surge Strip"/>
    <n v="29.402999999999999"/>
    <n v="3"/>
    <n v="0.1"/>
    <n v="5.2271999999999998"/>
  </r>
  <r>
    <n v="5720"/>
    <s v="CA-2014-126550"/>
    <x v="3"/>
    <x v="1065"/>
    <d v="2014-04-03T00:00:00"/>
    <s v="Second Class"/>
    <s v="RD-19720"/>
    <s v="Roger Demir"/>
    <x v="0"/>
    <s v="United States"/>
    <s v="Lafayette"/>
    <x v="14"/>
    <n v="47905"/>
    <x v="2"/>
    <s v="OFF-ST-10001031"/>
    <x v="1"/>
    <x v="4"/>
    <s v="Adjustable Personal File Tote"/>
    <n v="81.400000000000006"/>
    <n v="5"/>
    <n v="0"/>
    <n v="21.164000000000001"/>
  </r>
  <r>
    <n v="5721"/>
    <s v="CA-2012-138674"/>
    <x v="1"/>
    <x v="717"/>
    <d v="2012-11-17T00:00:00"/>
    <s v="First Class"/>
    <s v="KB-16585"/>
    <s v="Ken Black"/>
    <x v="1"/>
    <s v="United States"/>
    <s v="Springfield"/>
    <x v="21"/>
    <n v="97477"/>
    <x v="1"/>
    <s v="OFF-FA-10000304"/>
    <x v="1"/>
    <x v="13"/>
    <s v="Advantus Push Pins"/>
    <n v="8.7200000000000006"/>
    <n v="5"/>
    <n v="0.2"/>
    <n v="2.2890000000000001"/>
  </r>
  <r>
    <n v="5722"/>
    <s v="CA-2012-138674"/>
    <x v="1"/>
    <x v="717"/>
    <d v="2012-11-17T00:00:00"/>
    <s v="First Class"/>
    <s v="KB-16585"/>
    <s v="Ken Black"/>
    <x v="1"/>
    <s v="United States"/>
    <s v="Springfield"/>
    <x v="21"/>
    <n v="97477"/>
    <x v="1"/>
    <s v="TEC-AC-10000358"/>
    <x v="2"/>
    <x v="11"/>
    <s v="ImationÂ SecureÂ DriveÂ + Hardware Encrypted USBÂ flash driveÂ - 16 GB"/>
    <n v="91.176000000000002"/>
    <n v="3"/>
    <n v="0.2"/>
    <n v="4.5587999999999997"/>
  </r>
  <r>
    <n v="5723"/>
    <s v="CA-2012-138674"/>
    <x v="1"/>
    <x v="717"/>
    <d v="2012-11-17T00:00:00"/>
    <s v="First Class"/>
    <s v="KB-16585"/>
    <s v="Ken Black"/>
    <x v="1"/>
    <s v="United States"/>
    <s v="Springfield"/>
    <x v="21"/>
    <n v="97477"/>
    <x v="1"/>
    <s v="TEC-AC-10002800"/>
    <x v="2"/>
    <x v="11"/>
    <s v="Plantronics Audio 478 Stereo USB Headset"/>
    <n v="159.96799999999999"/>
    <n v="4"/>
    <n v="0.2"/>
    <n v="29.994"/>
  </r>
  <r>
    <n v="5724"/>
    <s v="CA-2013-165820"/>
    <x v="0"/>
    <x v="182"/>
    <d v="2013-10-01T00:00:00"/>
    <s v="Standard Class"/>
    <s v="DW-13585"/>
    <s v="Dorothy Wardle"/>
    <x v="1"/>
    <s v="United States"/>
    <s v="San Francisco"/>
    <x v="1"/>
    <n v="94109"/>
    <x v="1"/>
    <s v="OFF-PA-10004735"/>
    <x v="1"/>
    <x v="10"/>
    <s v="Xerox 1905"/>
    <n v="12.96"/>
    <n v="2"/>
    <n v="0"/>
    <n v="6.2207999999999997"/>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39999999999"/>
  </r>
  <r>
    <n v="5727"/>
    <s v="CA-2012-110548"/>
    <x v="1"/>
    <x v="124"/>
    <d v="2012-05-08T00:00:00"/>
    <s v="Standard Class"/>
    <s v="AH-10690"/>
    <s v="Anna HÃ¤berlin"/>
    <x v="1"/>
    <s v="United States"/>
    <s v="Houston"/>
    <x v="5"/>
    <n v="77095"/>
    <x v="2"/>
    <s v="TEC-PH-10002922"/>
    <x v="2"/>
    <x v="7"/>
    <s v="ShoreTel ShorePhone IP 230 VoIP phone"/>
    <n v="946.34400000000005"/>
    <n v="7"/>
    <n v="0.2"/>
    <n v="118.29300000000001"/>
  </r>
  <r>
    <n v="5728"/>
    <s v="CA-2014-117324"/>
    <x v="3"/>
    <x v="166"/>
    <d v="2014-12-14T00:00:00"/>
    <s v="Standard Class"/>
    <s v="JP-15520"/>
    <s v="Jeremy Pistek"/>
    <x v="0"/>
    <s v="United States"/>
    <s v="Madison"/>
    <x v="6"/>
    <n v="53711"/>
    <x v="2"/>
    <s v="TEC-AC-10003023"/>
    <x v="2"/>
    <x v="11"/>
    <s v="Logitech G105 Gaming Keyboard"/>
    <n v="178.11"/>
    <n v="3"/>
    <n v="0"/>
    <n v="32.059800000000003"/>
  </r>
  <r>
    <n v="5729"/>
    <s v="CA-2014-117324"/>
    <x v="3"/>
    <x v="166"/>
    <d v="2014-12-14T00:00:00"/>
    <s v="Standard Class"/>
    <s v="JP-15520"/>
    <s v="Jeremy Pistek"/>
    <x v="0"/>
    <s v="United States"/>
    <s v="Madison"/>
    <x v="6"/>
    <n v="53711"/>
    <x v="2"/>
    <s v="OFF-AP-10003590"/>
    <x v="1"/>
    <x v="9"/>
    <s v="Hoover WindTunnel Plus Canister Vacuum"/>
    <n v="1089.75"/>
    <n v="3"/>
    <n v="0"/>
    <n v="305.13"/>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s v="CA-2014-117324"/>
    <x v="3"/>
    <x v="166"/>
    <d v="2014-12-14T00:00:00"/>
    <s v="Standard Class"/>
    <s v="JP-15520"/>
    <s v="Jeremy Pistek"/>
    <x v="0"/>
    <s v="United States"/>
    <s v="Madison"/>
    <x v="6"/>
    <n v="53711"/>
    <x v="2"/>
    <s v="FUR-BO-10003159"/>
    <x v="0"/>
    <x v="0"/>
    <s v="Sauder Camden County Collection Libraries, Planked Cherry Finish"/>
    <n v="459.92"/>
    <n v="4"/>
    <n v="0"/>
    <n v="41.392800000000001"/>
  </r>
  <r>
    <n v="5732"/>
    <s v="CA-2014-117324"/>
    <x v="3"/>
    <x v="166"/>
    <d v="2014-12-14T00:00:00"/>
    <s v="Standard Class"/>
    <s v="JP-15520"/>
    <s v="Jeremy Pistek"/>
    <x v="0"/>
    <s v="United States"/>
    <s v="Madison"/>
    <x v="6"/>
    <n v="53711"/>
    <x v="2"/>
    <s v="OFF-PA-10002713"/>
    <x v="1"/>
    <x v="10"/>
    <s v="Adams Phone Message Book, 200 Message Capacity, 8 1/16â€ x 11â€"/>
    <n v="27.52"/>
    <n v="4"/>
    <n v="0"/>
    <n v="12.6592"/>
  </r>
  <r>
    <n v="5733"/>
    <s v="CA-2014-143574"/>
    <x v="3"/>
    <x v="222"/>
    <d v="2014-07-03T00:00:00"/>
    <s v="First Class"/>
    <s v="DR-12880"/>
    <s v="Dan Reichenbach"/>
    <x v="1"/>
    <s v="United States"/>
    <s v="Milford"/>
    <x v="29"/>
    <n v="6460"/>
    <x v="3"/>
    <s v="FUR-BO-10002598"/>
    <x v="0"/>
    <x v="0"/>
    <s v="Hon Metal Bookcases, Putty"/>
    <n v="638.82000000000005"/>
    <n v="9"/>
    <n v="0"/>
    <n v="185.2578"/>
  </r>
  <r>
    <n v="5734"/>
    <s v="CA-2014-143574"/>
    <x v="3"/>
    <x v="222"/>
    <d v="2014-07-03T00:00:00"/>
    <s v="First Class"/>
    <s v="DR-12880"/>
    <s v="Dan Reichenbach"/>
    <x v="1"/>
    <s v="United States"/>
    <s v="Milford"/>
    <x v="29"/>
    <n v="6460"/>
    <x v="3"/>
    <s v="OFF-SU-10002537"/>
    <x v="1"/>
    <x v="14"/>
    <s v="Acme Box Cutter Scissors"/>
    <n v="30.69"/>
    <n v="3"/>
    <n v="0"/>
    <n v="7.9794"/>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s v="CA-2011-111773"/>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9"/>
  </r>
  <r>
    <n v="5739"/>
    <s v="CA-2014-156139"/>
    <x v="3"/>
    <x v="413"/>
    <d v="2014-01-07T00:00:00"/>
    <s v="Standard Class"/>
    <s v="BP-11155"/>
    <s v="Becky Pak"/>
    <x v="0"/>
    <s v="United States"/>
    <s v="San Francisco"/>
    <x v="1"/>
    <n v="94109"/>
    <x v="1"/>
    <s v="OFF-BI-10004233"/>
    <x v="1"/>
    <x v="8"/>
    <s v="GBC Pre-Punched Binding Paper, Plastic, White, 8-1/2&quot; x 11&quot;"/>
    <n v="38.375999999999998"/>
    <n v="3"/>
    <n v="0.2"/>
    <n v="13.4316"/>
  </r>
  <r>
    <n v="5740"/>
    <s v="US-2014-147886"/>
    <x v="3"/>
    <x v="615"/>
    <d v="2014-04-01T00:00:00"/>
    <s v="First Class"/>
    <s v="DH-13075"/>
    <s v="Dave Hallsten"/>
    <x v="1"/>
    <s v="United States"/>
    <s v="Fairfield"/>
    <x v="1"/>
    <n v="94533"/>
    <x v="1"/>
    <s v="OFF-PA-10000232"/>
    <x v="1"/>
    <x v="10"/>
    <s v="Xerox 1975"/>
    <n v="12.96"/>
    <n v="2"/>
    <n v="0"/>
    <n v="6.3503999999999996"/>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8"/>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996"/>
  </r>
  <r>
    <n v="5746"/>
    <s v="US-2014-147886"/>
    <x v="3"/>
    <x v="615"/>
    <d v="2014-04-01T00:00:00"/>
    <s v="First Class"/>
    <s v="DH-13075"/>
    <s v="Dave Hallsten"/>
    <x v="1"/>
    <s v="United States"/>
    <s v="Fairfield"/>
    <x v="1"/>
    <n v="94533"/>
    <x v="1"/>
    <s v="FUR-FU-10003829"/>
    <x v="0"/>
    <x v="5"/>
    <s v="Stackable Trays"/>
    <n v="21.56"/>
    <n v="7"/>
    <n v="0"/>
    <n v="6.8992000000000004"/>
  </r>
  <r>
    <n v="5747"/>
    <s v="CA-2013-113733"/>
    <x v="0"/>
    <x v="16"/>
    <d v="2013-12-13T00:00:00"/>
    <s v="Standard Class"/>
    <s v="LH-16900"/>
    <s v="Lena Hernandez"/>
    <x v="0"/>
    <s v="United States"/>
    <s v="Greenville"/>
    <x v="3"/>
    <n v="27834"/>
    <x v="0"/>
    <s v="TEC-PH-10002496"/>
    <x v="2"/>
    <x v="7"/>
    <s v="Cisco SPA301"/>
    <n v="249.584"/>
    <n v="2"/>
    <n v="0.2"/>
    <n v="31.198"/>
  </r>
  <r>
    <n v="5748"/>
    <s v="CA-2013-113733"/>
    <x v="0"/>
    <x v="16"/>
    <d v="2013-12-13T00:00:00"/>
    <s v="Standard Class"/>
    <s v="LH-16900"/>
    <s v="Lena Hernandez"/>
    <x v="0"/>
    <s v="United States"/>
    <s v="Greenville"/>
    <x v="3"/>
    <n v="27834"/>
    <x v="0"/>
    <s v="TEC-AC-10002473"/>
    <x v="2"/>
    <x v="11"/>
    <s v="Maxell 4.7GB DVD-R"/>
    <n v="68.111999999999995"/>
    <n v="3"/>
    <n v="0.2"/>
    <n v="17.8794"/>
  </r>
  <r>
    <n v="5749"/>
    <s v="CA-2013-113733"/>
    <x v="0"/>
    <x v="16"/>
    <d v="2013-12-13T00:00:00"/>
    <s v="Standard Class"/>
    <s v="LH-16900"/>
    <s v="Lena Hernandez"/>
    <x v="0"/>
    <s v="United States"/>
    <s v="Greenville"/>
    <x v="3"/>
    <n v="27834"/>
    <x v="0"/>
    <s v="TEC-AC-10004877"/>
    <x v="2"/>
    <x v="11"/>
    <s v="ImationÂ 30456 USBÂ Flash DriveÂ 8GB"/>
    <n v="16.559999999999999"/>
    <n v="3"/>
    <n v="0.2"/>
    <n v="-2.484"/>
  </r>
  <r>
    <n v="5750"/>
    <s v="CA-2014-104913"/>
    <x v="3"/>
    <x v="551"/>
    <d v="2014-11-23T00:00:00"/>
    <s v="Standard Class"/>
    <s v="DK-13090"/>
    <s v="Dave Kipp"/>
    <x v="0"/>
    <s v="United States"/>
    <s v="Long Beach"/>
    <x v="15"/>
    <n v="11561"/>
    <x v="3"/>
    <s v="TEC-PH-10000923"/>
    <x v="2"/>
    <x v="7"/>
    <s v="Belkin SportFit Armband For iPhone 5s/5c, Fuchsia"/>
    <n v="74.95"/>
    <n v="5"/>
    <n v="0"/>
    <n v="36.725499999999997"/>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
  </r>
  <r>
    <n v="5752"/>
    <s v="CA-2013-125850"/>
    <x v="0"/>
    <x v="115"/>
    <d v="2013-01-28T00:00:00"/>
    <s v="Standard Class"/>
    <s v="FP-14320"/>
    <s v="Frank Preis"/>
    <x v="0"/>
    <s v="United States"/>
    <s v="San Diego"/>
    <x v="1"/>
    <n v="92037"/>
    <x v="1"/>
    <s v="OFF-LA-10003498"/>
    <x v="1"/>
    <x v="2"/>
    <s v="Avery 475"/>
    <n v="44.4"/>
    <n v="3"/>
    <n v="0"/>
    <n v="22.2"/>
  </r>
  <r>
    <n v="5753"/>
    <s v="CA-2013-125850"/>
    <x v="0"/>
    <x v="115"/>
    <d v="2013-01-28T00:00:00"/>
    <s v="Standard Class"/>
    <s v="FP-14320"/>
    <s v="Frank Preis"/>
    <x v="0"/>
    <s v="United States"/>
    <s v="San Diego"/>
    <x v="1"/>
    <n v="92037"/>
    <x v="1"/>
    <s v="OFF-LA-10004484"/>
    <x v="1"/>
    <x v="2"/>
    <s v="Avery 476"/>
    <n v="20.65"/>
    <n v="5"/>
    <n v="0"/>
    <n v="9.4990000000000006"/>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6"/>
  </r>
  <r>
    <n v="5756"/>
    <s v="CA-2011-163748"/>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01"/>
  </r>
  <r>
    <n v="5760"/>
    <s v="US-2013-111528"/>
    <x v="0"/>
    <x v="945"/>
    <d v="2013-12-31T00:00:00"/>
    <s v="Same Day"/>
    <s v="JP-16135"/>
    <s v="Julie Prescott"/>
    <x v="2"/>
    <s v="United States"/>
    <s v="Los Angeles"/>
    <x v="1"/>
    <n v="90032"/>
    <x v="1"/>
    <s v="OFF-ST-10001526"/>
    <x v="1"/>
    <x v="4"/>
    <s v="Iceberg Mobile Mega Data/Printer Cart "/>
    <n v="481.32"/>
    <n v="4"/>
    <n v="0"/>
    <n v="125.14319999999999"/>
  </r>
  <r>
    <n v="5761"/>
    <s v="US-2013-111528"/>
    <x v="0"/>
    <x v="945"/>
    <d v="2013-12-31T00:00:00"/>
    <s v="Same Day"/>
    <s v="JP-16135"/>
    <s v="Julie Prescott"/>
    <x v="2"/>
    <s v="United States"/>
    <s v="Los Angeles"/>
    <x v="1"/>
    <n v="90032"/>
    <x v="1"/>
    <s v="OFF-BI-10002194"/>
    <x v="1"/>
    <x v="8"/>
    <s v="Cardinal Hold-It CD Pocket"/>
    <n v="6.3840000000000003"/>
    <n v="1"/>
    <n v="0.2"/>
    <n v="2.1545999999999998"/>
  </r>
  <r>
    <n v="5762"/>
    <s v="CA-2014-158169"/>
    <x v="3"/>
    <x v="801"/>
    <d v="2014-08-16T00:00:00"/>
    <s v="First Class"/>
    <s v="JM-16195"/>
    <s v="Justin MacKendrick"/>
    <x v="0"/>
    <s v="United States"/>
    <s v="Lake Forest"/>
    <x v="1"/>
    <n v="92630"/>
    <x v="1"/>
    <s v="OFF-AP-10000828"/>
    <x v="1"/>
    <x v="9"/>
    <s v="Avanti 4.4 Cu. Ft. Refrigerator"/>
    <n v="542.94000000000005"/>
    <n v="3"/>
    <n v="0"/>
    <n v="152.0232"/>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s v="CA-2012-117772"/>
    <x v="1"/>
    <x v="229"/>
    <d v="2012-09-12T00:00:00"/>
    <s v="Second Class"/>
    <s v="MC-17575"/>
    <s v="Matt Collins"/>
    <x v="0"/>
    <s v="United States"/>
    <s v="Seattle"/>
    <x v="4"/>
    <n v="98103"/>
    <x v="1"/>
    <s v="OFF-ST-10003994"/>
    <x v="1"/>
    <x v="4"/>
    <s v="Belkin 19&quot; Center-Weighted Shelf, Gray"/>
    <n v="353.88"/>
    <n v="6"/>
    <n v="0"/>
    <n v="17.693999999999999"/>
  </r>
  <r>
    <n v="5766"/>
    <s v="US-2011-126340"/>
    <x v="2"/>
    <x v="1068"/>
    <d v="2011-11-14T00:00:00"/>
    <s v="Standard Class"/>
    <s v="EB-13870"/>
    <s v="Emily Burns"/>
    <x v="0"/>
    <s v="United States"/>
    <s v="Redding"/>
    <x v="1"/>
    <n v="96003"/>
    <x v="1"/>
    <s v="TEC-PH-10004447"/>
    <x v="2"/>
    <x v="7"/>
    <s v="Toshiba IPT2010-SD IPÂ Telephone"/>
    <n v="333.57600000000002"/>
    <n v="3"/>
    <n v="0.2"/>
    <n v="25.0182"/>
  </r>
  <r>
    <n v="5767"/>
    <s v="CA-2013-149685"/>
    <x v="0"/>
    <x v="750"/>
    <d v="2013-10-16T00:00:00"/>
    <s v="Standard Class"/>
    <s v="PM-19135"/>
    <s v="Peter McVee"/>
    <x v="2"/>
    <s v="United States"/>
    <s v="San Antonio"/>
    <x v="5"/>
    <n v="78207"/>
    <x v="2"/>
    <s v="OFF-LA-10004545"/>
    <x v="1"/>
    <x v="2"/>
    <s v="Avery 50"/>
    <n v="60.143999999999998"/>
    <n v="6"/>
    <n v="0.2"/>
    <n v="20.2986"/>
  </r>
  <r>
    <n v="5768"/>
    <s v="CA-2014-126396"/>
    <x v="3"/>
    <x v="565"/>
    <d v="2014-09-13T00:00:00"/>
    <s v="Second Class"/>
    <s v="AR-10345"/>
    <s v="Alex Russell"/>
    <x v="1"/>
    <s v="United States"/>
    <s v="Houston"/>
    <x v="5"/>
    <n v="77070"/>
    <x v="2"/>
    <s v="TEC-AC-10003116"/>
    <x v="2"/>
    <x v="11"/>
    <s v="Memorex Froggy Flash Drive 8 GB"/>
    <n v="85.2"/>
    <n v="6"/>
    <n v="0.2"/>
    <n v="20.234999999999999"/>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80000000001"/>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
    <n v="2"/>
    <n v="0.2"/>
    <n v="2.3967999999999998"/>
  </r>
  <r>
    <n v="5775"/>
    <s v="CA-2013-142398"/>
    <x v="0"/>
    <x v="408"/>
    <d v="2013-04-17T00:00:00"/>
    <s v="Standard Class"/>
    <s v="BP-11290"/>
    <s v="Beth Paige"/>
    <x v="0"/>
    <s v="United States"/>
    <s v="Los Angeles"/>
    <x v="1"/>
    <n v="90036"/>
    <x v="1"/>
    <s v="FUR-CH-10001545"/>
    <x v="0"/>
    <x v="1"/>
    <s v="Hon Comfortask Task/Swivel Chairs"/>
    <n v="638.28800000000001"/>
    <n v="7"/>
    <n v="0.2"/>
    <n v="-31.914400000000001"/>
  </r>
  <r>
    <n v="5776"/>
    <s v="CA-2013-142398"/>
    <x v="0"/>
    <x v="408"/>
    <d v="2013-04-17T00:00:00"/>
    <s v="Standard Class"/>
    <s v="BP-11290"/>
    <s v="Beth Paige"/>
    <x v="0"/>
    <s v="United States"/>
    <s v="Los Angeles"/>
    <x v="1"/>
    <n v="90036"/>
    <x v="1"/>
    <s v="OFF-BI-10004826"/>
    <x v="1"/>
    <x v="8"/>
    <s v="JM Magazine Binder"/>
    <n v="13.208"/>
    <n v="1"/>
    <n v="0.2"/>
    <n v="4.6227999999999998"/>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8000000000003"/>
  </r>
  <r>
    <n v="5779"/>
    <s v="CA-2011-105270"/>
    <x v="2"/>
    <x v="7"/>
    <d v="2011-11-18T00:00:00"/>
    <s v="Standard Class"/>
    <s v="AP-10915"/>
    <s v="Arthur Prichep"/>
    <x v="0"/>
    <s v="United States"/>
    <s v="Los Angeles"/>
    <x v="1"/>
    <n v="90008"/>
    <x v="1"/>
    <s v="OFF-AR-10003156"/>
    <x v="1"/>
    <x v="6"/>
    <s v="50 Colored Long Pencils"/>
    <n v="30.48"/>
    <n v="3"/>
    <n v="0"/>
    <n v="7.9248000000000003"/>
  </r>
  <r>
    <n v="5780"/>
    <s v="CA-2011-105270"/>
    <x v="2"/>
    <x v="7"/>
    <d v="2011-11-18T00:00:00"/>
    <s v="Standard Class"/>
    <s v="AP-10915"/>
    <s v="Arthur Prichep"/>
    <x v="0"/>
    <s v="United States"/>
    <s v="Los Angeles"/>
    <x v="1"/>
    <n v="90008"/>
    <x v="1"/>
    <s v="FUR-CH-10000988"/>
    <x v="0"/>
    <x v="1"/>
    <s v="Hon Olson Stacker Stools"/>
    <n v="112.648"/>
    <n v="1"/>
    <n v="0.2"/>
    <n v="11.264799999999999"/>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8"/>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6"/>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4000000000005"/>
    <n v="7"/>
    <n v="0.2"/>
    <n v="10.7037"/>
  </r>
  <r>
    <n v="5789"/>
    <s v="CA-2014-115070"/>
    <x v="3"/>
    <x v="318"/>
    <d v="2014-04-15T00:00:00"/>
    <s v="Second Class"/>
    <s v="MG-18205"/>
    <s v="Mitch Gastineau"/>
    <x v="1"/>
    <s v="United States"/>
    <s v="Jacksonville"/>
    <x v="2"/>
    <n v="32216"/>
    <x v="0"/>
    <s v="FUR-FU-10003829"/>
    <x v="0"/>
    <x v="5"/>
    <s v="Stackable Trays"/>
    <n v="12.32"/>
    <n v="5"/>
    <n v="0.2"/>
    <n v="1.8480000000000001"/>
  </r>
  <r>
    <n v="5790"/>
    <s v="CA-2014-115070"/>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5"/>
  </r>
  <r>
    <n v="5795"/>
    <s v="CA-2014-140186"/>
    <x v="3"/>
    <x v="365"/>
    <d v="2014-10-03T00:00:00"/>
    <s v="First Class"/>
    <s v="PG-18820"/>
    <s v="Patrick Gardner"/>
    <x v="0"/>
    <s v="United States"/>
    <s v="Bakersfield"/>
    <x v="1"/>
    <n v="93309"/>
    <x v="1"/>
    <s v="OFF-BI-10003364"/>
    <x v="1"/>
    <x v="8"/>
    <s v="Binding Machine Supplies"/>
    <n v="46.671999999999997"/>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39999999999"/>
  </r>
  <r>
    <n v="5797"/>
    <s v="CA-2011-124856"/>
    <x v="2"/>
    <x v="411"/>
    <d v="2011-10-03T00:00:00"/>
    <s v="Second Class"/>
    <s v="LD-17005"/>
    <s v="Lisa DeCherney"/>
    <x v="0"/>
    <s v="United States"/>
    <s v="New York City"/>
    <x v="15"/>
    <n v="10011"/>
    <x v="3"/>
    <s v="FUR-FU-10000521"/>
    <x v="0"/>
    <x v="5"/>
    <s v="Seth Thomas 14&quot; Putty-Colored Wall Clock"/>
    <n v="117.36"/>
    <n v="4"/>
    <n v="0"/>
    <n v="36.381599999999999"/>
  </r>
  <r>
    <n v="5798"/>
    <s v="CA-2011-124856"/>
    <x v="2"/>
    <x v="411"/>
    <d v="2011-10-03T00:00:00"/>
    <s v="Second Class"/>
    <s v="LD-17005"/>
    <s v="Lisa DeCherney"/>
    <x v="0"/>
    <s v="United States"/>
    <s v="New York City"/>
    <x v="15"/>
    <n v="10011"/>
    <x v="3"/>
    <s v="OFF-LA-10000121"/>
    <x v="1"/>
    <x v="2"/>
    <s v="Avery 48"/>
    <n v="18.899999999999999"/>
    <n v="3"/>
    <n v="0"/>
    <n v="8.6940000000000008"/>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5999999999996"/>
  </r>
  <r>
    <n v="5801"/>
    <s v="CA-2011-123225"/>
    <x v="2"/>
    <x v="384"/>
    <d v="2011-07-14T00:00:00"/>
    <s v="First Class"/>
    <s v="MN-17935"/>
    <s v="Michael Nguyen"/>
    <x v="0"/>
    <s v="United States"/>
    <s v="El Paso"/>
    <x v="5"/>
    <n v="79907"/>
    <x v="2"/>
    <s v="TEC-PH-10000895"/>
    <x v="2"/>
    <x v="7"/>
    <s v="Polycom VVX 310 VoIP phone"/>
    <n v="575.96799999999996"/>
    <n v="4"/>
    <n v="0.2"/>
    <n v="43.197600000000001"/>
  </r>
  <r>
    <n v="5802"/>
    <s v="CA-2011-123225"/>
    <x v="2"/>
    <x v="384"/>
    <d v="2011-07-14T00:00:00"/>
    <s v="First Class"/>
    <s v="MN-17935"/>
    <s v="Michael Nguyen"/>
    <x v="0"/>
    <s v="United States"/>
    <s v="El Paso"/>
    <x v="5"/>
    <n v="79907"/>
    <x v="2"/>
    <s v="OFF-PA-10000552"/>
    <x v="1"/>
    <x v="10"/>
    <s v="Xerox 200"/>
    <n v="10.368"/>
    <n v="2"/>
    <n v="0.2"/>
    <n v="3.6288"/>
  </r>
  <r>
    <n v="5803"/>
    <s v="CA-2012-163440"/>
    <x v="1"/>
    <x v="204"/>
    <d v="2012-03-24T00:00:00"/>
    <s v="First Class"/>
    <s v="RD-19900"/>
    <s v="Ruben Dartt"/>
    <x v="0"/>
    <s v="United States"/>
    <s v="Thousand Oaks"/>
    <x v="1"/>
    <n v="91360"/>
    <x v="1"/>
    <s v="TEC-PH-10000376"/>
    <x v="2"/>
    <x v="7"/>
    <s v="Square Credit Card Reader"/>
    <n v="15.984"/>
    <n v="2"/>
    <n v="0.2"/>
    <n v="1.1988000000000001"/>
  </r>
  <r>
    <n v="5804"/>
    <s v="US-2014-106796"/>
    <x v="3"/>
    <x v="605"/>
    <d v="2014-05-20T00:00:00"/>
    <s v="Standard Class"/>
    <s v="JP-16135"/>
    <s v="Julie Prescott"/>
    <x v="2"/>
    <s v="United States"/>
    <s v="Springfield"/>
    <x v="24"/>
    <n v="45503"/>
    <x v="3"/>
    <s v="OFF-AR-10003504"/>
    <x v="1"/>
    <x v="6"/>
    <s v="Newell 347"/>
    <n v="10.272"/>
    <n v="3"/>
    <n v="0.2"/>
    <n v="1.1556"/>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s v="CA-2014-113873"/>
    <x v="3"/>
    <x v="38"/>
    <d v="2014-11-20T00:00:00"/>
    <s v="Standard Class"/>
    <s v="KE-16420"/>
    <s v="Katrina Edelman"/>
    <x v="1"/>
    <s v="United States"/>
    <s v="Dallas"/>
    <x v="5"/>
    <n v="75220"/>
    <x v="2"/>
    <s v="FUR-BO-10003441"/>
    <x v="0"/>
    <x v="0"/>
    <s v="Bush Westfield Collection Bookcases, Fully Assembled"/>
    <n v="205.9992"/>
    <n v="3"/>
    <n v="0.32"/>
    <n v="-27.264600000000002"/>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7999999999992"/>
  </r>
  <r>
    <n v="5809"/>
    <s v="CA-2013-149783"/>
    <x v="0"/>
    <x v="913"/>
    <d v="2013-09-08T00:00:00"/>
    <s v="Second Class"/>
    <s v="DL-13315"/>
    <s v="Delfina Latchford"/>
    <x v="0"/>
    <s v="United States"/>
    <s v="Knoxville"/>
    <x v="18"/>
    <n v="37918"/>
    <x v="0"/>
    <s v="OFF-AR-10002987"/>
    <x v="1"/>
    <x v="6"/>
    <s v="Prismacolor Color Pencil Set"/>
    <n v="31.744"/>
    <n v="2"/>
    <n v="0.2"/>
    <n v="8.3328000000000007"/>
  </r>
  <r>
    <n v="5810"/>
    <s v="CA-2013-125017"/>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s v="US-2012-163279"/>
    <x v="1"/>
    <x v="204"/>
    <d v="2012-03-26T00:00:00"/>
    <s v="Standard Class"/>
    <s v="JD-16150"/>
    <s v="Justin Deggeller"/>
    <x v="1"/>
    <s v="United States"/>
    <s v="San Diego"/>
    <x v="1"/>
    <n v="92037"/>
    <x v="1"/>
    <s v="OFF-PA-10003127"/>
    <x v="1"/>
    <x v="10"/>
    <s v="Staples"/>
    <n v="105.52"/>
    <n v="4"/>
    <n v="0"/>
    <n v="48.539200000000001"/>
  </r>
  <r>
    <n v="5812"/>
    <s v="US-2012-163279"/>
    <x v="1"/>
    <x v="204"/>
    <d v="2012-03-26T00:00:00"/>
    <s v="Standard Class"/>
    <s v="JD-16150"/>
    <s v="Justin Deggeller"/>
    <x v="1"/>
    <s v="United States"/>
    <s v="San Diego"/>
    <x v="1"/>
    <n v="92037"/>
    <x v="1"/>
    <s v="FUR-FU-10000747"/>
    <x v="0"/>
    <x v="5"/>
    <s v="Tenex B1-RE Series Chair Mats for Low Pile Carpets"/>
    <n v="91.96"/>
    <n v="2"/>
    <n v="0"/>
    <n v="15.6332"/>
  </r>
  <r>
    <n v="5813"/>
    <s v="US-2012-163279"/>
    <x v="1"/>
    <x v="204"/>
    <d v="2012-03-26T00:00:00"/>
    <s v="Standard Class"/>
    <s v="JD-16150"/>
    <s v="Justin Deggeller"/>
    <x v="1"/>
    <s v="United States"/>
    <s v="San Diego"/>
    <x v="1"/>
    <n v="92037"/>
    <x v="1"/>
    <s v="TEC-PH-10001795"/>
    <x v="2"/>
    <x v="7"/>
    <s v="ClearOne CHATAttach 160 -Â speaker phone"/>
    <n v="1487.9760000000001"/>
    <n v="3"/>
    <n v="0.2"/>
    <n v="185.99700000000001"/>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04"/>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9"/>
  </r>
  <r>
    <n v="5819"/>
    <s v="CA-2011-124730"/>
    <x v="2"/>
    <x v="35"/>
    <d v="2011-11-26T00:00:00"/>
    <s v="Same Day"/>
    <s v="LS-17245"/>
    <s v="Lynn Smith"/>
    <x v="0"/>
    <s v="United States"/>
    <s v="Utica"/>
    <x v="15"/>
    <n v="13501"/>
    <x v="3"/>
    <s v="OFF-LA-10001158"/>
    <x v="1"/>
    <x v="2"/>
    <s v="Avery Address/Shipping Labels for Typewriters, 4&quot; x 2&quot;"/>
    <n v="93.15"/>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02"/>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4-117632"/>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s v="CA-2011-115056"/>
    <x v="2"/>
    <x v="1073"/>
    <d v="2011-05-02T00:00:00"/>
    <s v="Same Day"/>
    <s v="AR-10510"/>
    <s v="Andrew Roberts"/>
    <x v="0"/>
    <s v="United States"/>
    <s v="Columbus"/>
    <x v="24"/>
    <n v="43229"/>
    <x v="3"/>
    <s v="OFF-AP-10003971"/>
    <x v="1"/>
    <x v="9"/>
    <s v="Belkin 6 Outlet Metallic Surge Strip"/>
    <n v="26.135999999999999"/>
    <n v="3"/>
    <n v="0.2"/>
    <n v="1.9601999999999999"/>
  </r>
  <r>
    <n v="5826"/>
    <s v="CA-2014-161067"/>
    <x v="3"/>
    <x v="213"/>
    <d v="2014-09-07T00:00:00"/>
    <s v="Second Class"/>
    <s v="KB-16405"/>
    <s v="Katrina Bavinger"/>
    <x v="2"/>
    <s v="United States"/>
    <s v="New York City"/>
    <x v="15"/>
    <n v="10035"/>
    <x v="3"/>
    <s v="OFF-PA-10000418"/>
    <x v="1"/>
    <x v="10"/>
    <s v="Xerox 189"/>
    <n v="419.4"/>
    <n v="4"/>
    <n v="0"/>
    <n v="201.31200000000001"/>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002"/>
  </r>
  <r>
    <n v="5829"/>
    <s v="CA-2014-161067"/>
    <x v="3"/>
    <x v="213"/>
    <d v="2014-09-07T00:00:00"/>
    <s v="Second Class"/>
    <s v="KB-16405"/>
    <s v="Katrina Bavinger"/>
    <x v="2"/>
    <s v="United States"/>
    <s v="New York City"/>
    <x v="15"/>
    <n v="10035"/>
    <x v="3"/>
    <s v="OFF-AR-10003251"/>
    <x v="1"/>
    <x v="6"/>
    <s v="Prang Drawing Pencil Set"/>
    <n v="5.56"/>
    <n v="2"/>
    <n v="0"/>
    <n v="2.2240000000000002"/>
  </r>
  <r>
    <n v="5830"/>
    <s v="CA-2013-122063"/>
    <x v="0"/>
    <x v="275"/>
    <d v="2013-12-08T00:00:00"/>
    <s v="Standard Class"/>
    <s v="MM-17920"/>
    <s v="Michael Moore"/>
    <x v="0"/>
    <s v="United States"/>
    <s v="Richmond"/>
    <x v="14"/>
    <n v="47374"/>
    <x v="2"/>
    <s v="FUR-TA-10004575"/>
    <x v="0"/>
    <x v="3"/>
    <s v="Hon 5100 Series Wood Tables"/>
    <n v="581.96"/>
    <n v="2"/>
    <n v="0"/>
    <n v="104.75279999999999"/>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39999999999"/>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8"/>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5000000000004"/>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01"/>
  </r>
  <r>
    <n v="5839"/>
    <s v="CA-2012-132948"/>
    <x v="1"/>
    <x v="1075"/>
    <d v="2012-04-03T00:00:00"/>
    <s v="Standard Class"/>
    <s v="MV-17485"/>
    <s v="Mark Van Huff"/>
    <x v="0"/>
    <s v="United States"/>
    <s v="Seattle"/>
    <x v="4"/>
    <n v="98115"/>
    <x v="1"/>
    <s v="OFF-ST-10000636"/>
    <x v="1"/>
    <x v="4"/>
    <s v="Rogers Profile Extra Capacity Storage Tub"/>
    <n v="83.7"/>
    <n v="5"/>
    <n v="0"/>
    <n v="3.3479999999999999"/>
  </r>
  <r>
    <n v="5840"/>
    <s v="CA-2012-134992"/>
    <x v="1"/>
    <x v="357"/>
    <d v="2012-09-26T00:00:00"/>
    <s v="Second Class"/>
    <s v="MG-17875"/>
    <s v="Michael Grace"/>
    <x v="2"/>
    <s v="United States"/>
    <s v="Arlington"/>
    <x v="17"/>
    <n v="22204"/>
    <x v="0"/>
    <s v="OFF-PA-10001972"/>
    <x v="1"/>
    <x v="10"/>
    <s v="Xerox 214"/>
    <n v="32.4"/>
    <n v="5"/>
    <n v="0"/>
    <n v="15.552"/>
  </r>
  <r>
    <n v="5841"/>
    <s v="CA-2012-134992"/>
    <x v="1"/>
    <x v="357"/>
    <d v="2012-09-26T00:00:00"/>
    <s v="Second Class"/>
    <s v="MG-17875"/>
    <s v="Michael Grace"/>
    <x v="2"/>
    <s v="United States"/>
    <s v="Arlington"/>
    <x v="17"/>
    <n v="22204"/>
    <x v="0"/>
    <s v="FUR-FU-10002554"/>
    <x v="0"/>
    <x v="5"/>
    <s v="Westinghouse Floor Lamp with Metal Mesh Shade, Black"/>
    <n v="47.98"/>
    <n v="2"/>
    <n v="0"/>
    <n v="11.035399999999999"/>
  </r>
  <r>
    <n v="5842"/>
    <s v="CA-2012-126725"/>
    <x v="1"/>
    <x v="972"/>
    <d v="2012-11-21T00:00:00"/>
    <s v="Standard Class"/>
    <s v="BS-11665"/>
    <s v="Brian Stugart"/>
    <x v="0"/>
    <s v="United States"/>
    <s v="San Diego"/>
    <x v="1"/>
    <n v="92105"/>
    <x v="1"/>
    <s v="TEC-PH-10003174"/>
    <x v="2"/>
    <x v="7"/>
    <s v="RCA ViSYS 25825 Wireless digital phone"/>
    <n v="415.96800000000002"/>
    <n v="4"/>
    <n v="0.2"/>
    <n v="51.996000000000002"/>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2-126725"/>
    <x v="1"/>
    <x v="972"/>
    <d v="2012-11-21T00:00:00"/>
    <s v="Standard Class"/>
    <s v="BS-11665"/>
    <s v="Brian Stugart"/>
    <x v="0"/>
    <s v="United States"/>
    <s v="San Diego"/>
    <x v="1"/>
    <n v="92105"/>
    <x v="1"/>
    <s v="OFF-ST-10000129"/>
    <x v="1"/>
    <x v="4"/>
    <s v="Fellowes Recycled Storage Drawers"/>
    <n v="777.21"/>
    <n v="7"/>
    <n v="0"/>
    <n v="54.404699999999998"/>
  </r>
  <r>
    <n v="5846"/>
    <s v="CA-2012-126725"/>
    <x v="1"/>
    <x v="972"/>
    <d v="2012-11-21T00:00:00"/>
    <s v="Standard Class"/>
    <s v="BS-11665"/>
    <s v="Brian Stugart"/>
    <x v="0"/>
    <s v="United States"/>
    <s v="San Diego"/>
    <x v="1"/>
    <n v="92105"/>
    <x v="1"/>
    <s v="OFF-PA-10001639"/>
    <x v="1"/>
    <x v="10"/>
    <s v="Xerox 203"/>
    <n v="32.4"/>
    <n v="5"/>
    <n v="0"/>
    <n v="15.552"/>
  </r>
  <r>
    <n v="5847"/>
    <s v="CA-2012-12672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2-126725"/>
    <x v="1"/>
    <x v="972"/>
    <d v="2012-11-21T00:00:00"/>
    <s v="Standard Class"/>
    <s v="BS-11665"/>
    <s v="Brian Stugart"/>
    <x v="0"/>
    <s v="United States"/>
    <s v="San Diego"/>
    <x v="1"/>
    <n v="92105"/>
    <x v="1"/>
    <s v="FUR-FU-10001591"/>
    <x v="0"/>
    <x v="5"/>
    <s v="Advantus Panel Wall Certificate Holder - 8.5x11"/>
    <n v="36.6"/>
    <n v="3"/>
    <n v="0"/>
    <n v="15.372"/>
  </r>
  <r>
    <n v="5849"/>
    <s v="CA-2012-121783"/>
    <x v="1"/>
    <x v="113"/>
    <d v="2012-11-14T00:00:00"/>
    <s v="Standard Class"/>
    <s v="PO-19180"/>
    <s v="Philisse Overcash"/>
    <x v="2"/>
    <s v="United States"/>
    <s v="Roseville"/>
    <x v="11"/>
    <n v="55113"/>
    <x v="2"/>
    <s v="OFF-AP-10003849"/>
    <x v="1"/>
    <x v="9"/>
    <s v="Hoover Shoulder Vac Commercial Portable Vacuum"/>
    <n v="715.64"/>
    <n v="2"/>
    <n v="0"/>
    <n v="178.91"/>
  </r>
  <r>
    <n v="5850"/>
    <s v="CA-2012-121783"/>
    <x v="1"/>
    <x v="113"/>
    <d v="2012-11-14T00:00:00"/>
    <s v="Standard Class"/>
    <s v="PO-19180"/>
    <s v="Philisse Overcash"/>
    <x v="2"/>
    <s v="United States"/>
    <s v="Roseville"/>
    <x v="11"/>
    <n v="55113"/>
    <x v="2"/>
    <s v="OFF-ST-10000078"/>
    <x v="1"/>
    <x v="4"/>
    <s v="Tennsco 6- and 18-Compartment Lockers"/>
    <n v="795.51"/>
    <n v="3"/>
    <n v="0"/>
    <n v="143.1918"/>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Ã¤berlin"/>
    <x v="1"/>
    <s v="United States"/>
    <s v="Dallas"/>
    <x v="5"/>
    <n v="75220"/>
    <x v="2"/>
    <s v="OFF-ST-10001505"/>
    <x v="1"/>
    <x v="4"/>
    <s v="Perma STOR-ALL Hanging File Box, 13 1/8&quot;W x 12 1/4&quot;D x 10 1/2&quot;H"/>
    <n v="33.488"/>
    <n v="7"/>
    <n v="0.2"/>
    <n v="-1.2558"/>
  </r>
  <r>
    <n v="5856"/>
    <s v="CA-2012-112214"/>
    <x v="1"/>
    <x v="1077"/>
    <d v="2012-08-11T00:00:00"/>
    <s v="Standard Class"/>
    <s v="AH-10690"/>
    <s v="Anna HÃ¤berlin"/>
    <x v="1"/>
    <s v="United States"/>
    <s v="Dallas"/>
    <x v="5"/>
    <n v="75220"/>
    <x v="2"/>
    <s v="OFF-SU-10003567"/>
    <x v="1"/>
    <x v="14"/>
    <s v="Stiletto Hand Letter Openers"/>
    <n v="23.04"/>
    <n v="3"/>
    <n v="0.2"/>
    <n v="-4.8959999999999999"/>
  </r>
  <r>
    <n v="5857"/>
    <s v="CA-2012-112214"/>
    <x v="1"/>
    <x v="1077"/>
    <d v="2012-08-11T00:00:00"/>
    <s v="Standard Class"/>
    <s v="AH-10690"/>
    <s v="Anna HÃ¤berlin"/>
    <x v="1"/>
    <s v="United States"/>
    <s v="Dallas"/>
    <x v="5"/>
    <n v="75220"/>
    <x v="2"/>
    <s v="OFF-BI-10002982"/>
    <x v="1"/>
    <x v="8"/>
    <s v="Avery Self-Adhesive Photo Pockets for Polaroid Photos"/>
    <n v="1.3620000000000001"/>
    <n v="1"/>
    <n v="0.8"/>
    <n v="-2.1791999999999998"/>
  </r>
  <r>
    <n v="5858"/>
    <s v="CA-2012-112214"/>
    <x v="1"/>
    <x v="1077"/>
    <d v="2012-08-11T00:00:00"/>
    <s v="Standard Class"/>
    <s v="AH-10690"/>
    <s v="Anna HÃ¤berlin"/>
    <x v="1"/>
    <s v="United States"/>
    <s v="Dallas"/>
    <x v="5"/>
    <n v="75220"/>
    <x v="2"/>
    <s v="FUR-FU-10002364"/>
    <x v="0"/>
    <x v="5"/>
    <s v="Eldon Expressions Wood Desk Accessories, Oak"/>
    <n v="14.76"/>
    <n v="5"/>
    <n v="0.6"/>
    <n v="-11.439"/>
  </r>
  <r>
    <n v="5859"/>
    <s v="US-2014-153255"/>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s v="CA-2012-108119"/>
    <x v="1"/>
    <x v="549"/>
    <d v="2012-11-08T00:00:00"/>
    <s v="Standard Class"/>
    <s v="MS-17530"/>
    <s v="MaryBeth Skach"/>
    <x v="0"/>
    <s v="United States"/>
    <s v="Conway"/>
    <x v="36"/>
    <n v="72032"/>
    <x v="0"/>
    <s v="FUR-TA-10002530"/>
    <x v="0"/>
    <x v="3"/>
    <s v="Iceberg OfficeWorks 42&quot; Round Tables"/>
    <n v="301.95999999999998"/>
    <n v="2"/>
    <n v="0"/>
    <n v="45.293999999999997"/>
  </r>
  <r>
    <n v="5861"/>
    <s v="CA-2012-157434"/>
    <x v="1"/>
    <x v="1078"/>
    <d v="2012-05-04T00:00:00"/>
    <s v="Second Class"/>
    <s v="JK-15640"/>
    <s v="Jim Kriz"/>
    <x v="2"/>
    <s v="United States"/>
    <s v="Philadelphia"/>
    <x v="9"/>
    <n v="19120"/>
    <x v="3"/>
    <s v="OFF-PA-10001526"/>
    <x v="1"/>
    <x v="10"/>
    <s v="Xerox 1949"/>
    <n v="7.968"/>
    <n v="2"/>
    <n v="0.2"/>
    <n v="2.8883999999999999"/>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099999999999"/>
  </r>
  <r>
    <n v="5868"/>
    <s v="CA-2013-158211"/>
    <x v="0"/>
    <x v="810"/>
    <d v="2013-01-08T00:00:00"/>
    <s v="Standard Class"/>
    <s v="BP-11185"/>
    <s v="Ben Peterman"/>
    <x v="1"/>
    <s v="United States"/>
    <s v="Philadelphia"/>
    <x v="9"/>
    <n v="19143"/>
    <x v="3"/>
    <s v="OFF-AR-10004078"/>
    <x v="1"/>
    <x v="6"/>
    <s v="Newell 312"/>
    <n v="4.6719999999999997"/>
    <n v="1"/>
    <n v="0.2"/>
    <n v="0.58399999999999996"/>
  </r>
  <r>
    <n v="5869"/>
    <s v="CA-2013-158211"/>
    <x v="0"/>
    <x v="810"/>
    <d v="2013-01-08T00:00:00"/>
    <s v="Standard Class"/>
    <s v="BP-11185"/>
    <s v="Ben Peterman"/>
    <x v="1"/>
    <s v="United States"/>
    <s v="Philadelphia"/>
    <x v="9"/>
    <n v="19143"/>
    <x v="3"/>
    <s v="OFF-BI-10002026"/>
    <x v="1"/>
    <x v="8"/>
    <s v="Avery Arch Ring Binders"/>
    <n v="104.58"/>
    <n v="6"/>
    <n v="0.7"/>
    <n v="-80.177999999999997"/>
  </r>
  <r>
    <n v="5870"/>
    <s v="CA-2013-152247"/>
    <x v="0"/>
    <x v="77"/>
    <d v="2013-11-13T00:00:00"/>
    <s v="Standard Class"/>
    <s v="MA-17995"/>
    <s v="Michelle Arnett"/>
    <x v="2"/>
    <s v="United States"/>
    <s v="Cheyenne"/>
    <x v="47"/>
    <n v="82001"/>
    <x v="1"/>
    <s v="FUR-CH-10001215"/>
    <x v="0"/>
    <x v="1"/>
    <s v="Global Troy Executive Leather Low-Back Tilter"/>
    <n v="1603.136"/>
    <n v="4"/>
    <n v="0.2"/>
    <n v="100.196"/>
  </r>
  <r>
    <n v="5871"/>
    <s v="CA-2013-128223"/>
    <x v="0"/>
    <x v="403"/>
    <d v="2013-06-15T00:00:00"/>
    <s v="Same Day"/>
    <s v="EB-13705"/>
    <s v="Ed Braxton"/>
    <x v="1"/>
    <s v="United States"/>
    <s v="Anaheim"/>
    <x v="1"/>
    <n v="92804"/>
    <x v="1"/>
    <s v="FUR-TA-10001771"/>
    <x v="0"/>
    <x v="3"/>
    <s v="Bush Cubix Conference Tables, Fully Assembled"/>
    <n v="1293.4880000000001"/>
    <n v="7"/>
    <n v="0.2"/>
    <n v="80.843000000000004"/>
  </r>
  <r>
    <n v="5872"/>
    <s v="CA-2013-154235"/>
    <x v="0"/>
    <x v="446"/>
    <d v="2013-09-29T00:00:00"/>
    <s v="Standard Class"/>
    <s v="RD-19900"/>
    <s v="Ruben Dartt"/>
    <x v="0"/>
    <s v="United States"/>
    <s v="Bloomington"/>
    <x v="14"/>
    <n v="47401"/>
    <x v="2"/>
    <s v="FUR-FU-10004006"/>
    <x v="0"/>
    <x v="5"/>
    <s v="Deflect-o DuraMat Lighweight, Studded, Beveled Mat for Low Pile Carpeting"/>
    <n v="127.95"/>
    <n v="3"/>
    <n v="0"/>
    <n v="21.7515"/>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399999999999991"/>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6"/>
    <n v="7"/>
    <n v="0"/>
    <n v="219.45140000000001"/>
  </r>
  <r>
    <n v="5878"/>
    <s v="CA-2011-152443"/>
    <x v="2"/>
    <x v="371"/>
    <d v="2011-05-26T00:00:00"/>
    <s v="Standard Class"/>
    <s v="FG-14260"/>
    <s v="Frank Gastineau"/>
    <x v="2"/>
    <s v="United States"/>
    <s v="Lawrence"/>
    <x v="31"/>
    <n v="1841"/>
    <x v="3"/>
    <s v="OFF-PA-10003022"/>
    <x v="1"/>
    <x v="10"/>
    <s v="Xerox 1992"/>
    <n v="17.940000000000001"/>
    <n v="3"/>
    <n v="0"/>
    <n v="8.7905999999999995"/>
  </r>
  <r>
    <n v="5879"/>
    <s v="CA-2011-152443"/>
    <x v="2"/>
    <x v="371"/>
    <d v="2011-05-26T00:00:00"/>
    <s v="Standard Class"/>
    <s v="FG-14260"/>
    <s v="Frank Gastineau"/>
    <x v="2"/>
    <s v="United States"/>
    <s v="Lawrence"/>
    <x v="31"/>
    <n v="1841"/>
    <x v="3"/>
    <s v="OFF-AP-10001293"/>
    <x v="1"/>
    <x v="9"/>
    <s v="Belkin 8 Outlet Surge Protector"/>
    <n v="245.88"/>
    <n v="6"/>
    <n v="0"/>
    <n v="68.846400000000003"/>
  </r>
  <r>
    <n v="5880"/>
    <s v="CA-2013-133319"/>
    <x v="0"/>
    <x v="64"/>
    <d v="2013-09-12T00:00:00"/>
    <s v="Standard Class"/>
    <s v="MV-17485"/>
    <s v="Mark Van Huff"/>
    <x v="0"/>
    <s v="United States"/>
    <s v="New York City"/>
    <x v="15"/>
    <n v="10011"/>
    <x v="3"/>
    <s v="OFF-PA-10001815"/>
    <x v="1"/>
    <x v="10"/>
    <s v="Xerox 1885"/>
    <n v="192.16"/>
    <n v="4"/>
    <n v="0"/>
    <n v="92.236800000000002"/>
  </r>
  <r>
    <n v="5881"/>
    <s v="CA-2013-133935"/>
    <x v="0"/>
    <x v="31"/>
    <d v="2013-09-23T00:00:00"/>
    <s v="Standard Class"/>
    <s v="JW-15220"/>
    <s v="Jane Waco"/>
    <x v="1"/>
    <s v="United States"/>
    <s v="San Diego"/>
    <x v="1"/>
    <n v="92105"/>
    <x v="1"/>
    <s v="FUR-CH-10001215"/>
    <x v="0"/>
    <x v="1"/>
    <s v="Global Troy Executive Leather Low-Back Tilter"/>
    <n v="801.56799999999998"/>
    <n v="2"/>
    <n v="0.2"/>
    <n v="50.097999999999999"/>
  </r>
  <r>
    <n v="5882"/>
    <s v="CA-2013-133935"/>
    <x v="0"/>
    <x v="31"/>
    <d v="2013-09-23T00:00:00"/>
    <s v="Standard Class"/>
    <s v="JW-15220"/>
    <s v="Jane Waco"/>
    <x v="1"/>
    <s v="United States"/>
    <s v="San Diego"/>
    <x v="1"/>
    <n v="92105"/>
    <x v="1"/>
    <s v="OFF-PA-10000100"/>
    <x v="1"/>
    <x v="10"/>
    <s v="Xerox 1945"/>
    <n v="368.91"/>
    <n v="9"/>
    <n v="0"/>
    <n v="180.76589999999999"/>
  </r>
  <r>
    <n v="5883"/>
    <s v="CA-2013-133935"/>
    <x v="0"/>
    <x v="31"/>
    <d v="2013-09-23T00:00:00"/>
    <s v="Standard Class"/>
    <s v="JW-15220"/>
    <s v="Jane Waco"/>
    <x v="1"/>
    <s v="United States"/>
    <s v="San Diego"/>
    <x v="1"/>
    <n v="92105"/>
    <x v="1"/>
    <s v="FUR-CH-10002880"/>
    <x v="0"/>
    <x v="1"/>
    <s v="Global High-Back Leather Tilter, Burgundy"/>
    <n v="885.52800000000002"/>
    <n v="9"/>
    <n v="0.2"/>
    <n v="-99.621899999999997"/>
  </r>
  <r>
    <n v="5884"/>
    <s v="CA-2013-136301"/>
    <x v="0"/>
    <x v="69"/>
    <d v="2013-03-16T00:00:00"/>
    <s v="Second Class"/>
    <s v="EH-13765"/>
    <s v="Edward Hooks"/>
    <x v="1"/>
    <s v="United States"/>
    <s v="San Francisco"/>
    <x v="1"/>
    <n v="94109"/>
    <x v="1"/>
    <s v="FUR-FU-10004712"/>
    <x v="0"/>
    <x v="5"/>
    <s v="Westinghouse Mesh Shade Clip-On Gooseneck Lamp, Black"/>
    <n v="28.28"/>
    <n v="2"/>
    <n v="0"/>
    <n v="7.3528000000000002"/>
  </r>
  <r>
    <n v="5885"/>
    <s v="CA-2013-136301"/>
    <x v="0"/>
    <x v="69"/>
    <d v="2013-03-16T00:00:00"/>
    <s v="Second Class"/>
    <s v="EH-13765"/>
    <s v="Edward Hooks"/>
    <x v="1"/>
    <s v="United States"/>
    <s v="San Francisco"/>
    <x v="1"/>
    <n v="94109"/>
    <x v="1"/>
    <s v="OFF-SU-10000151"/>
    <x v="1"/>
    <x v="14"/>
    <s v="High Speed Automatic Electric Letter Opener"/>
    <n v="4912.59"/>
    <n v="3"/>
    <n v="0"/>
    <n v="196.50360000000001"/>
  </r>
  <r>
    <n v="5886"/>
    <s v="US-2011-109456"/>
    <x v="2"/>
    <x v="1079"/>
    <d v="2011-10-17T00:00:00"/>
    <s v="Same Day"/>
    <s v="LS-17245"/>
    <s v="Lynn Smith"/>
    <x v="0"/>
    <s v="United States"/>
    <s v="San Francisco"/>
    <x v="1"/>
    <n v="94110"/>
    <x v="1"/>
    <s v="OFF-BI-10000136"/>
    <x v="1"/>
    <x v="8"/>
    <s v="Avery Non-Stick Heavy Duty View Round Locking Ring Binders"/>
    <n v="14.352"/>
    <n v="3"/>
    <n v="0.2"/>
    <n v="5.0232000000000001"/>
  </r>
  <r>
    <n v="5887"/>
    <s v="US-2011-109456"/>
    <x v="2"/>
    <x v="1079"/>
    <d v="2011-10-17T00:00:00"/>
    <s v="Same Day"/>
    <s v="LS-17245"/>
    <s v="Lynn Smith"/>
    <x v="0"/>
    <s v="United States"/>
    <s v="San Francisco"/>
    <x v="1"/>
    <n v="94110"/>
    <x v="1"/>
    <s v="TEC-AC-10003610"/>
    <x v="2"/>
    <x v="11"/>
    <s v="LogitechÂ Illuminated - Keyboard"/>
    <n v="179.97"/>
    <n v="3"/>
    <n v="0"/>
    <n v="86.385599999999997"/>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2"/>
  </r>
  <r>
    <n v="5891"/>
    <s v="CA-2013-146157"/>
    <x v="0"/>
    <x v="831"/>
    <d v="2013-11-27T00:00:00"/>
    <s v="Standard Class"/>
    <s v="RD-19720"/>
    <s v="Roger Demir"/>
    <x v="0"/>
    <s v="United States"/>
    <s v="Chicago"/>
    <x v="10"/>
    <n v="60610"/>
    <x v="2"/>
    <s v="OFF-PA-10001790"/>
    <x v="1"/>
    <x v="10"/>
    <s v="Xerox 1910"/>
    <n v="38.432000000000002"/>
    <n v="1"/>
    <n v="0.2"/>
    <n v="13.4512"/>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s v="CA-2013-146157"/>
    <x v="0"/>
    <x v="831"/>
    <d v="2013-11-27T00:00:00"/>
    <s v="Standard Class"/>
    <s v="RD-19720"/>
    <s v="Roger Demir"/>
    <x v="0"/>
    <s v="United States"/>
    <s v="Chicago"/>
    <x v="10"/>
    <n v="60610"/>
    <x v="2"/>
    <s v="TEC-AC-10003657"/>
    <x v="2"/>
    <x v="11"/>
    <s v="Lenovo 17-Key USB Numeric Keypad"/>
    <n v="81.575999999999993"/>
    <n v="3"/>
    <n v="0.2"/>
    <n v="2.0394000000000001"/>
  </r>
  <r>
    <n v="5894"/>
    <s v="CA-2014-159954"/>
    <x v="3"/>
    <x v="18"/>
    <d v="2014-09-15T00:00:00"/>
    <s v="Standard Class"/>
    <s v="SS-20410"/>
    <s v="Shahid Shariari"/>
    <x v="0"/>
    <s v="United States"/>
    <s v="Atlanta"/>
    <x v="32"/>
    <n v="30318"/>
    <x v="0"/>
    <s v="OFF-BI-10004876"/>
    <x v="1"/>
    <x v="8"/>
    <s v="Wilson Jones Suede Grain Vinyl Binders"/>
    <n v="2.78"/>
    <n v="1"/>
    <n v="0"/>
    <n v="1.3622000000000001"/>
  </r>
  <r>
    <n v="5895"/>
    <s v="CA-2014-100825"/>
    <x v="3"/>
    <x v="428"/>
    <d v="2014-09-15T00:00:00"/>
    <s v="Standard Class"/>
    <s v="KD-16495"/>
    <s v="Keith Dawkins"/>
    <x v="1"/>
    <s v="United States"/>
    <s v="Los Angeles"/>
    <x v="1"/>
    <n v="90036"/>
    <x v="1"/>
    <s v="OFF-ST-10003123"/>
    <x v="1"/>
    <x v="4"/>
    <s v="Fellowes Bases and Tops For Staxonsteel/High-Stak Systems"/>
    <n v="99.87"/>
    <n v="3"/>
    <n v="0"/>
    <n v="23.968800000000002"/>
  </r>
  <r>
    <n v="5896"/>
    <s v="CA-2011-168305"/>
    <x v="2"/>
    <x v="301"/>
    <d v="2011-11-08T00:00:00"/>
    <s v="Standard Class"/>
    <s v="PL-18925"/>
    <s v="Paul Lucas"/>
    <x v="2"/>
    <s v="United States"/>
    <s v="Los Angeles"/>
    <x v="1"/>
    <n v="90049"/>
    <x v="1"/>
    <s v="OFF-LA-10003498"/>
    <x v="1"/>
    <x v="2"/>
    <s v="Avery 475"/>
    <n v="44.4"/>
    <n v="3"/>
    <n v="0"/>
    <n v="22.2"/>
  </r>
  <r>
    <n v="5897"/>
    <s v="CA-2011-168305"/>
    <x v="2"/>
    <x v="301"/>
    <d v="2011-11-08T00:00:00"/>
    <s v="Standard Class"/>
    <s v="PL-18925"/>
    <s v="Paul Lucas"/>
    <x v="2"/>
    <s v="United States"/>
    <s v="Los Angeles"/>
    <x v="1"/>
    <n v="90049"/>
    <x v="1"/>
    <s v="OFF-PA-10004947"/>
    <x v="1"/>
    <x v="10"/>
    <s v="Staples"/>
    <n v="21.4"/>
    <n v="5"/>
    <n v="0"/>
    <n v="9.6300000000000008"/>
  </r>
  <r>
    <n v="5898"/>
    <s v="CA-2013-167682"/>
    <x v="0"/>
    <x v="1015"/>
    <d v="2013-04-10T00:00:00"/>
    <s v="Standard Class"/>
    <s v="ZD-21925"/>
    <s v="Zuschuss Donatelli"/>
    <x v="0"/>
    <s v="United States"/>
    <s v="Richmond"/>
    <x v="14"/>
    <n v="47374"/>
    <x v="2"/>
    <s v="FUR-FU-10003799"/>
    <x v="0"/>
    <x v="5"/>
    <s v="Seth Thomas 13 1/2&quot; Wall Clock"/>
    <n v="71.12"/>
    <n v="4"/>
    <n v="0"/>
    <n v="22.0472"/>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6"/>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800000000001"/>
  </r>
  <r>
    <n v="5904"/>
    <s v="US-2014-153948"/>
    <x v="3"/>
    <x v="44"/>
    <d v="2014-11-07T00:00:00"/>
    <s v="Same Day"/>
    <s v="FM-14290"/>
    <s v="Frank Merwin"/>
    <x v="2"/>
    <s v="United States"/>
    <s v="San Francisco"/>
    <x v="1"/>
    <n v="94122"/>
    <x v="1"/>
    <s v="OFF-PA-10002764"/>
    <x v="1"/>
    <x v="10"/>
    <s v="Staples"/>
    <n v="45.36"/>
    <n v="4"/>
    <n v="0"/>
    <n v="22.226400000000002"/>
  </r>
  <r>
    <n v="5905"/>
    <s v="US-2014-153948"/>
    <x v="3"/>
    <x v="44"/>
    <d v="2014-11-07T00:00:00"/>
    <s v="Same Day"/>
    <s v="FM-14290"/>
    <s v="Frank Merwin"/>
    <x v="2"/>
    <s v="United States"/>
    <s v="San Francisco"/>
    <x v="1"/>
    <n v="94122"/>
    <x v="1"/>
    <s v="OFF-PA-10000143"/>
    <x v="1"/>
    <x v="10"/>
    <s v="Astroparche Fine Business Paper"/>
    <n v="26.4"/>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9"/>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99"/>
  </r>
  <r>
    <n v="5915"/>
    <s v="US-2012-126977"/>
    <x v="1"/>
    <x v="14"/>
    <d v="2012-09-23T00:00:00"/>
    <s v="Standard Class"/>
    <s v="PF-19120"/>
    <s v="Peter Fuller"/>
    <x v="0"/>
    <s v="United States"/>
    <s v="New York City"/>
    <x v="15"/>
    <n v="10035"/>
    <x v="3"/>
    <s v="OFF-LA-10002762"/>
    <x v="1"/>
    <x v="2"/>
    <s v="Avery 485"/>
    <n v="87.71"/>
    <n v="7"/>
    <n v="0"/>
    <n v="41.223700000000001"/>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s v="US-2012-126977"/>
    <x v="1"/>
    <x v="14"/>
    <d v="2012-09-23T00:00:00"/>
    <s v="Standard Class"/>
    <s v="PF-19120"/>
    <s v="Peter Fuller"/>
    <x v="0"/>
    <s v="United States"/>
    <s v="New York City"/>
    <x v="15"/>
    <n v="10035"/>
    <x v="3"/>
    <s v="OFF-ST-10003058"/>
    <x v="1"/>
    <x v="4"/>
    <s v="Eldon Mobile Mega Data Cart  Mega Stackable  Add-On Trays"/>
    <n v="94.6"/>
    <n v="4"/>
    <n v="0"/>
    <n v="27.434000000000001"/>
  </r>
  <r>
    <n v="5918"/>
    <s v="US-2012-126977"/>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s v="US-2012-126977"/>
    <x v="1"/>
    <x v="14"/>
    <d v="2012-09-23T00:00:00"/>
    <s v="Standard Class"/>
    <s v="PF-19120"/>
    <s v="Peter Fuller"/>
    <x v="0"/>
    <s v="United States"/>
    <s v="New York City"/>
    <x v="15"/>
    <n v="10035"/>
    <x v="3"/>
    <s v="FUR-BO-10002213"/>
    <x v="0"/>
    <x v="0"/>
    <s v="DMI Eclipse Executive Suite Bookcases"/>
    <n v="2003.92"/>
    <n v="5"/>
    <n v="0.2"/>
    <n v="-25.048999999999999"/>
  </r>
  <r>
    <n v="5920"/>
    <s v="US-2012-126977"/>
    <x v="1"/>
    <x v="14"/>
    <d v="2012-09-23T00:00:00"/>
    <s v="Standard Class"/>
    <s v="PF-19120"/>
    <s v="Peter Fuller"/>
    <x v="0"/>
    <s v="United States"/>
    <s v="New York City"/>
    <x v="15"/>
    <n v="10035"/>
    <x v="3"/>
    <s v="TEC-PH-10002170"/>
    <x v="2"/>
    <x v="7"/>
    <s v="ClearSounds CSC500 Amplified Spirit Phone Corded phone"/>
    <n v="20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7"/>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s v="US-2012-126977"/>
    <x v="1"/>
    <x v="14"/>
    <d v="2012-09-23T00:00:00"/>
    <s v="Standard Class"/>
    <s v="PF-19120"/>
    <s v="Peter Fuller"/>
    <x v="0"/>
    <s v="United States"/>
    <s v="New York City"/>
    <x v="15"/>
    <n v="10035"/>
    <x v="3"/>
    <s v="TEC-PH-10000169"/>
    <x v="2"/>
    <x v="7"/>
    <s v="ARKON Windshield Dashboard Air Vent Car Mount Holder"/>
    <n v="67.8"/>
    <n v="4"/>
    <n v="0"/>
    <n v="1.3560000000000001"/>
  </r>
  <r>
    <n v="5924"/>
    <s v="CA-2013-130288"/>
    <x v="0"/>
    <x v="491"/>
    <d v="2013-12-01T00:00:00"/>
    <s v="Second Class"/>
    <s v="DK-13225"/>
    <s v="Dean Katz"/>
    <x v="1"/>
    <s v="United States"/>
    <s v="New York City"/>
    <x v="15"/>
    <n v="10011"/>
    <x v="3"/>
    <s v="FUR-TA-10002958"/>
    <x v="0"/>
    <x v="3"/>
    <s v="Bevis Oval Conference Table, Walnut"/>
    <n v="313.17599999999999"/>
    <n v="2"/>
    <n v="0.4"/>
    <n v="-120.0508"/>
  </r>
  <r>
    <n v="5925"/>
    <s v="CA-2014-146458"/>
    <x v="3"/>
    <x v="123"/>
    <d v="2014-11-23T00:00:00"/>
    <s v="Second Class"/>
    <s v="RB-19435"/>
    <s v="Richard Bierner"/>
    <x v="0"/>
    <s v="United States"/>
    <s v="Springfield"/>
    <x v="17"/>
    <n v="22153"/>
    <x v="0"/>
    <s v="OFF-AR-10001177"/>
    <x v="1"/>
    <x v="6"/>
    <s v="Newell 349"/>
    <n v="22.96"/>
    <n v="7"/>
    <n v="0"/>
    <n v="6.6584000000000003"/>
  </r>
  <r>
    <n v="5926"/>
    <s v="CA-2014-150420"/>
    <x v="3"/>
    <x v="95"/>
    <d v="2014-06-09T00:00:00"/>
    <s v="Standard Class"/>
    <s v="GD-14590"/>
    <s v="Giulietta Dortch"/>
    <x v="1"/>
    <s v="United States"/>
    <s v="Bellingham"/>
    <x v="4"/>
    <n v="98226"/>
    <x v="1"/>
    <s v="TEC-AC-10004975"/>
    <x v="2"/>
    <x v="11"/>
    <s v="Plantronics Audio 995 Wireless Stereo Headset"/>
    <n v="1099.5"/>
    <n v="10"/>
    <n v="0"/>
    <n v="362.83499999999998"/>
  </r>
  <r>
    <n v="5927"/>
    <s v="US-2011-118997"/>
    <x v="2"/>
    <x v="918"/>
    <d v="2011-04-12T00:00:00"/>
    <s v="Standard Class"/>
    <s v="RA-19885"/>
    <s v="Ruben Ausman"/>
    <x v="1"/>
    <s v="United States"/>
    <s v="Decatur"/>
    <x v="19"/>
    <n v="35601"/>
    <x v="0"/>
    <s v="FUR-TA-10001086"/>
    <x v="0"/>
    <x v="3"/>
    <s v="SAFCO PlanMaster Boards, 60w x 37-1/2d, White Melamine"/>
    <n v="1215.92"/>
    <n v="8"/>
    <n v="0"/>
    <n v="316.13920000000002"/>
  </r>
  <r>
    <n v="5928"/>
    <s v="CA-2011-114314"/>
    <x v="2"/>
    <x v="856"/>
    <d v="2011-10-15T00:00:00"/>
    <s v="Standard Class"/>
    <s v="DB-13555"/>
    <s v="Dorothy Badders"/>
    <x v="1"/>
    <s v="United States"/>
    <s v="Fayetteville"/>
    <x v="36"/>
    <n v="72701"/>
    <x v="0"/>
    <s v="OFF-LA-10000240"/>
    <x v="1"/>
    <x v="2"/>
    <s v="Self-Adhesive Address Labels for Typewriters by Universal"/>
    <n v="7.31"/>
    <n v="1"/>
    <n v="0"/>
    <n v="3.4357000000000002"/>
  </r>
  <r>
    <n v="5929"/>
    <s v="CA-2011-114314"/>
    <x v="2"/>
    <x v="856"/>
    <d v="2011-10-15T00:00:00"/>
    <s v="Standard Class"/>
    <s v="DB-13555"/>
    <s v="Dorothy Badders"/>
    <x v="1"/>
    <s v="United States"/>
    <s v="Fayetteville"/>
    <x v="36"/>
    <n v="72701"/>
    <x v="0"/>
    <s v="FUR-FU-10002107"/>
    <x v="0"/>
    <x v="5"/>
    <s v="Eldon Pizzaz Desk Accessories"/>
    <n v="8.92"/>
    <n v="4"/>
    <n v="0"/>
    <n v="3.9247999999999998"/>
  </r>
  <r>
    <n v="5930"/>
    <s v="US-2014-169551"/>
    <x v="3"/>
    <x v="437"/>
    <d v="2014-07-10T00:00:00"/>
    <s v="First Class"/>
    <s v="RL-19615"/>
    <s v="Rob Lucas"/>
    <x v="0"/>
    <s v="United States"/>
    <s v="Philadelphia"/>
    <x v="9"/>
    <n v="19120"/>
    <x v="3"/>
    <s v="FUR-BO-10001519"/>
    <x v="0"/>
    <x v="0"/>
    <s v="O'Sullivan 3-Shelf Heavy-Duty Bookcases"/>
    <n v="87.21"/>
    <n v="3"/>
    <n v="0.5"/>
    <n v="-45.349200000000003"/>
  </r>
  <r>
    <n v="5931"/>
    <s v="US-2014-169551"/>
    <x v="3"/>
    <x v="437"/>
    <d v="2014-07-10T00:00:00"/>
    <s v="First Class"/>
    <s v="RL-19615"/>
    <s v="Rob Lucas"/>
    <x v="0"/>
    <s v="United States"/>
    <s v="Philadelphia"/>
    <x v="9"/>
    <n v="19120"/>
    <x v="3"/>
    <s v="OFF-PA-10004100"/>
    <x v="1"/>
    <x v="10"/>
    <s v="Xerox 216"/>
    <n v="15.552"/>
    <n v="3"/>
    <n v="0.2"/>
    <n v="5.4432"/>
  </r>
  <r>
    <n v="5932"/>
    <s v="US-2014-169551"/>
    <x v="3"/>
    <x v="437"/>
    <d v="2014-07-10T00:00:00"/>
    <s v="First Class"/>
    <s v="RL-19615"/>
    <s v="Rob Lucas"/>
    <x v="0"/>
    <s v="United States"/>
    <s v="Philadelphia"/>
    <x v="9"/>
    <n v="19120"/>
    <x v="3"/>
    <s v="TEC-PH-10001363"/>
    <x v="2"/>
    <x v="7"/>
    <s v="Apple iPhone 5S"/>
    <n v="683.98800000000006"/>
    <n v="2"/>
    <n v="0.4"/>
    <n v="-113.998"/>
  </r>
  <r>
    <n v="5933"/>
    <s v="US-2014-169551"/>
    <x v="3"/>
    <x v="437"/>
    <d v="2014-07-10T00:00:00"/>
    <s v="First Class"/>
    <s v="RL-19615"/>
    <s v="Rob Lucas"/>
    <x v="0"/>
    <s v="United States"/>
    <s v="Philadelphia"/>
    <x v="9"/>
    <n v="19120"/>
    <x v="3"/>
    <s v="OFF-ST-10004835"/>
    <x v="1"/>
    <x v="4"/>
    <s v="Plastic Stacking Crates &amp; Casters"/>
    <n v="13.391999999999999"/>
    <n v="3"/>
    <n v="0.2"/>
    <n v="1.0044"/>
  </r>
  <r>
    <n v="5934"/>
    <s v="US-2014-169551"/>
    <x v="3"/>
    <x v="437"/>
    <d v="2014-07-10T00:00:00"/>
    <s v="First Class"/>
    <s v="RL-19615"/>
    <s v="Rob Lucas"/>
    <x v="0"/>
    <s v="United States"/>
    <s v="Philadelphia"/>
    <x v="9"/>
    <n v="19120"/>
    <x v="3"/>
    <s v="TEC-AC-10002018"/>
    <x v="2"/>
    <x v="11"/>
    <s v="AmazonBasics 3-Button USB Wired Mouse"/>
    <n v="16.776"/>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7000000000006"/>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
    <n v="3"/>
    <n v="0.2"/>
    <n v="19.9665"/>
  </r>
  <r>
    <n v="5938"/>
    <s v="CA-2013-103107"/>
    <x v="0"/>
    <x v="975"/>
    <d v="2013-07-05T00:00:00"/>
    <s v="Same Day"/>
    <s v="RB-19465"/>
    <s v="Rick Bensley"/>
    <x v="2"/>
    <s v="United States"/>
    <s v="Seattle"/>
    <x v="4"/>
    <n v="98103"/>
    <x v="1"/>
    <s v="TEC-PH-10002564"/>
    <x v="2"/>
    <x v="7"/>
    <s v="OtterBox Defender Series Case - Samsung Galaxy S4"/>
    <n v="71.975999999999999"/>
    <n v="3"/>
    <n v="0.2"/>
    <n v="8.9969999999999999"/>
  </r>
  <r>
    <n v="5939"/>
    <s v="CA-2014-122077"/>
    <x v="3"/>
    <x v="240"/>
    <d v="2014-05-26T00:00:00"/>
    <s v="Standard Class"/>
    <s v="JF-15295"/>
    <s v="Jason Fortune-"/>
    <x v="0"/>
    <s v="United States"/>
    <s v="Plano"/>
    <x v="5"/>
    <n v="75023"/>
    <x v="2"/>
    <s v="TEC-PH-10003811"/>
    <x v="2"/>
    <x v="7"/>
    <s v="Jabra Supreme Plus Driver EditionÂ Headset"/>
    <n v="95.992000000000004"/>
    <n v="1"/>
    <n v="0.2"/>
    <n v="9.5991999999999997"/>
  </r>
  <r>
    <n v="5940"/>
    <s v="CA-2014-122077"/>
    <x v="3"/>
    <x v="240"/>
    <d v="2014-05-26T00:00:00"/>
    <s v="Standard Class"/>
    <s v="JF-15295"/>
    <s v="Jason Fortune-"/>
    <x v="0"/>
    <s v="United States"/>
    <s v="Plano"/>
    <x v="5"/>
    <n v="75023"/>
    <x v="2"/>
    <s v="OFF-LA-10004178"/>
    <x v="1"/>
    <x v="2"/>
    <s v="Avery 491"/>
    <n v="13.215999999999999"/>
    <n v="4"/>
    <n v="0.2"/>
    <n v="4.2952000000000004"/>
  </r>
  <r>
    <n v="5941"/>
    <s v="CA-2014-112431"/>
    <x v="3"/>
    <x v="386"/>
    <d v="2014-10-15T00:00:00"/>
    <s v="Second Class"/>
    <s v="RW-19690"/>
    <s v="Robert Waldorf"/>
    <x v="0"/>
    <s v="United States"/>
    <s v="Los Angeles"/>
    <x v="1"/>
    <n v="90049"/>
    <x v="1"/>
    <s v="TEC-AC-10001465"/>
    <x v="2"/>
    <x v="11"/>
    <s v="SanDisk Cruzer 64 GB USB Flash Drive"/>
    <n v="435.84"/>
    <n v="12"/>
    <n v="0"/>
    <n v="130.75200000000001"/>
  </r>
  <r>
    <n v="5942"/>
    <s v="CA-2014-112431"/>
    <x v="3"/>
    <x v="386"/>
    <d v="2014-10-15T00:00:00"/>
    <s v="Second Class"/>
    <s v="RW-19690"/>
    <s v="Robert Waldorf"/>
    <x v="0"/>
    <s v="United States"/>
    <s v="Los Angeles"/>
    <x v="1"/>
    <n v="90049"/>
    <x v="1"/>
    <s v="OFF-AR-10000940"/>
    <x v="1"/>
    <x v="6"/>
    <s v="Newell 343"/>
    <n v="5.88"/>
    <n v="2"/>
    <n v="0"/>
    <n v="1.5875999999999999"/>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
  </r>
  <r>
    <n v="5944"/>
    <s v="CA-2011-104178"/>
    <x v="2"/>
    <x v="55"/>
    <d v="2011-08-29T00:00:00"/>
    <s v="Standard Class"/>
    <s v="JM-15265"/>
    <s v="Janet Molinari"/>
    <x v="1"/>
    <s v="United States"/>
    <s v="Los Angeles"/>
    <x v="1"/>
    <n v="90036"/>
    <x v="1"/>
    <s v="FUR-FU-10000771"/>
    <x v="0"/>
    <x v="5"/>
    <s v="Eldon 200 Class Desk Accessories, Smoke"/>
    <n v="6.28"/>
    <n v="1"/>
    <n v="0"/>
    <n v="2.6375999999999999"/>
  </r>
  <r>
    <n v="5945"/>
    <s v="CA-2011-104178"/>
    <x v="2"/>
    <x v="55"/>
    <d v="2011-08-29T00:00:00"/>
    <s v="Standard Class"/>
    <s v="JM-15265"/>
    <s v="Janet Molinari"/>
    <x v="1"/>
    <s v="United States"/>
    <s v="Los Angeles"/>
    <x v="1"/>
    <n v="90036"/>
    <x v="1"/>
    <s v="TEC-AC-10002399"/>
    <x v="2"/>
    <x v="11"/>
    <s v="SanDisk Cruzer 32 GB USB Flash Drive"/>
    <n v="95.1"/>
    <n v="5"/>
    <n v="0"/>
    <n v="30.431999999999999"/>
  </r>
  <r>
    <n v="5946"/>
    <s v="CA-2011-104178"/>
    <x v="2"/>
    <x v="55"/>
    <d v="2011-08-29T00:00:00"/>
    <s v="Standard Class"/>
    <s v="JM-15265"/>
    <s v="Janet Molinari"/>
    <x v="1"/>
    <s v="United States"/>
    <s v="Los Angeles"/>
    <x v="1"/>
    <n v="90036"/>
    <x v="1"/>
    <s v="OFF-PA-10004983"/>
    <x v="1"/>
    <x v="10"/>
    <s v="Xerox 23"/>
    <n v="25.92"/>
    <n v="4"/>
    <n v="0"/>
    <n v="12.441599999999999"/>
  </r>
  <r>
    <n v="5947"/>
    <s v="CA-2011-104178"/>
    <x v="2"/>
    <x v="55"/>
    <d v="2011-08-29T00:00:00"/>
    <s v="Standard Class"/>
    <s v="JM-15265"/>
    <s v="Janet Molinari"/>
    <x v="1"/>
    <s v="United States"/>
    <s v="Los Angeles"/>
    <x v="1"/>
    <n v="90036"/>
    <x v="1"/>
    <s v="OFF-ST-10004258"/>
    <x v="1"/>
    <x v="4"/>
    <s v="Portable Personal File Box"/>
    <n v="48.84"/>
    <n v="4"/>
    <n v="0"/>
    <n v="13.1868"/>
  </r>
  <r>
    <n v="5948"/>
    <s v="CA-2012-115924"/>
    <x v="1"/>
    <x v="471"/>
    <d v="2012-09-18T00:00:00"/>
    <s v="Second Class"/>
    <s v="BE-11455"/>
    <s v="Brad Eason"/>
    <x v="2"/>
    <s v="United States"/>
    <s v="Des Moines"/>
    <x v="23"/>
    <n v="50315"/>
    <x v="2"/>
    <s v="OFF-BI-10004040"/>
    <x v="1"/>
    <x v="8"/>
    <s v="Wilson Jones Impact Binders"/>
    <n v="25.9"/>
    <n v="5"/>
    <n v="0"/>
    <n v="12.691000000000001"/>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7000000000003"/>
    <n v="3"/>
    <n v="0"/>
    <n v="125.98739999999999"/>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8"/>
  </r>
  <r>
    <n v="5953"/>
    <s v="US-2014-141698"/>
    <x v="3"/>
    <x v="4"/>
    <d v="2014-04-22T00:00:00"/>
    <s v="Standard Class"/>
    <s v="SD-20485"/>
    <s v="Shirley Daniels"/>
    <x v="2"/>
    <s v="United States"/>
    <s v="Houston"/>
    <x v="5"/>
    <n v="77041"/>
    <x v="2"/>
    <s v="OFF-PA-10001826"/>
    <x v="1"/>
    <x v="10"/>
    <s v="Xerox 207"/>
    <n v="20.736000000000001"/>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
  </r>
  <r>
    <n v="5955"/>
    <s v="CA-2011-155796"/>
    <x v="2"/>
    <x v="7"/>
    <d v="2011-11-15T00:00:00"/>
    <s v="Second Class"/>
    <s v="TS-21430"/>
    <s v="Tom Stivers"/>
    <x v="1"/>
    <s v="United States"/>
    <s v="Reading"/>
    <x v="9"/>
    <n v="19601"/>
    <x v="3"/>
    <s v="FUR-FU-10000409"/>
    <x v="0"/>
    <x v="5"/>
    <s v="GE 4 Foot Flourescent Tube, 40 Watt"/>
    <n v="23.968"/>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003"/>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199999999998"/>
    <n v="3"/>
    <n v="0.2"/>
    <n v="77.035200000000003"/>
  </r>
  <r>
    <n v="5961"/>
    <s v="CA-2014-150602"/>
    <x v="3"/>
    <x v="839"/>
    <d v="2014-02-15T00:00:00"/>
    <s v="Second Class"/>
    <s v="ML-17395"/>
    <s v="Marina Lichtenstein"/>
    <x v="1"/>
    <s v="United States"/>
    <s v="Los Angeles"/>
    <x v="1"/>
    <n v="90045"/>
    <x v="1"/>
    <s v="FUR-FU-10003142"/>
    <x v="0"/>
    <x v="5"/>
    <s v="Master Big Foot Doorstop, Beige"/>
    <n v="21.12"/>
    <n v="4"/>
    <n v="0"/>
    <n v="6.5472000000000001"/>
  </r>
  <r>
    <n v="5962"/>
    <s v="CA-2011-140732"/>
    <x v="2"/>
    <x v="7"/>
    <d v="2011-11-13T00:00:00"/>
    <s v="Second Class"/>
    <s v="MA-17560"/>
    <s v="Matt Abelman"/>
    <x v="2"/>
    <s v="United States"/>
    <s v="Los Angeles"/>
    <x v="1"/>
    <n v="90004"/>
    <x v="1"/>
    <s v="TEC-PH-10001425"/>
    <x v="2"/>
    <x v="7"/>
    <s v="Mophie Juice Pack Helium for iPhone"/>
    <n v="575.928"/>
    <n v="9"/>
    <n v="0.2"/>
    <n v="57.592799999999997"/>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4000000000003"/>
  </r>
  <r>
    <n v="5965"/>
    <s v="CA-2014-119011"/>
    <x v="3"/>
    <x v="648"/>
    <d v="2014-08-26T00:00:00"/>
    <s v="Standard Class"/>
    <s v="LR-17035"/>
    <s v="Lisa Ryan"/>
    <x v="1"/>
    <s v="United States"/>
    <s v="San Francisco"/>
    <x v="1"/>
    <n v="94109"/>
    <x v="1"/>
    <s v="OFF-SU-10004768"/>
    <x v="1"/>
    <x v="14"/>
    <s v="Acme Kleencut Forged Steel Scissors"/>
    <n v="17.22"/>
    <n v="3"/>
    <n v="0"/>
    <n v="5.1660000000000004"/>
  </r>
  <r>
    <n v="5966"/>
    <s v="CA-2014-119011"/>
    <x v="3"/>
    <x v="648"/>
    <d v="2014-08-26T00:00:00"/>
    <s v="Standard Class"/>
    <s v="LR-17035"/>
    <s v="Lisa Ryan"/>
    <x v="1"/>
    <s v="United States"/>
    <s v="San Francisco"/>
    <x v="1"/>
    <n v="94109"/>
    <x v="1"/>
    <s v="OFF-ST-10000777"/>
    <x v="1"/>
    <x v="4"/>
    <s v="Companion Letter/Legal File, Black"/>
    <n v="226.56"/>
    <n v="6"/>
    <n v="0"/>
    <n v="63.436799999999998"/>
  </r>
  <r>
    <n v="5967"/>
    <s v="CA-2014-119011"/>
    <x v="3"/>
    <x v="648"/>
    <d v="2014-08-26T00:00:00"/>
    <s v="Standard Class"/>
    <s v="LR-17035"/>
    <s v="Lisa Ryan"/>
    <x v="1"/>
    <s v="United States"/>
    <s v="San Francisco"/>
    <x v="1"/>
    <n v="94109"/>
    <x v="1"/>
    <s v="TEC-PH-10003171"/>
    <x v="2"/>
    <x v="7"/>
    <s v="Plantronics Encore H101 Dual EarpiecesÂ Headset"/>
    <n v="107.88"/>
    <n v="3"/>
    <n v="0.2"/>
    <n v="10.788"/>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8000000000003"/>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7999999999997"/>
  </r>
  <r>
    <n v="5972"/>
    <s v="CA-2011-141726"/>
    <x v="2"/>
    <x v="836"/>
    <d v="2011-07-22T00:00:00"/>
    <s v="First Class"/>
    <s v="CC-12145"/>
    <s v="Charles Crestani"/>
    <x v="0"/>
    <s v="United States"/>
    <s v="San Diego"/>
    <x v="1"/>
    <n v="92105"/>
    <x v="1"/>
    <s v="FUR-FU-10003577"/>
    <x v="0"/>
    <x v="5"/>
    <s v="Nu-Dell Leatherette Frames"/>
    <n v="43.02"/>
    <n v="3"/>
    <n v="0"/>
    <n v="15.4872"/>
  </r>
  <r>
    <n v="5973"/>
    <s v="CA-2014-115105"/>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8"/>
  </r>
  <r>
    <n v="5975"/>
    <s v="CA-2013-135636"/>
    <x v="0"/>
    <x v="750"/>
    <d v="2013-10-14T00:00:00"/>
    <s v="Standard Class"/>
    <s v="DB-13615"/>
    <s v="Doug Bickford"/>
    <x v="0"/>
    <s v="United States"/>
    <s v="Charlotte"/>
    <x v="3"/>
    <n v="28205"/>
    <x v="0"/>
    <s v="OFF-ST-10000676"/>
    <x v="1"/>
    <x v="4"/>
    <s v="Fellowes Econo/Stor Drawers"/>
    <n v="387.72"/>
    <n v="5"/>
    <n v="0.2"/>
    <n v="-67.850999999999999"/>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
    <n v="5"/>
    <n v="0"/>
    <n v="111.774"/>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799999999997"/>
  </r>
  <r>
    <n v="5982"/>
    <s v="CA-2011-117765"/>
    <x v="2"/>
    <x v="557"/>
    <d v="2011-09-13T00:00:00"/>
    <s v="Standard Class"/>
    <s v="RB-19465"/>
    <s v="Rick Bensley"/>
    <x v="2"/>
    <s v="United States"/>
    <s v="Tulsa"/>
    <x v="26"/>
    <n v="74133"/>
    <x v="2"/>
    <s v="OFF-ST-10003327"/>
    <x v="1"/>
    <x v="4"/>
    <s v="Akro-Mils 12-Gallon Tote"/>
    <n v="19.86"/>
    <n v="2"/>
    <n v="0"/>
    <n v="5.7594000000000003"/>
  </r>
  <r>
    <n v="5983"/>
    <s v="CA-2013-114895"/>
    <x v="0"/>
    <x v="831"/>
    <d v="2013-11-29T00:00:00"/>
    <s v="Standard Class"/>
    <s v="MV-18190"/>
    <s v="Mike Vittorini"/>
    <x v="0"/>
    <s v="United States"/>
    <s v="New York City"/>
    <x v="15"/>
    <n v="10035"/>
    <x v="3"/>
    <s v="OFF-PA-10000232"/>
    <x v="1"/>
    <x v="10"/>
    <s v="Xerox 1975"/>
    <n v="12.96"/>
    <n v="2"/>
    <n v="0"/>
    <n v="6.3503999999999996"/>
  </r>
  <r>
    <n v="5984"/>
    <s v="CA-2014-112984"/>
    <x v="3"/>
    <x v="118"/>
    <d v="2014-09-19T00:00:00"/>
    <s v="Second Class"/>
    <s v="EH-14185"/>
    <s v="Evan Henry"/>
    <x v="0"/>
    <s v="United States"/>
    <s v="Philadelphia"/>
    <x v="9"/>
    <n v="19143"/>
    <x v="3"/>
    <s v="OFF-PA-10003657"/>
    <x v="1"/>
    <x v="10"/>
    <s v="Xerox 1927"/>
    <n v="20.544"/>
    <n v="6"/>
    <n v="0.2"/>
    <n v="6.42"/>
  </r>
  <r>
    <n v="5985"/>
    <s v="CA-2013-163776"/>
    <x v="0"/>
    <x v="1080"/>
    <d v="2013-07-26T00:00:00"/>
    <s v="Standard Class"/>
    <s v="JS-16030"/>
    <s v="Joy Smith"/>
    <x v="0"/>
    <s v="United States"/>
    <s v="Hattiesburg"/>
    <x v="35"/>
    <n v="39401"/>
    <x v="0"/>
    <s v="FUR-FU-10001185"/>
    <x v="0"/>
    <x v="5"/>
    <s v="Advantus Employee of the Month Certificate Frame, 11 x 13-1/2"/>
    <n v="185.5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998"/>
  </r>
  <r>
    <n v="5988"/>
    <s v="CA-2013-163776"/>
    <x v="0"/>
    <x v="1080"/>
    <d v="2013-07-26T00:00:00"/>
    <s v="Standard Class"/>
    <s v="JS-16030"/>
    <s v="Joy Smith"/>
    <x v="0"/>
    <s v="United States"/>
    <s v="Hattiesburg"/>
    <x v="35"/>
    <n v="39401"/>
    <x v="0"/>
    <s v="OFF-PA-10001033"/>
    <x v="1"/>
    <x v="10"/>
    <s v="Xerox 1893"/>
    <n v="245.94"/>
    <n v="6"/>
    <n v="0"/>
    <n v="120.5106"/>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
    <n v="5"/>
    <n v="0"/>
    <n v="126.22499999999999"/>
  </r>
  <r>
    <n v="5991"/>
    <s v="US-2014-163300"/>
    <x v="3"/>
    <x v="175"/>
    <d v="2014-09-22T00:00:00"/>
    <s v="Standard Class"/>
    <s v="ES-14020"/>
    <s v="Erica Smith"/>
    <x v="0"/>
    <s v="United States"/>
    <s v="Los Angeles"/>
    <x v="1"/>
    <n v="90049"/>
    <x v="1"/>
    <s v="OFF-BI-10004390"/>
    <x v="1"/>
    <x v="8"/>
    <s v="GBC DocuBind 200 Manual Binding Machine"/>
    <n v="2357.4879999999998"/>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s v="US-2014-163300"/>
    <x v="3"/>
    <x v="175"/>
    <d v="2014-09-22T00:00:00"/>
    <s v="Standard Class"/>
    <s v="ES-14020"/>
    <s v="Erica Smith"/>
    <x v="0"/>
    <s v="United States"/>
    <s v="Los Angeles"/>
    <x v="1"/>
    <n v="90049"/>
    <x v="1"/>
    <s v="FUR-CH-10003396"/>
    <x v="0"/>
    <x v="1"/>
    <s v="Global Deluxe Steno Chair"/>
    <n v="184.75200000000001"/>
    <n v="3"/>
    <n v="0.2"/>
    <n v="-20.784600000000001"/>
  </r>
  <r>
    <n v="5994"/>
    <s v="CA-2013-162187"/>
    <x v="0"/>
    <x v="25"/>
    <d v="2013-12-12T00:00:00"/>
    <s v="Same Day"/>
    <s v="NS-18640"/>
    <s v="Noel Staavos"/>
    <x v="1"/>
    <s v="United States"/>
    <s v="Columbus"/>
    <x v="24"/>
    <n v="43229"/>
    <x v="3"/>
    <s v="OFF-ST-10001558"/>
    <x v="1"/>
    <x v="4"/>
    <s v="Acco Perma 4000 Stacking Storage Drawers"/>
    <n v="64.959999999999994"/>
    <n v="5"/>
    <n v="0.2"/>
    <n v="-4.0599999999999996"/>
  </r>
  <r>
    <n v="5995"/>
    <s v="CA-2013-162187"/>
    <x v="0"/>
    <x v="25"/>
    <d v="2013-12-12T00:00:00"/>
    <s v="Same Day"/>
    <s v="NS-18640"/>
    <s v="Noel Staavos"/>
    <x v="1"/>
    <s v="United States"/>
    <s v="Columbus"/>
    <x v="24"/>
    <n v="43229"/>
    <x v="3"/>
    <s v="OFF-SU-10004782"/>
    <x v="1"/>
    <x v="14"/>
    <s v="Elite 5&quot; Scissors"/>
    <n v="13.52"/>
    <n v="2"/>
    <n v="0.2"/>
    <n v="1.69"/>
  </r>
  <r>
    <n v="5996"/>
    <s v="CA-2013-162187"/>
    <x v="0"/>
    <x v="25"/>
    <d v="2013-12-12T00:00:00"/>
    <s v="Same Day"/>
    <s v="NS-18640"/>
    <s v="Noel Staavos"/>
    <x v="1"/>
    <s v="United States"/>
    <s v="Columbus"/>
    <x v="24"/>
    <n v="43229"/>
    <x v="3"/>
    <s v="FUR-CH-10003298"/>
    <x v="0"/>
    <x v="1"/>
    <s v="Office Star - Contemporary Task Swivel chair with Loop Arms, Charcoal"/>
    <n v="458.43"/>
    <n v="5"/>
    <n v="0.3"/>
    <n v="-137.529"/>
  </r>
  <r>
    <n v="5997"/>
    <s v="CA-2013-162187"/>
    <x v="0"/>
    <x v="25"/>
    <d v="2013-12-12T00:00:00"/>
    <s v="Same Day"/>
    <s v="NS-18640"/>
    <s v="Noel Staavos"/>
    <x v="1"/>
    <s v="United States"/>
    <s v="Columbus"/>
    <x v="24"/>
    <n v="43229"/>
    <x v="3"/>
    <s v="OFF-AP-10000576"/>
    <x v="1"/>
    <x v="9"/>
    <s v="Belkin 325VA UPS Surge Protector, 6'"/>
    <n v="387.13600000000002"/>
    <n v="4"/>
    <n v="0.2"/>
    <n v="24.196000000000002"/>
  </r>
  <r>
    <n v="5998"/>
    <s v="CA-2013-162187"/>
    <x v="0"/>
    <x v="25"/>
    <d v="2013-12-12T00:00:00"/>
    <s v="Same Day"/>
    <s v="NS-18640"/>
    <s v="Noel Staavos"/>
    <x v="1"/>
    <s v="United States"/>
    <s v="Columbus"/>
    <x v="24"/>
    <n v="43229"/>
    <x v="3"/>
    <s v="FUR-TA-10003008"/>
    <x v="0"/>
    <x v="3"/>
    <s v="Lesro Round Back Collection Coffee Table, End Table"/>
    <n v="328.59"/>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1-112991"/>
    <x v="2"/>
    <x v="325"/>
    <d v="2011-12-14T00:00:00"/>
    <s v="Standard Class"/>
    <s v="SH-19975"/>
    <s v="Sally Hughsby"/>
    <x v="1"/>
    <s v="United States"/>
    <s v="Caldwell"/>
    <x v="45"/>
    <n v="83605"/>
    <x v="1"/>
    <s v="OFF-PA-10000019"/>
    <x v="1"/>
    <x v="10"/>
    <s v="Xerox 1931"/>
    <n v="25.92"/>
    <n v="4"/>
    <n v="0"/>
    <n v="12.441599999999999"/>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
    <n v="3"/>
    <n v="0.2"/>
    <n v="7.6965000000000003"/>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98"/>
  </r>
  <r>
    <n v="6004"/>
    <s v="US-2014-146878"/>
    <x v="3"/>
    <x v="296"/>
    <d v="2014-09-28T00:00:00"/>
    <s v="Standard Class"/>
    <s v="DL-12865"/>
    <s v="Dan Lawera"/>
    <x v="0"/>
    <s v="United States"/>
    <s v="Miami"/>
    <x v="2"/>
    <n v="33142"/>
    <x v="0"/>
    <s v="OFF-BI-10002794"/>
    <x v="1"/>
    <x v="8"/>
    <s v="Avery Trapezoid Ring Binder, 3&quot; Capacity, Black, 1040 sheets"/>
    <n v="12.294"/>
    <n v="1"/>
    <n v="0.7"/>
    <n v="-8.6058000000000003"/>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2000000000003"/>
  </r>
  <r>
    <n v="6007"/>
    <s v="CA-2014-129581"/>
    <x v="3"/>
    <x v="157"/>
    <d v="2014-12-19T00:00:00"/>
    <s v="Standard Class"/>
    <s v="KN-16390"/>
    <s v="Katherine Nockton"/>
    <x v="1"/>
    <s v="United States"/>
    <s v="New Bedford"/>
    <x v="31"/>
    <n v="2740"/>
    <x v="3"/>
    <s v="TEC-PH-10001527"/>
    <x v="2"/>
    <x v="7"/>
    <s v="Plantronics MX500i Earset"/>
    <n v="128.85"/>
    <n v="3"/>
    <n v="0"/>
    <n v="3.8654999999999999"/>
  </r>
  <r>
    <n v="6008"/>
    <s v="CA-2014-129028"/>
    <x v="3"/>
    <x v="719"/>
    <d v="2014-04-04T00:00:00"/>
    <s v="First Class"/>
    <s v="GB-14530"/>
    <s v="George Bell"/>
    <x v="1"/>
    <s v="United States"/>
    <s v="Florence"/>
    <x v="20"/>
    <n v="29501"/>
    <x v="0"/>
    <s v="FUR-FU-10004006"/>
    <x v="0"/>
    <x v="5"/>
    <s v="Deflect-o DuraMat Lighweight, Studded, Beveled Mat for Low Pile Carpeting"/>
    <n v="127.95"/>
    <n v="3"/>
    <n v="0"/>
    <n v="21.7515"/>
  </r>
  <r>
    <n v="6009"/>
    <s v="CA-2012-135580"/>
    <x v="1"/>
    <x v="1081"/>
    <d v="2013-01-03T00:00:00"/>
    <s v="Standard Class"/>
    <s v="CL-12565"/>
    <s v="Clay Ludtke"/>
    <x v="0"/>
    <s v="United States"/>
    <s v="Los Angeles"/>
    <x v="1"/>
    <n v="90049"/>
    <x v="1"/>
    <s v="OFF-PA-10000595"/>
    <x v="1"/>
    <x v="10"/>
    <s v="Xerox 1929"/>
    <n v="68.52"/>
    <n v="3"/>
    <n v="0"/>
    <n v="31.519200000000001"/>
  </r>
  <r>
    <n v="6010"/>
    <s v="CA-2012-135580"/>
    <x v="1"/>
    <x v="1081"/>
    <d v="2013-01-03T00:00:00"/>
    <s v="Standard Class"/>
    <s v="CL-12565"/>
    <s v="Clay Ludtke"/>
    <x v="0"/>
    <s v="United States"/>
    <s v="Los Angeles"/>
    <x v="1"/>
    <n v="90049"/>
    <x v="1"/>
    <s v="OFF-ST-10000798"/>
    <x v="1"/>
    <x v="4"/>
    <s v="2300 Heavy-Duty Transfer File Systems by Perma"/>
    <n v="74.94"/>
    <n v="3"/>
    <n v="0"/>
    <n v="14.2386"/>
  </r>
  <r>
    <n v="6011"/>
    <s v="CA-2012-135580"/>
    <x v="1"/>
    <x v="1081"/>
    <d v="2013-01-03T00:00:00"/>
    <s v="Standard Class"/>
    <s v="CL-12565"/>
    <s v="Clay Ludtke"/>
    <x v="0"/>
    <s v="United States"/>
    <s v="Los Angeles"/>
    <x v="1"/>
    <n v="90049"/>
    <x v="1"/>
    <s v="TEC-MA-10004002"/>
    <x v="2"/>
    <x v="15"/>
    <s v="Zebra GX420t Direct Thermal/Thermal Transfer Printer"/>
    <n v="2548.56"/>
    <n v="6"/>
    <n v="0.2"/>
    <n v="286.7130000000000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20000000000001"/>
  </r>
  <r>
    <n v="6015"/>
    <s v="CA-2013-159016"/>
    <x v="0"/>
    <x v="612"/>
    <d v="2013-03-12T00:00:00"/>
    <s v="First Class"/>
    <s v="KF-16285"/>
    <s v="Karen Ferguson"/>
    <x v="2"/>
    <s v="United States"/>
    <s v="Los Angeles"/>
    <x v="1"/>
    <n v="90008"/>
    <x v="1"/>
    <s v="TEC-PH-10002885"/>
    <x v="2"/>
    <x v="7"/>
    <s v="Apple iPhone 5"/>
    <n v="4158.9120000000003"/>
    <n v="8"/>
    <n v="0.2"/>
    <n v="363.90480000000002"/>
  </r>
  <r>
    <n v="6016"/>
    <s v="CA-2011-102652"/>
    <x v="2"/>
    <x v="322"/>
    <d v="2011-04-12T00:00:00"/>
    <s v="Standard Class"/>
    <s v="AY-10555"/>
    <s v="Andy Yotov"/>
    <x v="1"/>
    <s v="United States"/>
    <s v="Los Angeles"/>
    <x v="1"/>
    <n v="90049"/>
    <x v="1"/>
    <s v="FUR-FU-10000747"/>
    <x v="0"/>
    <x v="5"/>
    <s v="Tenex B1-RE Series Chair Mats for Low Pile Carpets"/>
    <n v="91.96"/>
    <n v="2"/>
    <n v="0"/>
    <n v="15.6332"/>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400000000002"/>
  </r>
  <r>
    <n v="6020"/>
    <s v="CA-2011-152422"/>
    <x v="2"/>
    <x v="1082"/>
    <d v="2011-10-10T00:00:00"/>
    <s v="Second Class"/>
    <s v="BD-11635"/>
    <s v="Brian Derr"/>
    <x v="0"/>
    <s v="United States"/>
    <s v="Columbus"/>
    <x v="24"/>
    <n v="43229"/>
    <x v="3"/>
    <s v="OFF-AP-10002892"/>
    <x v="1"/>
    <x v="9"/>
    <s v="Belkin F5C206VTEL 6 Outlet Surge"/>
    <n v="91.92"/>
    <n v="5"/>
    <n v="0.2"/>
    <n v="11.49"/>
  </r>
  <r>
    <n v="6021"/>
    <s v="US-2013-156692"/>
    <x v="0"/>
    <x v="572"/>
    <d v="2013-08-14T00:00:00"/>
    <s v="Same Day"/>
    <s v="HG-15025"/>
    <s v="Hunter Glantz"/>
    <x v="0"/>
    <s v="United States"/>
    <s v="Kenner"/>
    <x v="28"/>
    <n v="70065"/>
    <x v="0"/>
    <s v="OFF-AP-10002222"/>
    <x v="1"/>
    <x v="9"/>
    <s v="Staples"/>
    <n v="17.34"/>
    <n v="2"/>
    <n v="0"/>
    <n v="4.681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
    <n v="3"/>
    <n v="0.2"/>
    <n v="2.4780000000000002"/>
  </r>
  <r>
    <n v="6024"/>
    <s v="US-2014-128832"/>
    <x v="3"/>
    <x v="558"/>
    <d v="2014-04-28T00:00:00"/>
    <s v="First Class"/>
    <s v="LS-16945"/>
    <s v="Linda Southworth"/>
    <x v="1"/>
    <s v="United States"/>
    <s v="Providence"/>
    <x v="34"/>
    <n v="2908"/>
    <x v="3"/>
    <s v="TEC-AC-10004855"/>
    <x v="2"/>
    <x v="11"/>
    <s v="V7 USB Numeric Keypad"/>
    <n v="69.98"/>
    <n v="2"/>
    <n v="0"/>
    <n v="4.8986000000000001"/>
  </r>
  <r>
    <n v="6025"/>
    <s v="CA-2014-139717"/>
    <x v="3"/>
    <x v="1043"/>
    <d v="2014-08-27T00:00:00"/>
    <s v="Second Class"/>
    <s v="DM-13015"/>
    <s v="Darrin Martin"/>
    <x v="0"/>
    <s v="United States"/>
    <s v="Lancaster"/>
    <x v="24"/>
    <n v="43130"/>
    <x v="3"/>
    <s v="OFF-AP-10000938"/>
    <x v="1"/>
    <x v="9"/>
    <s v="Avanti 1.7 Cu. Ft. Refrigerator"/>
    <n v="646.27200000000005"/>
    <n v="8"/>
    <n v="0.2"/>
    <n v="64.627200000000002"/>
  </r>
  <r>
    <n v="6026"/>
    <s v="CA-2014-139717"/>
    <x v="3"/>
    <x v="1043"/>
    <d v="2014-08-27T00:00:00"/>
    <s v="Second Class"/>
    <s v="DM-13015"/>
    <s v="Darrin Martin"/>
    <x v="0"/>
    <s v="United States"/>
    <s v="Lancaster"/>
    <x v="24"/>
    <n v="43130"/>
    <x v="3"/>
    <s v="OFF-PA-10002195"/>
    <x v="1"/>
    <x v="10"/>
    <s v="Xerox 1966"/>
    <n v="10.368"/>
    <n v="2"/>
    <n v="0.2"/>
    <n v="3.7584"/>
  </r>
  <r>
    <n v="6027"/>
    <s v="CA-2014-136007"/>
    <x v="3"/>
    <x v="660"/>
    <d v="2014-03-03T00:00:00"/>
    <s v="Standard Class"/>
    <s v="AC-10615"/>
    <s v="Ann Chong"/>
    <x v="1"/>
    <s v="United States"/>
    <s v="Seattle"/>
    <x v="4"/>
    <n v="98115"/>
    <x v="1"/>
    <s v="OFF-FA-10002701"/>
    <x v="1"/>
    <x v="13"/>
    <s v="Alliance Rubber Bands"/>
    <n v="8.4"/>
    <n v="5"/>
    <n v="0"/>
    <n v="0.33600000000000002"/>
  </r>
  <r>
    <n v="6028"/>
    <s v="CA-2014-136007"/>
    <x v="3"/>
    <x v="660"/>
    <d v="2014-03-03T00:00:00"/>
    <s v="Standard Class"/>
    <s v="AC-10615"/>
    <s v="Ann Chong"/>
    <x v="1"/>
    <s v="United States"/>
    <s v="Seattle"/>
    <x v="4"/>
    <n v="98115"/>
    <x v="1"/>
    <s v="TEC-PH-10003589"/>
    <x v="2"/>
    <x v="7"/>
    <s v="invisibleSHIELD by ZAGG Smudge-Free Screen Protector"/>
    <n v="71.959999999999994"/>
    <n v="5"/>
    <n v="0.2"/>
    <n v="25.186"/>
  </r>
  <r>
    <n v="6029"/>
    <s v="CA-2013-157364"/>
    <x v="0"/>
    <x v="258"/>
    <d v="2013-11-22T00:00:00"/>
    <s v="First Class"/>
    <s v="LT-17110"/>
    <s v="Liz Thompson"/>
    <x v="0"/>
    <s v="United States"/>
    <s v="Jacksonville"/>
    <x v="3"/>
    <n v="28540"/>
    <x v="0"/>
    <s v="OFF-AR-10003752"/>
    <x v="1"/>
    <x v="6"/>
    <s v="Deluxe Chalkboard Eraser Cleaner"/>
    <n v="18.48"/>
    <n v="2"/>
    <n v="0.2"/>
    <n v="6.0060000000000002"/>
  </r>
  <r>
    <n v="6030"/>
    <s v="US-2013-112970"/>
    <x v="0"/>
    <x v="696"/>
    <d v="2013-11-16T00:00:00"/>
    <s v="First Class"/>
    <s v="TB-21250"/>
    <s v="Tim Brockman"/>
    <x v="0"/>
    <s v="United States"/>
    <s v="Los Angeles"/>
    <x v="1"/>
    <n v="90049"/>
    <x v="1"/>
    <s v="OFF-AR-10003829"/>
    <x v="1"/>
    <x v="6"/>
    <s v="Newell 35"/>
    <n v="9.84"/>
    <n v="3"/>
    <n v="0"/>
    <n v="2.8536000000000001"/>
  </r>
  <r>
    <n v="6031"/>
    <s v="US-2014-152492"/>
    <x v="3"/>
    <x v="91"/>
    <d v="2014-07-07T00:00:00"/>
    <s v="Same Day"/>
    <s v="AH-10585"/>
    <s v="Angele Hood"/>
    <x v="0"/>
    <s v="United States"/>
    <s v="Miami"/>
    <x v="2"/>
    <n v="33142"/>
    <x v="0"/>
    <s v="FUR-CH-10000155"/>
    <x v="0"/>
    <x v="1"/>
    <s v="Global Comet Stacking Armless Chair"/>
    <n v="239.24"/>
    <n v="1"/>
    <n v="0.2"/>
    <n v="23.923999999999999"/>
  </r>
  <r>
    <n v="6032"/>
    <s v="CA-2013-101168"/>
    <x v="0"/>
    <x v="591"/>
    <d v="2014-01-02T00:00:00"/>
    <s v="Standard Class"/>
    <s v="SS-20140"/>
    <s v="Saphhira Shifley"/>
    <x v="1"/>
    <s v="United States"/>
    <s v="Nashua"/>
    <x v="38"/>
    <n v="3060"/>
    <x v="3"/>
    <s v="FUR-FU-10003142"/>
    <x v="0"/>
    <x v="5"/>
    <s v="Master Big Foot Doorstop, Beige"/>
    <n v="21.12"/>
    <n v="4"/>
    <n v="0"/>
    <n v="6.5472000000000001"/>
  </r>
  <r>
    <n v="6033"/>
    <s v="CA-2014-104010"/>
    <x v="3"/>
    <x v="756"/>
    <d v="2014-04-26T00:00:00"/>
    <s v="First Class"/>
    <s v="TD-20995"/>
    <s v="Tamara Dahlen"/>
    <x v="0"/>
    <s v="United States"/>
    <s v="New York City"/>
    <x v="15"/>
    <n v="10011"/>
    <x v="3"/>
    <s v="OFF-SU-10001218"/>
    <x v="1"/>
    <x v="14"/>
    <s v="Fiskars Softgrip Scissors"/>
    <n v="54.9"/>
    <n v="5"/>
    <n v="0"/>
    <n v="15.372"/>
  </r>
  <r>
    <n v="6034"/>
    <s v="CA-2012-130253"/>
    <x v="1"/>
    <x v="639"/>
    <d v="2012-12-18T00:00:00"/>
    <s v="Standard Class"/>
    <s v="PP-18955"/>
    <s v="Paul Prost"/>
    <x v="2"/>
    <s v="United States"/>
    <s v="Los Angeles"/>
    <x v="1"/>
    <n v="90036"/>
    <x v="1"/>
    <s v="FUR-FU-10002963"/>
    <x v="0"/>
    <x v="5"/>
    <s v="Master Caster Door Stop, Gray"/>
    <n v="15.24"/>
    <n v="3"/>
    <n v="0"/>
    <n v="5.1816000000000004"/>
  </r>
  <r>
    <n v="6035"/>
    <s v="US-2012-155369"/>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2-155369"/>
    <x v="1"/>
    <x v="1083"/>
    <d v="2012-04-25T00:00:00"/>
    <s v="Standard Class"/>
    <s v="PG-18820"/>
    <s v="Patrick Gardner"/>
    <x v="0"/>
    <s v="United States"/>
    <s v="Carrollton"/>
    <x v="5"/>
    <n v="75007"/>
    <x v="2"/>
    <s v="OFF-BI-10003925"/>
    <x v="1"/>
    <x v="8"/>
    <s v="Fellowes PB300 Plastic Comb Binding Machine"/>
    <n v="310.392"/>
    <n v="4"/>
    <n v="0.8"/>
    <n v="-512.14679999999998"/>
  </r>
  <r>
    <n v="6037"/>
    <s v="CA-2013-131205"/>
    <x v="0"/>
    <x v="913"/>
    <d v="2013-09-09T00:00:00"/>
    <s v="Standard Class"/>
    <s v="AA-10645"/>
    <s v="Anna Andreadi"/>
    <x v="0"/>
    <s v="United States"/>
    <s v="Georgetown"/>
    <x v="0"/>
    <n v="40324"/>
    <x v="0"/>
    <s v="FUR-FU-10003347"/>
    <x v="0"/>
    <x v="5"/>
    <s v="Coloredge Poster Frame"/>
    <n v="42.6"/>
    <n v="3"/>
    <n v="0"/>
    <n v="16.614000000000001"/>
  </r>
  <r>
    <n v="6038"/>
    <s v="CA-2013-131205"/>
    <x v="0"/>
    <x v="913"/>
    <d v="2013-09-09T00:00:00"/>
    <s v="Standard Class"/>
    <s v="AA-10645"/>
    <s v="Anna Andreadi"/>
    <x v="0"/>
    <s v="United States"/>
    <s v="Georgetown"/>
    <x v="0"/>
    <n v="40324"/>
    <x v="0"/>
    <s v="OFF-BI-10000315"/>
    <x v="1"/>
    <x v="8"/>
    <s v="Poly Designer Cover &amp; Back"/>
    <n v="113.94"/>
    <n v="6"/>
    <n v="0"/>
    <n v="54.691200000000002"/>
  </r>
  <r>
    <n v="6039"/>
    <s v="CA-2013-131205"/>
    <x v="0"/>
    <x v="913"/>
    <d v="2013-09-09T00:00:00"/>
    <s v="Standard Class"/>
    <s v="AA-10645"/>
    <s v="Anna Andreadi"/>
    <x v="0"/>
    <s v="United States"/>
    <s v="Georgetown"/>
    <x v="0"/>
    <n v="40324"/>
    <x v="0"/>
    <s v="OFF-ST-10002583"/>
    <x v="1"/>
    <x v="4"/>
    <s v="Fellowes Neat Ideas Storage Cubes"/>
    <n v="129.91999999999999"/>
    <n v="4"/>
    <n v="0"/>
    <n v="5.1967999999999996"/>
  </r>
  <r>
    <n v="6040"/>
    <s v="CA-2013-131205"/>
    <x v="0"/>
    <x v="913"/>
    <d v="2013-09-09T00:00:00"/>
    <s v="Standard Class"/>
    <s v="AA-10645"/>
    <s v="Anna Andreadi"/>
    <x v="0"/>
    <s v="United States"/>
    <s v="Georgetown"/>
    <x v="0"/>
    <n v="40324"/>
    <x v="0"/>
    <s v="OFF-AR-10003469"/>
    <x v="1"/>
    <x v="6"/>
    <s v="Nontoxic Chalk"/>
    <n v="5.28"/>
    <n v="3"/>
    <n v="0"/>
    <n v="2.5344000000000002"/>
  </r>
  <r>
    <n v="6041"/>
    <s v="CA-2014-122364"/>
    <x v="3"/>
    <x v="241"/>
    <d v="2014-09-30T00:00:00"/>
    <s v="Standard Class"/>
    <s v="FA-14230"/>
    <s v="Frank Atkinson"/>
    <x v="1"/>
    <s v="United States"/>
    <s v="Los Angeles"/>
    <x v="1"/>
    <n v="90008"/>
    <x v="1"/>
    <s v="TEC-PH-10001817"/>
    <x v="2"/>
    <x v="7"/>
    <s v="Wilson Electronics DB Pro Signal Booster"/>
    <n v="859.2"/>
    <n v="3"/>
    <n v="0.2"/>
    <n v="75.180000000000007"/>
  </r>
  <r>
    <n v="6042"/>
    <s v="CA-2014-122364"/>
    <x v="3"/>
    <x v="241"/>
    <d v="2014-09-30T00:00:00"/>
    <s v="Standard Class"/>
    <s v="FA-14230"/>
    <s v="Frank Atkinson"/>
    <x v="1"/>
    <s v="United States"/>
    <s v="Los Angeles"/>
    <x v="1"/>
    <n v="90008"/>
    <x v="1"/>
    <s v="TEC-MA-10001031"/>
    <x v="2"/>
    <x v="15"/>
    <s v="Socket Bluetooth Cordless Hand Scanner (CHS)"/>
    <n v="506.28"/>
    <n v="3"/>
    <n v="0.2"/>
    <n v="177.19800000000001"/>
  </r>
  <r>
    <n v="6043"/>
    <s v="CA-2013-117912"/>
    <x v="0"/>
    <x v="1084"/>
    <d v="2013-02-08T00:00:00"/>
    <s v="Standard Class"/>
    <s v="TB-21520"/>
    <s v="Tracy Blumstein"/>
    <x v="0"/>
    <s v="United States"/>
    <s v="Sierra Vista"/>
    <x v="16"/>
    <n v="85635"/>
    <x v="1"/>
    <s v="FUR-FU-10002088"/>
    <x v="0"/>
    <x v="5"/>
    <s v="Nu-Dell Float Frame 11 x 14 1/2"/>
    <n v="14.368"/>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03"/>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s v="CA-2013-154662"/>
    <x v="0"/>
    <x v="632"/>
    <d v="2013-06-17T00:00:00"/>
    <s v="Standard Class"/>
    <s v="BF-11215"/>
    <s v="Benjamin Farhat"/>
    <x v="2"/>
    <s v="United States"/>
    <s v="Minneapolis"/>
    <x v="11"/>
    <n v="55407"/>
    <x v="2"/>
    <s v="FUR-TA-10001771"/>
    <x v="0"/>
    <x v="3"/>
    <s v="Bush Cubix Conference Tables, Fully Assembled"/>
    <n v="692.94"/>
    <n v="3"/>
    <n v="0"/>
    <n v="173.23500000000001"/>
  </r>
  <r>
    <n v="6048"/>
    <s v="CA-2012-105571"/>
    <x v="1"/>
    <x v="209"/>
    <d v="2012-11-11T00:00:00"/>
    <s v="Standard Class"/>
    <s v="CP-12340"/>
    <s v="Christine Phan"/>
    <x v="1"/>
    <s v="United States"/>
    <s v="Miami"/>
    <x v="2"/>
    <n v="33142"/>
    <x v="0"/>
    <s v="OFF-BI-10003305"/>
    <x v="1"/>
    <x v="8"/>
    <s v="Avery Hanging File Binders"/>
    <n v="16.146000000000001"/>
    <n v="9"/>
    <n v="0.7"/>
    <n v="-12.9168"/>
  </r>
  <r>
    <n v="6049"/>
    <s v="CA-2012-105571"/>
    <x v="1"/>
    <x v="209"/>
    <d v="2012-11-11T00:00:00"/>
    <s v="Standard Class"/>
    <s v="CP-12340"/>
    <s v="Christine Phan"/>
    <x v="1"/>
    <s v="United States"/>
    <s v="Miami"/>
    <x v="2"/>
    <n v="33142"/>
    <x v="0"/>
    <s v="OFF-BI-10001359"/>
    <x v="1"/>
    <x v="8"/>
    <s v="GBC DocuBind TL300 Electric Binding System"/>
    <n v="1345.4849999999999"/>
    <n v="5"/>
    <n v="0.7"/>
    <n v="-1031.5385000000001"/>
  </r>
  <r>
    <n v="6050"/>
    <s v="CA-2013-152765"/>
    <x v="0"/>
    <x v="1085"/>
    <d v="2013-06-19T00:00:00"/>
    <s v="First Class"/>
    <s v="LS-17245"/>
    <s v="Lynn Smith"/>
    <x v="0"/>
    <s v="United States"/>
    <s v="Houston"/>
    <x v="5"/>
    <n v="77036"/>
    <x v="2"/>
    <s v="OFF-PA-10000483"/>
    <x v="1"/>
    <x v="10"/>
    <s v="Xerox 19"/>
    <n v="173.488"/>
    <n v="7"/>
    <n v="0.2"/>
    <n v="54.215000000000003"/>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06"/>
  </r>
  <r>
    <n v="6053"/>
    <s v="CA-2013-124016"/>
    <x v="0"/>
    <x v="713"/>
    <d v="2013-09-27T00:00:00"/>
    <s v="Second Class"/>
    <s v="JS-15940"/>
    <s v="Joni Sundaresam"/>
    <x v="2"/>
    <s v="United States"/>
    <s v="Lancaster"/>
    <x v="24"/>
    <n v="43130"/>
    <x v="3"/>
    <s v="OFF-PA-10002586"/>
    <x v="1"/>
    <x v="10"/>
    <s v="Xerox 1970"/>
    <n v="11.95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
  </r>
  <r>
    <n v="6055"/>
    <s v="CA-2013-124016"/>
    <x v="0"/>
    <x v="713"/>
    <d v="2013-09-27T00:00:00"/>
    <s v="Second Class"/>
    <s v="JS-15940"/>
    <s v="Joni Sundaresam"/>
    <x v="2"/>
    <s v="United States"/>
    <s v="Lancaster"/>
    <x v="24"/>
    <n v="43130"/>
    <x v="3"/>
    <s v="OFF-BI-10002071"/>
    <x v="1"/>
    <x v="8"/>
    <s v="Fellowes Black Plastic Comb Bindings"/>
    <n v="12.201000000000001"/>
    <n v="7"/>
    <n v="0.7"/>
    <n v="-9.7607999999999997"/>
  </r>
  <r>
    <n v="6056"/>
    <s v="CA-2013-113551"/>
    <x v="0"/>
    <x v="298"/>
    <d v="2013-08-21T00:00:00"/>
    <s v="First Class"/>
    <s v="NF-18385"/>
    <s v="Natalie Fritzler"/>
    <x v="0"/>
    <s v="United States"/>
    <s v="Edinburg"/>
    <x v="5"/>
    <n v="78539"/>
    <x v="2"/>
    <s v="OFF-BI-10001617"/>
    <x v="1"/>
    <x v="8"/>
    <s v="GBC Wire Binding Combs"/>
    <n v="2.0680000000000001"/>
    <n v="1"/>
    <n v="0.8"/>
    <n v="-3.4121999999999999"/>
  </r>
  <r>
    <n v="6057"/>
    <s v="CA-2013-113551"/>
    <x v="0"/>
    <x v="298"/>
    <d v="2013-08-21T00:00:00"/>
    <s v="First Class"/>
    <s v="NF-18385"/>
    <s v="Natalie Fritzler"/>
    <x v="0"/>
    <s v="United States"/>
    <s v="Edinburg"/>
    <x v="5"/>
    <n v="78539"/>
    <x v="2"/>
    <s v="OFF-PA-10004665"/>
    <x v="1"/>
    <x v="10"/>
    <s v="Advantus Motivational Note Cards"/>
    <n v="83.84"/>
    <n v="8"/>
    <n v="0.2"/>
    <n v="30.391999999999999"/>
  </r>
  <r>
    <n v="6058"/>
    <s v="CA-2011-107524"/>
    <x v="2"/>
    <x v="1086"/>
    <d v="2011-03-08T00:00:00"/>
    <s v="Standard Class"/>
    <s v="KN-16705"/>
    <s v="Kristina Nunn"/>
    <x v="2"/>
    <s v="United States"/>
    <s v="New York City"/>
    <x v="15"/>
    <n v="10009"/>
    <x v="3"/>
    <s v="OFF-EN-10001990"/>
    <x v="1"/>
    <x v="12"/>
    <s v="Staples"/>
    <n v="11.36"/>
    <n v="2"/>
    <n v="0"/>
    <n v="5.3391999999999999"/>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
    <n v="2"/>
    <n v="0.2"/>
    <n v="6.992"/>
  </r>
  <r>
    <n v="6061"/>
    <s v="CA-2012-134201"/>
    <x v="1"/>
    <x v="889"/>
    <d v="2012-04-16T00:00:00"/>
    <s v="Standard Class"/>
    <s v="EH-14125"/>
    <s v="Eugene Hildebrand"/>
    <x v="2"/>
    <s v="United States"/>
    <s v="Rochester"/>
    <x v="15"/>
    <n v="14609"/>
    <x v="3"/>
    <s v="OFF-ST-10001476"/>
    <x v="1"/>
    <x v="4"/>
    <s v="Steel Personal Filing/Posting Tote"/>
    <n v="142.04"/>
    <n v="4"/>
    <n v="0"/>
    <n v="38.3508"/>
  </r>
  <r>
    <n v="6062"/>
    <s v="CA-2012-134201"/>
    <x v="1"/>
    <x v="889"/>
    <d v="2012-04-16T00:00:00"/>
    <s v="Standard Class"/>
    <s v="EH-14125"/>
    <s v="Eugene Hildebrand"/>
    <x v="2"/>
    <s v="United States"/>
    <s v="Rochester"/>
    <x v="15"/>
    <n v="14609"/>
    <x v="3"/>
    <s v="OFF-AR-10002804"/>
    <x v="1"/>
    <x v="6"/>
    <s v="Faber Castell Col-Erase Pencils"/>
    <n v="14.67"/>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50000000001"/>
  </r>
  <r>
    <n v="6064"/>
    <s v="CA-2012-111780"/>
    <x v="1"/>
    <x v="707"/>
    <d v="2012-12-30T00:00:00"/>
    <s v="Second Class"/>
    <s v="RA-19285"/>
    <s v="Ralph Arnett"/>
    <x v="0"/>
    <s v="United States"/>
    <s v="San Diego"/>
    <x v="1"/>
    <n v="92037"/>
    <x v="1"/>
    <s v="OFF-PA-10001307"/>
    <x v="1"/>
    <x v="10"/>
    <s v="Important Message Pads, 50 4-1/4 x 5-1/2 Forms per Pad"/>
    <n v="12.6"/>
    <n v="3"/>
    <n v="0"/>
    <n v="6.1740000000000004"/>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
    <n v="6"/>
    <n v="0.2"/>
    <n v="7.7687999999999997"/>
  </r>
  <r>
    <n v="6067"/>
    <s v="CA-2012-151547"/>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s v="CA-2014-166695"/>
    <x v="3"/>
    <x v="968"/>
    <d v="2014-05-25T00:00:00"/>
    <s v="Standard Class"/>
    <s v="CC-12430"/>
    <s v="Chuck Clark"/>
    <x v="2"/>
    <s v="United States"/>
    <s v="Lakewood"/>
    <x v="1"/>
    <n v="90712"/>
    <x v="1"/>
    <s v="FUR-CH-10000225"/>
    <x v="0"/>
    <x v="1"/>
    <s v="Global Geo Office Task Chair, Gray"/>
    <n v="518.27200000000005"/>
    <n v="8"/>
    <n v="0.2"/>
    <n v="-97.176000000000002"/>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
    <n v="1"/>
    <n v="0.2"/>
    <n v="38.61"/>
  </r>
  <r>
    <n v="6071"/>
    <s v="CA-2014-167542"/>
    <x v="3"/>
    <x v="802"/>
    <d v="2014-08-21T00:00:00"/>
    <s v="Standard Class"/>
    <s v="KD-16495"/>
    <s v="Keith Dawkins"/>
    <x v="1"/>
    <s v="United States"/>
    <s v="Philadelphia"/>
    <x v="9"/>
    <n v="19120"/>
    <x v="3"/>
    <s v="OFF-LA-10004093"/>
    <x v="1"/>
    <x v="2"/>
    <s v="Avery 486"/>
    <n v="17.544"/>
    <n v="3"/>
    <n v="0.2"/>
    <n v="5.9211"/>
  </r>
  <r>
    <n v="6072"/>
    <s v="CA-2012-120901"/>
    <x v="1"/>
    <x v="620"/>
    <d v="2013-01-04T00:00:00"/>
    <s v="Standard Class"/>
    <s v="BG-11035"/>
    <s v="Barry Gonzalez"/>
    <x v="0"/>
    <s v="United States"/>
    <s v="Austin"/>
    <x v="5"/>
    <n v="78745"/>
    <x v="2"/>
    <s v="OFF-ST-10000025"/>
    <x v="1"/>
    <x v="4"/>
    <s v="Fellowes Stor/Drawer Steel Plus Storage Drawers"/>
    <n v="152.68799999999999"/>
    <n v="2"/>
    <n v="0.2"/>
    <n v="-26.720400000000001"/>
  </r>
  <r>
    <n v="6073"/>
    <s v="CA-2012-120901"/>
    <x v="1"/>
    <x v="620"/>
    <d v="2013-01-04T00:00:00"/>
    <s v="Standard Class"/>
    <s v="BG-11035"/>
    <s v="Barry Gonzalez"/>
    <x v="0"/>
    <s v="United States"/>
    <s v="Austin"/>
    <x v="5"/>
    <n v="78745"/>
    <x v="2"/>
    <s v="OFF-FA-10001561"/>
    <x v="1"/>
    <x v="13"/>
    <s v="Stockwell Push Pins"/>
    <n v="3.488"/>
    <n v="2"/>
    <n v="0.2"/>
    <n v="0.56679999999999997"/>
  </r>
  <r>
    <n v="6074"/>
    <s v="CA-2012-120901"/>
    <x v="1"/>
    <x v="620"/>
    <d v="2013-01-04T00:00:00"/>
    <s v="Standard Class"/>
    <s v="BG-11035"/>
    <s v="Barry Gonzalez"/>
    <x v="0"/>
    <s v="United States"/>
    <s v="Austin"/>
    <x v="5"/>
    <n v="78745"/>
    <x v="2"/>
    <s v="OFF-SU-10001225"/>
    <x v="1"/>
    <x v="14"/>
    <s v="Staples"/>
    <n v="5.8879999999999999"/>
    <n v="2"/>
    <n v="0.2"/>
    <n v="-1.3248"/>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1999999999999"/>
  </r>
  <r>
    <n v="6077"/>
    <s v="CA-2013-151561"/>
    <x v="0"/>
    <x v="142"/>
    <d v="2013-09-08T00:00:00"/>
    <s v="Standard Class"/>
    <s v="PG-18820"/>
    <s v="Patrick Gardner"/>
    <x v="0"/>
    <s v="United States"/>
    <s v="New York City"/>
    <x v="15"/>
    <n v="10011"/>
    <x v="3"/>
    <s v="TEC-AC-10001432"/>
    <x v="2"/>
    <x v="11"/>
    <s v="Enermax Aurora Lite Keyboard"/>
    <n v="468.9"/>
    <n v="6"/>
    <n v="0"/>
    <n v="206.31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50000000000001"/>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8000000000004"/>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60000000000002"/>
    <n v="6"/>
    <n v="0.8"/>
    <n v="-9.6348000000000003"/>
  </r>
  <r>
    <n v="6084"/>
    <s v="US-2013-132577"/>
    <x v="0"/>
    <x v="441"/>
    <d v="2013-11-28T00:00:00"/>
    <s v="Standard Class"/>
    <s v="JE-15475"/>
    <s v="Jeremy Ellison"/>
    <x v="0"/>
    <s v="United States"/>
    <s v="Houston"/>
    <x v="5"/>
    <n v="77095"/>
    <x v="2"/>
    <s v="OFF-AR-10003481"/>
    <x v="1"/>
    <x v="6"/>
    <s v="Newell 348"/>
    <n v="23.616"/>
    <n v="9"/>
    <n v="0.2"/>
    <n v="2.6568000000000001"/>
  </r>
  <r>
    <n v="6085"/>
    <s v="US-2013-132577"/>
    <x v="0"/>
    <x v="441"/>
    <d v="2013-11-28T00:00:00"/>
    <s v="Standard Class"/>
    <s v="JE-15475"/>
    <s v="Jeremy Ellison"/>
    <x v="0"/>
    <s v="United States"/>
    <s v="Houston"/>
    <x v="5"/>
    <n v="77095"/>
    <x v="2"/>
    <s v="TEC-AC-10000387"/>
    <x v="2"/>
    <x v="11"/>
    <s v="KeyTronicÂ KT800P2 -Â KeyboardÂ - Black"/>
    <n v="24.032"/>
    <n v="2"/>
    <n v="0.2"/>
    <n v="-0.6008"/>
  </r>
  <r>
    <n v="6086"/>
    <s v="US-2013-132577"/>
    <x v="0"/>
    <x v="441"/>
    <d v="2013-11-28T00:00:00"/>
    <s v="Standard Class"/>
    <s v="JE-15475"/>
    <s v="Jeremy Ellison"/>
    <x v="0"/>
    <s v="United States"/>
    <s v="Houston"/>
    <x v="5"/>
    <n v="77095"/>
    <x v="2"/>
    <s v="OFF-LA-10000262"/>
    <x v="1"/>
    <x v="2"/>
    <s v="Avery 494"/>
    <n v="2.0880000000000001"/>
    <n v="1"/>
    <n v="0.2"/>
    <n v="0.67859999999999998"/>
  </r>
  <r>
    <n v="6087"/>
    <s v="US-2013-132577"/>
    <x v="0"/>
    <x v="441"/>
    <d v="2013-11-28T00:00:00"/>
    <s v="Standard Class"/>
    <s v="JE-15475"/>
    <s v="Jeremy Ellison"/>
    <x v="0"/>
    <s v="United States"/>
    <s v="Houston"/>
    <x v="5"/>
    <n v="77095"/>
    <x v="2"/>
    <s v="OFF-BI-10003196"/>
    <x v="1"/>
    <x v="8"/>
    <s v="Accohide Poly Flexible Ring Binders"/>
    <n v="4.4880000000000004"/>
    <n v="6"/>
    <n v="0.8"/>
    <n v="-6.7320000000000002"/>
  </r>
  <r>
    <n v="6088"/>
    <s v="CA-2012-114048"/>
    <x v="1"/>
    <x v="639"/>
    <d v="2012-12-18T00:00:00"/>
    <s v="Standard Class"/>
    <s v="EH-13945"/>
    <s v="Eric Hoffmann"/>
    <x v="0"/>
    <s v="United States"/>
    <s v="Costa Mesa"/>
    <x v="1"/>
    <n v="92627"/>
    <x v="1"/>
    <s v="FUR-FU-10004351"/>
    <x v="0"/>
    <x v="5"/>
    <s v="Staples"/>
    <n v="29.22"/>
    <n v="3"/>
    <n v="0"/>
    <n v="12.8568"/>
  </r>
  <r>
    <n v="6089"/>
    <s v="CA-2012-137281"/>
    <x v="1"/>
    <x v="385"/>
    <d v="2012-06-17T00:00:00"/>
    <s v="Standard Class"/>
    <s v="BF-10975"/>
    <s v="Barbara Fisher"/>
    <x v="1"/>
    <s v="United States"/>
    <s v="Roswell"/>
    <x v="32"/>
    <n v="30076"/>
    <x v="0"/>
    <s v="OFF-PA-10001870"/>
    <x v="1"/>
    <x v="10"/>
    <s v="Xerox 202"/>
    <n v="6.48"/>
    <n v="1"/>
    <n v="0"/>
    <n v="3.1103999999999998"/>
  </r>
  <r>
    <n v="6090"/>
    <s v="US-2014-162068"/>
    <x v="3"/>
    <x v="116"/>
    <d v="2015-01-01T00:00:00"/>
    <s v="Second Class"/>
    <s v="PC-18745"/>
    <s v="Pamela Coakley"/>
    <x v="1"/>
    <s v="United States"/>
    <s v="Loveland"/>
    <x v="22"/>
    <n v="80538"/>
    <x v="1"/>
    <s v="OFF-BI-10002813"/>
    <x v="1"/>
    <x v="8"/>
    <s v="Avery Reinforcements for Hole-Punch Pages"/>
    <n v="1.1879999999999999"/>
    <n v="2"/>
    <n v="0.7"/>
    <n v="-0.99"/>
  </r>
  <r>
    <n v="6091"/>
    <s v="CA-2014-100111"/>
    <x v="3"/>
    <x v="1088"/>
    <d v="2014-09-27T00:00:00"/>
    <s v="Standard Class"/>
    <s v="SV-20365"/>
    <s v="Seth Vernon"/>
    <x v="0"/>
    <s v="United States"/>
    <s v="New York City"/>
    <x v="15"/>
    <n v="10035"/>
    <x v="3"/>
    <s v="FUR-CH-10003846"/>
    <x v="0"/>
    <x v="1"/>
    <s v="Hon Valutask Swivel Chairs"/>
    <n v="272.64600000000002"/>
    <n v="3"/>
    <n v="0.1"/>
    <n v="18.176400000000001"/>
  </r>
  <r>
    <n v="6092"/>
    <s v="CA-2014-100111"/>
    <x v="3"/>
    <x v="1088"/>
    <d v="2014-09-27T00:00:00"/>
    <s v="Standard Class"/>
    <s v="SV-20365"/>
    <s v="Seth Vernon"/>
    <x v="0"/>
    <s v="United States"/>
    <s v="New York City"/>
    <x v="15"/>
    <n v="10035"/>
    <x v="3"/>
    <s v="TEC-AC-10002647"/>
    <x v="2"/>
    <x v="11"/>
    <s v="LogitechÂ Wireless Boombox Speaker - portable - wireless, wired"/>
    <n v="212.8"/>
    <n v="2"/>
    <n v="0"/>
    <n v="95.76"/>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4-100111"/>
    <x v="3"/>
    <x v="1088"/>
    <d v="2014-09-27T00:00:00"/>
    <s v="Standard Class"/>
    <s v="SV-20365"/>
    <s v="Seth Vernon"/>
    <x v="0"/>
    <s v="United States"/>
    <s v="New York City"/>
    <x v="15"/>
    <n v="10035"/>
    <x v="3"/>
    <s v="TEC-AC-10001465"/>
    <x v="2"/>
    <x v="11"/>
    <s v="SanDisk Cruzer 64 GB USB Flash Drive"/>
    <n v="72.64"/>
    <n v="2"/>
    <n v="0"/>
    <n v="21.792000000000002"/>
  </r>
  <r>
    <n v="6095"/>
    <s v="CA-2014-100111"/>
    <x v="3"/>
    <x v="1088"/>
    <d v="2014-09-27T00:00:00"/>
    <s v="Standard Class"/>
    <s v="SV-20365"/>
    <s v="Seth Vernon"/>
    <x v="0"/>
    <s v="United States"/>
    <s v="New York City"/>
    <x v="15"/>
    <n v="10035"/>
    <x v="3"/>
    <s v="OFF-ST-10000615"/>
    <x v="1"/>
    <x v="4"/>
    <s v="SimpliFile Personal File, Black Granite, 15w x 6-15/16d x 11-1/4h"/>
    <n v="45.4"/>
    <n v="4"/>
    <n v="0"/>
    <n v="12.712"/>
  </r>
  <r>
    <n v="6096"/>
    <s v="CA-2014-100111"/>
    <x v="3"/>
    <x v="1088"/>
    <d v="2014-09-27T00:00:00"/>
    <s v="Standard Class"/>
    <s v="SV-20365"/>
    <s v="Seth Vernon"/>
    <x v="0"/>
    <s v="United States"/>
    <s v="New York City"/>
    <x v="15"/>
    <n v="10035"/>
    <x v="3"/>
    <s v="OFF-PA-10002713"/>
    <x v="1"/>
    <x v="10"/>
    <s v="Adams Phone Message Book, 200 Message Capacity, 8 1/16â€ x 11â€"/>
    <n v="13.76"/>
    <n v="2"/>
    <n v="0"/>
    <n v="6.3296000000000001"/>
  </r>
  <r>
    <n v="6097"/>
    <s v="CA-2014-100111"/>
    <x v="3"/>
    <x v="1088"/>
    <d v="2014-09-27T00:00:00"/>
    <s v="Standard Class"/>
    <s v="SV-20365"/>
    <s v="Seth Vernon"/>
    <x v="0"/>
    <s v="United States"/>
    <s v="New York City"/>
    <x v="15"/>
    <n v="10035"/>
    <x v="3"/>
    <s v="FUR-CH-10003061"/>
    <x v="0"/>
    <x v="1"/>
    <s v="Global Leather Task Chair, Black"/>
    <n v="80.991"/>
    <n v="1"/>
    <n v="0.1"/>
    <n v="8.0991"/>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4-100111"/>
    <x v="3"/>
    <x v="1088"/>
    <d v="2014-09-27T00:00:00"/>
    <s v="Standard Class"/>
    <s v="SV-20365"/>
    <s v="Seth Vernon"/>
    <x v="0"/>
    <s v="United States"/>
    <s v="New York City"/>
    <x v="15"/>
    <n v="10035"/>
    <x v="3"/>
    <s v="OFF-FA-10000304"/>
    <x v="1"/>
    <x v="13"/>
    <s v="Advantus Push Pins"/>
    <n v="4.3600000000000003"/>
    <n v="2"/>
    <n v="0"/>
    <n v="1.7876000000000001"/>
  </r>
  <r>
    <n v="6100"/>
    <s v="CA-2014-100111"/>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2"/>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Â Phone HeadsetÂ with In-line Volume - M214C"/>
    <n v="104.85"/>
    <n v="3"/>
    <n v="0"/>
    <n v="28.3095"/>
  </r>
  <r>
    <n v="6104"/>
    <s v="CA-2014-100111"/>
    <x v="3"/>
    <x v="1088"/>
    <d v="2014-09-27T00:00:00"/>
    <s v="Standard Class"/>
    <s v="SV-20365"/>
    <s v="Seth Vernon"/>
    <x v="0"/>
    <s v="United States"/>
    <s v="New York City"/>
    <x v="15"/>
    <n v="10035"/>
    <x v="3"/>
    <s v="TEC-AC-10001998"/>
    <x v="2"/>
    <x v="11"/>
    <s v="LogitechÂ LS21 Speaker System - PC Multimedia - 2.1-CH - Wired"/>
    <n v="59.97"/>
    <n v="3"/>
    <n v="0"/>
    <n v="20.389800000000001"/>
  </r>
  <r>
    <n v="6105"/>
    <s v="US-2014-132381"/>
    <x v="3"/>
    <x v="1029"/>
    <d v="2014-08-25T00:00:00"/>
    <s v="First Class"/>
    <s v="Dp-13240"/>
    <s v="Dean percer"/>
    <x v="2"/>
    <s v="United States"/>
    <s v="Philadelphia"/>
    <x v="9"/>
    <n v="19143"/>
    <x v="3"/>
    <s v="FUR-TA-10002356"/>
    <x v="0"/>
    <x v="3"/>
    <s v="Bevis Boat-Shaped Conference Table"/>
    <n v="314.53199999999998"/>
    <n v="2"/>
    <n v="0.4"/>
    <n v="-83.875200000000007"/>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s v="CA-2011-120852"/>
    <x v="2"/>
    <x v="414"/>
    <d v="2011-12-25T00:00:00"/>
    <s v="Standard Class"/>
    <s v="WB-21850"/>
    <s v="William Brown"/>
    <x v="0"/>
    <s v="United States"/>
    <s v="Grand Prairie"/>
    <x v="5"/>
    <n v="75051"/>
    <x v="2"/>
    <s v="TEC-AC-10004510"/>
    <x v="2"/>
    <x v="11"/>
    <s v="Logitech Desktop MK120 Mouse and keyboard Combo"/>
    <n v="65.44"/>
    <n v="5"/>
    <n v="0.2"/>
    <n v="-8.18"/>
  </r>
  <r>
    <n v="6109"/>
    <s v="CA-2013-150007"/>
    <x v="0"/>
    <x v="108"/>
    <d v="2013-09-17T00:00:00"/>
    <s v="Standard Class"/>
    <s v="AS-10090"/>
    <s v="Adam Shillingsburg"/>
    <x v="0"/>
    <s v="United States"/>
    <s v="Chicago"/>
    <x v="10"/>
    <n v="60653"/>
    <x v="2"/>
    <s v="OFF-LA-10001982"/>
    <x v="1"/>
    <x v="2"/>
    <s v="Smead Alpha-Z Color-Coded Name Labels First Letter Starter Set"/>
    <n v="6"/>
    <n v="2"/>
    <n v="0.2"/>
    <n v="2.1"/>
  </r>
  <r>
    <n v="6110"/>
    <s v="CA-2013-150007"/>
    <x v="0"/>
    <x v="108"/>
    <d v="2013-09-17T00:00:00"/>
    <s v="Standard Class"/>
    <s v="AS-10090"/>
    <s v="Adam Shillingsburg"/>
    <x v="0"/>
    <s v="United States"/>
    <s v="Chicago"/>
    <x v="10"/>
    <n v="60653"/>
    <x v="2"/>
    <s v="OFF-BI-10004141"/>
    <x v="1"/>
    <x v="8"/>
    <s v="Insertable Tab Indexes For Data Binders"/>
    <n v="1.9079999999999999"/>
    <n v="3"/>
    <n v="0.8"/>
    <n v="-3.2435999999999998"/>
  </r>
  <r>
    <n v="6111"/>
    <s v="CA-2013-124590"/>
    <x v="0"/>
    <x v="396"/>
    <d v="2013-11-17T00:00:00"/>
    <s v="Standard Class"/>
    <s v="SP-20920"/>
    <s v="Susan Pistek"/>
    <x v="0"/>
    <s v="United States"/>
    <s v="Parma"/>
    <x v="24"/>
    <n v="44134"/>
    <x v="3"/>
    <s v="FUR-CH-10004495"/>
    <x v="0"/>
    <x v="1"/>
    <s v="Global Leather and Oak Executive Chair, Black"/>
    <n v="1474.8019999999999"/>
    <n v="7"/>
    <n v="0.3"/>
    <n v="-21.0686"/>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s v="CA-2013-124590"/>
    <x v="0"/>
    <x v="396"/>
    <d v="2013-11-17T00:00:00"/>
    <s v="Standard Class"/>
    <s v="SP-20920"/>
    <s v="Susan Pistek"/>
    <x v="0"/>
    <s v="United States"/>
    <s v="Parma"/>
    <x v="24"/>
    <n v="44134"/>
    <x v="3"/>
    <s v="OFF-FA-10000585"/>
    <x v="1"/>
    <x v="13"/>
    <s v="OIC Bulk Pack Metal Binder Clips"/>
    <n v="16.751999999999999"/>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40000000001"/>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2"/>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s v="US-2013-113677"/>
    <x v="0"/>
    <x v="373"/>
    <d v="2013-11-20T00:00:00"/>
    <s v="Standard Class"/>
    <s v="CM-12655"/>
    <s v="Corinna Mitchell"/>
    <x v="2"/>
    <s v="United States"/>
    <s v="New York City"/>
    <x v="15"/>
    <n v="10011"/>
    <x v="3"/>
    <s v="TEC-PH-10002114"/>
    <x v="2"/>
    <x v="7"/>
    <s v="Xiaomi Mi3"/>
    <n v="2279.96"/>
    <n v="4"/>
    <n v="0"/>
    <n v="592.78959999999995"/>
  </r>
  <r>
    <n v="6118"/>
    <s v="US-2013-113677"/>
    <x v="0"/>
    <x v="373"/>
    <d v="2013-11-20T00:00:00"/>
    <s v="Standard Class"/>
    <s v="CM-12655"/>
    <s v="Corinna Mitchell"/>
    <x v="2"/>
    <s v="United States"/>
    <s v="New York City"/>
    <x v="15"/>
    <n v="10011"/>
    <x v="3"/>
    <s v="OFF-LA-10001569"/>
    <x v="1"/>
    <x v="2"/>
    <s v="Avery 499"/>
    <n v="14.94"/>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600000000001"/>
  </r>
  <r>
    <n v="6120"/>
    <s v="CA-2014-143378"/>
    <x v="3"/>
    <x v="20"/>
    <d v="2014-09-26T00:00:00"/>
    <s v="Standard Class"/>
    <s v="JR-16210"/>
    <s v="Justin Ritter"/>
    <x v="1"/>
    <s v="United States"/>
    <s v="Springfield"/>
    <x v="21"/>
    <n v="97477"/>
    <x v="1"/>
    <s v="OFF-AR-10001915"/>
    <x v="1"/>
    <x v="6"/>
    <s v="Peel-Off China Markers"/>
    <n v="23.832000000000001"/>
    <n v="3"/>
    <n v="0.2"/>
    <n v="6.5537999999999998"/>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s v="CA-2014-143378"/>
    <x v="3"/>
    <x v="20"/>
    <d v="2014-09-26T00:00:00"/>
    <s v="Standard Class"/>
    <s v="JR-16210"/>
    <s v="Justin Ritter"/>
    <x v="1"/>
    <s v="United States"/>
    <s v="Springfield"/>
    <x v="21"/>
    <n v="97477"/>
    <x v="1"/>
    <s v="FUR-BO-10001972"/>
    <x v="0"/>
    <x v="0"/>
    <s v="O'Sullivan 4-Shelf Bookcase in Odessa Pine"/>
    <n v="72.587999999999994"/>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6000000000004"/>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s v="CA-2014-145772"/>
    <x v="3"/>
    <x v="95"/>
    <d v="2014-06-08T00:00:00"/>
    <s v="Standard Class"/>
    <s v="SS-20140"/>
    <s v="Saphhira Shifley"/>
    <x v="1"/>
    <s v="United States"/>
    <s v="Los Angeles"/>
    <x v="1"/>
    <n v="90036"/>
    <x v="1"/>
    <s v="TEC-AC-10003038"/>
    <x v="2"/>
    <x v="11"/>
    <s v="Kingston Digital DataTraveler 16GB USB 2.0"/>
    <n v="44.75"/>
    <n v="5"/>
    <n v="0"/>
    <n v="8.5024999999999995"/>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4000000000001"/>
  </r>
  <r>
    <n v="6128"/>
    <s v="CA-2013-124100"/>
    <x v="0"/>
    <x v="1044"/>
    <d v="2013-04-07T00:00:00"/>
    <s v="Standard Class"/>
    <s v="EH-13990"/>
    <s v="Erica Hackney"/>
    <x v="0"/>
    <s v="United States"/>
    <s v="New York City"/>
    <x v="15"/>
    <n v="10009"/>
    <x v="3"/>
    <s v="FUR-CH-10003817"/>
    <x v="0"/>
    <x v="1"/>
    <s v="Global Value Steno Chair, Gray"/>
    <n v="327.99599999999998"/>
    <n v="6"/>
    <n v="0.1"/>
    <n v="54.665999999999997"/>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60000000000001"/>
  </r>
  <r>
    <n v="6132"/>
    <s v="CA-2011-163447"/>
    <x v="2"/>
    <x v="422"/>
    <d v="2011-12-31T00:00:00"/>
    <s v="Standard Class"/>
    <s v="TB-21190"/>
    <s v="Thomas Brumley"/>
    <x v="2"/>
    <s v="United States"/>
    <s v="New York City"/>
    <x v="15"/>
    <n v="10011"/>
    <x v="3"/>
    <s v="FUR-CH-10004477"/>
    <x v="0"/>
    <x v="1"/>
    <s v="Global Push Button Manager's Chair, Indigo"/>
    <n v="767.21400000000006"/>
    <n v="14"/>
    <n v="0.1"/>
    <n v="161.9674"/>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s v="CA-2013-146766"/>
    <x v="0"/>
    <x v="254"/>
    <d v="2013-11-05T00:00:00"/>
    <s v="Same Day"/>
    <s v="TT-21220"/>
    <s v="Thomas Thornton"/>
    <x v="0"/>
    <s v="United States"/>
    <s v="Chula Vista"/>
    <x v="1"/>
    <n v="91911"/>
    <x v="1"/>
    <s v="OFF-AR-10002135"/>
    <x v="1"/>
    <x v="6"/>
    <s v="Boston Heavy-Duty Trimline Electric Pencil Sharpeners"/>
    <n v="192.8"/>
    <n v="4"/>
    <n v="0"/>
    <n v="55.911999999999999"/>
  </r>
  <r>
    <n v="6136"/>
    <s v="CA-2012-105613"/>
    <x v="1"/>
    <x v="1090"/>
    <d v="2012-10-22T00:00:00"/>
    <s v="Standard Class"/>
    <s v="KN-16705"/>
    <s v="Kristina Nunn"/>
    <x v="2"/>
    <s v="United States"/>
    <s v="Mcallen"/>
    <x v="5"/>
    <n v="78501"/>
    <x v="2"/>
    <s v="TEC-AC-10000521"/>
    <x v="2"/>
    <x v="11"/>
    <s v="Verbatim Slim CD and DVD Storage Cases, 50/Pack"/>
    <n v="27.696000000000002"/>
    <n v="3"/>
    <n v="0.2"/>
    <n v="3.4620000000000002"/>
  </r>
  <r>
    <n v="6137"/>
    <s v="CA-2012-105613"/>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s v="US-2013-142251"/>
    <x v="0"/>
    <x v="731"/>
    <d v="2013-11-05T00:00:00"/>
    <s v="Second Class"/>
    <s v="FO-14305"/>
    <s v="Frank Olsen"/>
    <x v="0"/>
    <s v="United States"/>
    <s v="Hollywood"/>
    <x v="2"/>
    <n v="33021"/>
    <x v="0"/>
    <s v="OFF-PA-10002986"/>
    <x v="1"/>
    <x v="10"/>
    <s v="Xerox 1898"/>
    <n v="32.064"/>
    <n v="6"/>
    <n v="0.2"/>
    <n v="11.2224"/>
  </r>
  <r>
    <n v="6139"/>
    <s v="CA-2011-131247"/>
    <x v="2"/>
    <x v="809"/>
    <d v="2011-04-04T00:00:00"/>
    <s v="Standard Class"/>
    <s v="GA-14725"/>
    <s v="Guy Armstrong"/>
    <x v="0"/>
    <s v="United States"/>
    <s v="San Francisco"/>
    <x v="1"/>
    <n v="94110"/>
    <x v="1"/>
    <s v="FUR-BO-10001337"/>
    <x v="0"/>
    <x v="0"/>
    <s v="O'Sullivan Living Dimensions 2-Shelf Bookcases"/>
    <n v="205.666"/>
    <n v="2"/>
    <n v="0.15"/>
    <n v="-12.098000000000001"/>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7999999999998"/>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4"/>
    <n v="6"/>
    <n v="0"/>
    <n v="48.806399999999996"/>
  </r>
  <r>
    <n v="6145"/>
    <s v="CA-2014-151190"/>
    <x v="3"/>
    <x v="818"/>
    <d v="2014-07-02T00:00:00"/>
    <s v="Standard Class"/>
    <s v="GT-14710"/>
    <s v="Greg Tran"/>
    <x v="0"/>
    <s v="United States"/>
    <s v="Omaha"/>
    <x v="8"/>
    <n v="68104"/>
    <x v="2"/>
    <s v="OFF-PA-10000575"/>
    <x v="1"/>
    <x v="10"/>
    <s v="Wirebound Message Books, Four 2 3/4 x 5 White Forms per Page"/>
    <n v="20.07"/>
    <n v="3"/>
    <n v="0"/>
    <n v="9.2322000000000006"/>
  </r>
  <r>
    <n v="6146"/>
    <s v="CA-2011-133543"/>
    <x v="2"/>
    <x v="1091"/>
    <d v="2011-12-26T00:00:00"/>
    <s v="Standard Class"/>
    <s v="KM-16660"/>
    <s v="Khloe Miller"/>
    <x v="0"/>
    <s v="United States"/>
    <s v="San Jose"/>
    <x v="1"/>
    <n v="95123"/>
    <x v="1"/>
    <s v="OFF-AR-10003394"/>
    <x v="1"/>
    <x v="6"/>
    <s v="Newell 332"/>
    <n v="11.76"/>
    <n v="4"/>
    <n v="0"/>
    <n v="3.1751999999999998"/>
  </r>
  <r>
    <n v="6147"/>
    <s v="CA-2014-105130"/>
    <x v="3"/>
    <x v="610"/>
    <d v="2014-11-26T00:00:00"/>
    <s v="Standard Class"/>
    <s v="PJ-18835"/>
    <s v="Patrick Jones"/>
    <x v="1"/>
    <s v="United States"/>
    <s v="San Francisco"/>
    <x v="1"/>
    <n v="94122"/>
    <x v="1"/>
    <s v="OFF-AR-10003394"/>
    <x v="1"/>
    <x v="6"/>
    <s v="Newell 332"/>
    <n v="11.76"/>
    <n v="4"/>
    <n v="0"/>
    <n v="3.1751999999999998"/>
  </r>
  <r>
    <n v="6148"/>
    <s v="CA-2014-105130"/>
    <x v="3"/>
    <x v="610"/>
    <d v="2014-11-26T00:00:00"/>
    <s v="Standard Class"/>
    <s v="PJ-18835"/>
    <s v="Patrick Jones"/>
    <x v="1"/>
    <s v="United States"/>
    <s v="San Francisco"/>
    <x v="1"/>
    <n v="94122"/>
    <x v="1"/>
    <s v="OFF-BI-10001191"/>
    <x v="1"/>
    <x v="8"/>
    <s v="Canvas Sectional Post Binders"/>
    <n v="40.735999999999997"/>
    <n v="2"/>
    <n v="0.2"/>
    <n v="14.7668"/>
  </r>
  <r>
    <n v="6149"/>
    <s v="CA-2013-161928"/>
    <x v="0"/>
    <x v="812"/>
    <d v="2013-06-30T00:00:00"/>
    <s v="Second Class"/>
    <s v="AC-10660"/>
    <s v="Anna Chung"/>
    <x v="0"/>
    <s v="United States"/>
    <s v="San Francisco"/>
    <x v="1"/>
    <n v="94109"/>
    <x v="1"/>
    <s v="TEC-PH-10003484"/>
    <x v="2"/>
    <x v="7"/>
    <s v="Ooma Telo VoIP Home Phone System"/>
    <n v="201.584"/>
    <n v="2"/>
    <n v="0.2"/>
    <n v="12.599"/>
  </r>
  <r>
    <n v="6150"/>
    <s v="CA-2014-101322"/>
    <x v="3"/>
    <x v="116"/>
    <d v="2015-01-01T00:00:00"/>
    <s v="First Class"/>
    <s v="JG-15310"/>
    <s v="Jason Gross"/>
    <x v="1"/>
    <s v="United States"/>
    <s v="Long Beach"/>
    <x v="1"/>
    <n v="90805"/>
    <x v="1"/>
    <s v="FUR-CH-10003968"/>
    <x v="0"/>
    <x v="1"/>
    <s v="Novimex Turbo Task Chair"/>
    <n v="340.70400000000001"/>
    <n v="6"/>
    <n v="0.2"/>
    <n v="-34.070399999999999"/>
  </r>
  <r>
    <n v="6151"/>
    <s v="US-2013-106600"/>
    <x v="0"/>
    <x v="143"/>
    <d v="2013-04-12T00:00:00"/>
    <s v="First Class"/>
    <s v="RM-19375"/>
    <s v="Raymond Messe"/>
    <x v="0"/>
    <s v="United States"/>
    <s v="Columbus"/>
    <x v="32"/>
    <n v="31907"/>
    <x v="0"/>
    <s v="FUR-BO-10001608"/>
    <x v="0"/>
    <x v="0"/>
    <s v="Hon Metal Bookcases, Black"/>
    <n v="354.9"/>
    <n v="5"/>
    <n v="0"/>
    <n v="88.724999999999994"/>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4-139437"/>
    <x v="3"/>
    <x v="445"/>
    <d v="2014-07-09T00:00:00"/>
    <s v="Standard Class"/>
    <s v="RD-19585"/>
    <s v="Rob Dowd"/>
    <x v="0"/>
    <s v="United States"/>
    <s v="Los Angeles"/>
    <x v="1"/>
    <n v="90004"/>
    <x v="1"/>
    <s v="OFF-ST-10002485"/>
    <x v="1"/>
    <x v="4"/>
    <s v="Rogers Deluxe File Chest"/>
    <n v="87.92"/>
    <n v="4"/>
    <n v="0"/>
    <n v="0.87919999999999998"/>
  </r>
  <r>
    <n v="6154"/>
    <s v="CA-2014-151484"/>
    <x v="3"/>
    <x v="693"/>
    <d v="2014-04-24T00:00:00"/>
    <s v="First Class"/>
    <s v="CV-12805"/>
    <s v="Cynthia Voltz"/>
    <x v="1"/>
    <s v="United States"/>
    <s v="Philadelphia"/>
    <x v="9"/>
    <n v="19120"/>
    <x v="3"/>
    <s v="FUR-FU-10001876"/>
    <x v="0"/>
    <x v="5"/>
    <s v="Computer Room Manger, 14&quot;"/>
    <n v="51.968000000000004"/>
    <n v="2"/>
    <n v="0.2"/>
    <n v="10.393599999999999"/>
  </r>
  <r>
    <n v="6155"/>
    <s v="CA-2014-151484"/>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s v="CA-2014-151484"/>
    <x v="3"/>
    <x v="693"/>
    <d v="2014-04-24T00:00:00"/>
    <s v="First Class"/>
    <s v="CV-12805"/>
    <s v="Cynthia Voltz"/>
    <x v="1"/>
    <s v="United States"/>
    <s v="Philadelphia"/>
    <x v="9"/>
    <n v="19120"/>
    <x v="3"/>
    <s v="OFF-ST-10000142"/>
    <x v="1"/>
    <x v="4"/>
    <s v="Deluxe Rollaway Locking File with Drawer"/>
    <n v="332.70400000000001"/>
    <n v="1"/>
    <n v="0.2"/>
    <n v="33.270400000000002"/>
  </r>
  <r>
    <n v="6157"/>
    <s v="CA-2014-151484"/>
    <x v="3"/>
    <x v="693"/>
    <d v="2014-04-24T00:00:00"/>
    <s v="First Class"/>
    <s v="CV-12805"/>
    <s v="Cynthia Voltz"/>
    <x v="1"/>
    <s v="United States"/>
    <s v="Philadelphia"/>
    <x v="9"/>
    <n v="19120"/>
    <x v="3"/>
    <s v="FUR-FU-10004671"/>
    <x v="0"/>
    <x v="5"/>
    <s v="Executive Impressions 12&quot; Wall Clock"/>
    <n v="42.408000000000001"/>
    <n v="3"/>
    <n v="0.2"/>
    <n v="9.5418000000000003"/>
  </r>
  <r>
    <n v="6158"/>
    <s v="CA-2013-104150"/>
    <x v="0"/>
    <x v="1092"/>
    <d v="2013-08-06T00:00:00"/>
    <s v="Second Class"/>
    <s v="AG-10330"/>
    <s v="Alex Grayson"/>
    <x v="0"/>
    <s v="United States"/>
    <s v="Tulsa"/>
    <x v="26"/>
    <n v="74133"/>
    <x v="2"/>
    <s v="OFF-EN-10002504"/>
    <x v="1"/>
    <x v="12"/>
    <s v="Tyvek  Top-Opening Peel &amp; Seel Envelopes, Plain White"/>
    <n v="81.540000000000006"/>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
  </r>
  <r>
    <n v="6160"/>
    <s v="CA-2013-161025"/>
    <x v="0"/>
    <x v="275"/>
    <d v="2013-12-10T00:00:00"/>
    <s v="Standard Class"/>
    <s v="GM-14440"/>
    <s v="Gary McGarr"/>
    <x v="0"/>
    <s v="United States"/>
    <s v="Los Angeles"/>
    <x v="1"/>
    <n v="90049"/>
    <x v="1"/>
    <s v="OFF-ST-10001932"/>
    <x v="1"/>
    <x v="4"/>
    <s v="Fellowes Staxonsteel Drawer Files"/>
    <n v="772.68"/>
    <n v="4"/>
    <n v="0"/>
    <n v="108.1752"/>
  </r>
  <r>
    <n v="6161"/>
    <s v="CA-2011-103989"/>
    <x v="2"/>
    <x v="1093"/>
    <d v="2011-03-21T00:00:00"/>
    <s v="First Class"/>
    <s v="MC-17605"/>
    <s v="Matt Connell"/>
    <x v="1"/>
    <s v="United States"/>
    <s v="Lakeland"/>
    <x v="2"/>
    <n v="33801"/>
    <x v="0"/>
    <s v="TEC-PH-10004667"/>
    <x v="2"/>
    <x v="7"/>
    <s v="Cisco 8x8 Inc. 6753i IP Business Phone System"/>
    <n v="323.976"/>
    <n v="3"/>
    <n v="0.2"/>
    <n v="28.347899999999999"/>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
    <n v="3"/>
    <n v="0.2"/>
    <n v="1.962"/>
  </r>
  <r>
    <n v="6164"/>
    <s v="CA-2011-103989"/>
    <x v="2"/>
    <x v="1093"/>
    <d v="2011-03-21T00:00:00"/>
    <s v="First Class"/>
    <s v="MC-17605"/>
    <s v="Matt Connell"/>
    <x v="1"/>
    <s v="United States"/>
    <s v="Lakeland"/>
    <x v="2"/>
    <n v="33801"/>
    <x v="0"/>
    <s v="OFF-BI-10001196"/>
    <x v="1"/>
    <x v="8"/>
    <s v="Avery Flip-Chart Easel Binder, Black"/>
    <n v="33.57"/>
    <n v="5"/>
    <n v="0.7"/>
    <n v="-25.736999999999998"/>
  </r>
  <r>
    <n v="6165"/>
    <s v="CA-2011-103989"/>
    <x v="2"/>
    <x v="1093"/>
    <d v="2011-03-21T00:00:00"/>
    <s v="First Class"/>
    <s v="MC-17605"/>
    <s v="Matt Connell"/>
    <x v="1"/>
    <s v="United States"/>
    <s v="Lakeland"/>
    <x v="2"/>
    <n v="33801"/>
    <x v="0"/>
    <s v="FUR-FU-10003981"/>
    <x v="0"/>
    <x v="5"/>
    <s v="Eldon Wave Desk Accessories"/>
    <n v="4.992"/>
    <n v="3"/>
    <n v="0.2"/>
    <n v="1.3728"/>
  </r>
  <r>
    <n v="6166"/>
    <s v="CA-2011-103989"/>
    <x v="2"/>
    <x v="1093"/>
    <d v="2011-03-21T00:00:00"/>
    <s v="First Class"/>
    <s v="MC-17605"/>
    <s v="Matt Connell"/>
    <x v="1"/>
    <s v="United States"/>
    <s v="Lakeland"/>
    <x v="2"/>
    <n v="33801"/>
    <x v="0"/>
    <s v="FUR-FU-10002508"/>
    <x v="0"/>
    <x v="5"/>
    <s v="Document Clip Frames"/>
    <n v="20.015999999999998"/>
    <n v="3"/>
    <n v="0.2"/>
    <n v="5.5044000000000004"/>
  </r>
  <r>
    <n v="6167"/>
    <s v="CA-2011-103989"/>
    <x v="2"/>
    <x v="1093"/>
    <d v="2011-03-21T00:00:00"/>
    <s v="First Class"/>
    <s v="MC-17605"/>
    <s v="Matt Connell"/>
    <x v="1"/>
    <s v="United States"/>
    <s v="Lakeland"/>
    <x v="2"/>
    <n v="33801"/>
    <x v="0"/>
    <s v="TEC-AC-10002647"/>
    <x v="2"/>
    <x v="11"/>
    <s v="LogitechÂ Wireless Boombox Speaker - portable - wireless, wired"/>
    <n v="170.24"/>
    <n v="2"/>
    <n v="0.2"/>
    <n v="53.2"/>
  </r>
  <r>
    <n v="6168"/>
    <s v="CA-2012-142433"/>
    <x v="1"/>
    <x v="704"/>
    <d v="2012-04-25T00:00:00"/>
    <s v="Standard Class"/>
    <s v="ES-14020"/>
    <s v="Erica Smith"/>
    <x v="0"/>
    <s v="United States"/>
    <s v="Houston"/>
    <x v="5"/>
    <n v="77036"/>
    <x v="2"/>
    <s v="OFF-PA-10002377"/>
    <x v="1"/>
    <x v="10"/>
    <s v="Xerox 1916"/>
    <n v="117.456"/>
    <n v="3"/>
    <n v="0.2"/>
    <n v="44.045999999999999"/>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7999999999998"/>
    <n v="3"/>
    <n v="0.2"/>
    <n v="11.5587"/>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59999999999997"/>
  </r>
  <r>
    <n v="6175"/>
    <s v="US-2011-106299"/>
    <x v="2"/>
    <x v="1094"/>
    <d v="2011-08-08T00:00:00"/>
    <s v="Standard Class"/>
    <s v="NZ-18565"/>
    <s v="Nick Zandusky"/>
    <x v="2"/>
    <s v="United States"/>
    <s v="Springfield"/>
    <x v="25"/>
    <n v="65807"/>
    <x v="2"/>
    <s v="OFF-ST-10002011"/>
    <x v="1"/>
    <x v="4"/>
    <s v="Smead Adjustable Mobile File Trolley with Lockable Top"/>
    <n v="838.38"/>
    <n v="2"/>
    <n v="0"/>
    <n v="226.36259999999999"/>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8"/>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7"/>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59999999999999"/>
  </r>
  <r>
    <n v="6181"/>
    <s v="CA-2012-158421"/>
    <x v="1"/>
    <x v="481"/>
    <d v="2012-09-26T00:00:00"/>
    <s v="Standard Class"/>
    <s v="GB-14575"/>
    <s v="Giulietta Baptist"/>
    <x v="0"/>
    <s v="United States"/>
    <s v="Columbia"/>
    <x v="20"/>
    <n v="29203"/>
    <x v="0"/>
    <s v="TEC-PH-10000369"/>
    <x v="2"/>
    <x v="7"/>
    <s v="HTC One Mini"/>
    <n v="629.95000000000005"/>
    <n v="5"/>
    <n v="0"/>
    <n v="176.386"/>
  </r>
  <r>
    <n v="6182"/>
    <s v="CA-2012-158421"/>
    <x v="1"/>
    <x v="481"/>
    <d v="2012-09-26T00:00:00"/>
    <s v="Standard Class"/>
    <s v="GB-14575"/>
    <s v="Giulietta Baptist"/>
    <x v="0"/>
    <s v="United States"/>
    <s v="Columbia"/>
    <x v="20"/>
    <n v="29203"/>
    <x v="0"/>
    <s v="TEC-PH-10002538"/>
    <x v="2"/>
    <x v="7"/>
    <s v="Grandstream GXP1160 VoIP phone"/>
    <n v="113.73"/>
    <n v="3"/>
    <n v="0"/>
    <n v="32.981699999999996"/>
  </r>
  <r>
    <n v="6183"/>
    <s v="CA-2012-158421"/>
    <x v="1"/>
    <x v="481"/>
    <d v="2012-09-26T00:00:00"/>
    <s v="Standard Class"/>
    <s v="GB-14575"/>
    <s v="Giulietta Baptist"/>
    <x v="0"/>
    <s v="United States"/>
    <s v="Columbia"/>
    <x v="20"/>
    <n v="29203"/>
    <x v="0"/>
    <s v="OFF-BI-10000050"/>
    <x v="1"/>
    <x v="8"/>
    <s v="Angle-D Binders with Locking Rings, Label Holders"/>
    <n v="14.6"/>
    <n v="2"/>
    <n v="0"/>
    <n v="6.8620000000000001"/>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01"/>
  </r>
  <r>
    <n v="6186"/>
    <s v="CA-2012-138331"/>
    <x v="1"/>
    <x v="976"/>
    <d v="2012-08-12T00:00:00"/>
    <s v="Standard Class"/>
    <s v="JK-15625"/>
    <s v="Jim Karlsson"/>
    <x v="0"/>
    <s v="United States"/>
    <s v="Philadelphia"/>
    <x v="9"/>
    <n v="19120"/>
    <x v="3"/>
    <s v="OFF-AR-10002952"/>
    <x v="1"/>
    <x v="6"/>
    <s v="Stanley Contemporary Battery Pencil Sharpeners"/>
    <n v="106.8"/>
    <n v="10"/>
    <n v="0.2"/>
    <n v="10.68"/>
  </r>
  <r>
    <n v="6187"/>
    <s v="CA-2012-138954"/>
    <x v="1"/>
    <x v="219"/>
    <d v="2012-11-17T00:00:00"/>
    <s v="First Class"/>
    <s v="MH-17785"/>
    <s v="Maya Herman"/>
    <x v="1"/>
    <s v="United States"/>
    <s v="New York City"/>
    <x v="15"/>
    <n v="10035"/>
    <x v="3"/>
    <s v="OFF-ST-10003058"/>
    <x v="1"/>
    <x v="4"/>
    <s v="Eldon Mobile Mega Data Cart  Mega Stackable  Add-On Trays"/>
    <n v="70.95"/>
    <n v="3"/>
    <n v="0"/>
    <n v="20.575500000000002"/>
  </r>
  <r>
    <n v="6188"/>
    <s v="CA-2012-138954"/>
    <x v="1"/>
    <x v="219"/>
    <d v="2012-11-17T00:00:00"/>
    <s v="First Class"/>
    <s v="MH-17785"/>
    <s v="Maya Herman"/>
    <x v="1"/>
    <s v="United States"/>
    <s v="New York City"/>
    <x v="15"/>
    <n v="10035"/>
    <x v="3"/>
    <s v="OFF-BI-10003963"/>
    <x v="1"/>
    <x v="8"/>
    <s v="Cardinal Holdit Data Disk Pockets"/>
    <n v="34.944000000000003"/>
    <n v="6"/>
    <n v="0.2"/>
    <n v="11.7936"/>
  </r>
  <r>
    <n v="6189"/>
    <s v="CA-2012-138954"/>
    <x v="1"/>
    <x v="219"/>
    <d v="2012-11-17T00:00:00"/>
    <s v="First Class"/>
    <s v="MH-17785"/>
    <s v="Maya Herman"/>
    <x v="1"/>
    <s v="United States"/>
    <s v="New York City"/>
    <x v="15"/>
    <n v="10035"/>
    <x v="3"/>
    <s v="OFF-AR-10001955"/>
    <x v="1"/>
    <x v="6"/>
    <s v="Newell 319"/>
    <n v="119.04"/>
    <n v="6"/>
    <n v="0"/>
    <n v="35.712000000000003"/>
  </r>
  <r>
    <n v="6190"/>
    <s v="CA-2014-157903"/>
    <x v="3"/>
    <x v="1095"/>
    <d v="2014-04-09T00:00:00"/>
    <s v="Standard Class"/>
    <s v="AM-10705"/>
    <s v="Anne McFarland"/>
    <x v="0"/>
    <s v="United States"/>
    <s v="Des Plaines"/>
    <x v="10"/>
    <n v="60016"/>
    <x v="2"/>
    <s v="TEC-PH-10004345"/>
    <x v="2"/>
    <x v="7"/>
    <s v="Cisco SPA 502G IP Phone"/>
    <n v="383.84"/>
    <n v="4"/>
    <n v="0.2"/>
    <n v="47.98"/>
  </r>
  <r>
    <n v="6191"/>
    <s v="CA-2013-157259"/>
    <x v="0"/>
    <x v="435"/>
    <d v="2013-12-29T00:00:00"/>
    <s v="Standard Class"/>
    <s v="JM-15535"/>
    <s v="Jessica Myrick"/>
    <x v="0"/>
    <s v="United States"/>
    <s v="New York City"/>
    <x v="15"/>
    <n v="10035"/>
    <x v="3"/>
    <s v="FUR-FU-10003192"/>
    <x v="0"/>
    <x v="5"/>
    <s v="Luxo Adjustable Task Clamp Lamp"/>
    <n v="799.56"/>
    <n v="9"/>
    <n v="0"/>
    <n v="207.88560000000001"/>
  </r>
  <r>
    <n v="6192"/>
    <s v="CA-2014-107986"/>
    <x v="3"/>
    <x v="1096"/>
    <d v="2014-12-14T00:00:00"/>
    <s v="Same Day"/>
    <s v="MW-18220"/>
    <s v="Mitch Webber"/>
    <x v="0"/>
    <s v="United States"/>
    <s v="Seattle"/>
    <x v="4"/>
    <n v="98103"/>
    <x v="1"/>
    <s v="OFF-ST-10001325"/>
    <x v="1"/>
    <x v="4"/>
    <s v="Sterilite Officeware Hinged File Box"/>
    <n v="31.44"/>
    <n v="3"/>
    <n v="0"/>
    <n v="8.4887999999999995"/>
  </r>
  <r>
    <n v="6193"/>
    <s v="CA-2014-104927"/>
    <x v="3"/>
    <x v="66"/>
    <d v="2014-12-27T00:00:00"/>
    <s v="Standard Class"/>
    <s v="AG-10330"/>
    <s v="Alex Grayson"/>
    <x v="0"/>
    <s v="United States"/>
    <s v="Houston"/>
    <x v="5"/>
    <n v="77095"/>
    <x v="2"/>
    <s v="OFF-PA-10000019"/>
    <x v="1"/>
    <x v="10"/>
    <s v="Xerox 1931"/>
    <n v="25.92"/>
    <n v="5"/>
    <n v="0.2"/>
    <n v="9.0719999999999992"/>
  </r>
  <r>
    <n v="6194"/>
    <s v="CA-2014-104927"/>
    <x v="3"/>
    <x v="66"/>
    <d v="2014-12-27T00:00:00"/>
    <s v="Standard Class"/>
    <s v="AG-10330"/>
    <s v="Alex Grayson"/>
    <x v="0"/>
    <s v="United States"/>
    <s v="Houston"/>
    <x v="5"/>
    <n v="77095"/>
    <x v="2"/>
    <s v="OFF-BI-10003429"/>
    <x v="1"/>
    <x v="8"/>
    <s v="Cardinal HOLDit! Binder Insert Strips,Extra Strips"/>
    <n v="6.33"/>
    <n v="5"/>
    <n v="0.8"/>
    <n v="-9.8115000000000006"/>
  </r>
  <r>
    <n v="6195"/>
    <s v="CA-2014-104927"/>
    <x v="3"/>
    <x v="66"/>
    <d v="2014-12-27T00:00:00"/>
    <s v="Standard Class"/>
    <s v="AG-10330"/>
    <s v="Alex Grayson"/>
    <x v="0"/>
    <s v="United States"/>
    <s v="Houston"/>
    <x v="5"/>
    <n v="77095"/>
    <x v="2"/>
    <s v="OFF-PA-10000176"/>
    <x v="1"/>
    <x v="10"/>
    <s v="Xerox 1887"/>
    <n v="75.88"/>
    <n v="5"/>
    <n v="0.2"/>
    <n v="26.558"/>
  </r>
  <r>
    <n v="6196"/>
    <s v="CA-2014-113453"/>
    <x v="3"/>
    <x v="208"/>
    <d v="2014-10-29T00:00:00"/>
    <s v="Standard Class"/>
    <s v="CM-12160"/>
    <s v="Charles McCrossin"/>
    <x v="0"/>
    <s v="United States"/>
    <s v="Philadelphia"/>
    <x v="9"/>
    <n v="19143"/>
    <x v="3"/>
    <s v="TEC-PH-10004165"/>
    <x v="2"/>
    <x v="7"/>
    <s v="Mitel MiVoice 5330e IP Phone"/>
    <n v="329.988"/>
    <n v="2"/>
    <n v="0.4"/>
    <n v="-76.997200000000007"/>
  </r>
  <r>
    <n v="6197"/>
    <s v="CA-2014-113453"/>
    <x v="3"/>
    <x v="208"/>
    <d v="2014-10-29T00:00:00"/>
    <s v="Standard Class"/>
    <s v="CM-12160"/>
    <s v="Charles McCrossin"/>
    <x v="0"/>
    <s v="United States"/>
    <s v="Philadelphia"/>
    <x v="9"/>
    <n v="19143"/>
    <x v="3"/>
    <s v="OFF-ST-10000352"/>
    <x v="1"/>
    <x v="4"/>
    <s v="Acco Perma 2700 Stacking Storage Drawers"/>
    <n v="71.376000000000005"/>
    <n v="3"/>
    <n v="0.2"/>
    <n v="-4.4610000000000003"/>
  </r>
  <r>
    <n v="6198"/>
    <s v="CA-2012-149909"/>
    <x v="1"/>
    <x v="50"/>
    <d v="2012-11-17T00:00:00"/>
    <s v="Standard Class"/>
    <s v="RA-19915"/>
    <s v="Russell Applegate"/>
    <x v="0"/>
    <s v="United States"/>
    <s v="Columbus"/>
    <x v="14"/>
    <n v="47201"/>
    <x v="2"/>
    <s v="OFF-PA-10000726"/>
    <x v="1"/>
    <x v="10"/>
    <s v="Black Print Carbonless Snap-Off Rapid Letter, 8 1/2&quot; x 7&quot;"/>
    <n v="63.77"/>
    <n v="7"/>
    <n v="0"/>
    <n v="28.6965"/>
  </r>
  <r>
    <n v="6199"/>
    <s v="CA-2012-149909"/>
    <x v="1"/>
    <x v="50"/>
    <d v="2012-11-17T00:00:00"/>
    <s v="Standard Class"/>
    <s v="RA-19915"/>
    <s v="Russell Applegate"/>
    <x v="0"/>
    <s v="United States"/>
    <s v="Columbus"/>
    <x v="14"/>
    <n v="47201"/>
    <x v="2"/>
    <s v="TEC-PH-10001536"/>
    <x v="2"/>
    <x v="7"/>
    <s v="Spigen Samsung Galaxy S5 Case Wallet"/>
    <n v="50.97"/>
    <n v="3"/>
    <n v="0"/>
    <n v="13.2522"/>
  </r>
  <r>
    <n v="6200"/>
    <s v="CA-2012-149909"/>
    <x v="1"/>
    <x v="50"/>
    <d v="2012-11-17T00:00:00"/>
    <s v="Standard Class"/>
    <s v="RA-19915"/>
    <s v="Russell Applegate"/>
    <x v="0"/>
    <s v="United States"/>
    <s v="Columbus"/>
    <x v="14"/>
    <n v="47201"/>
    <x v="2"/>
    <s v="OFF-PA-10001790"/>
    <x v="1"/>
    <x v="10"/>
    <s v="Xerox 1910"/>
    <n v="96.08"/>
    <n v="2"/>
    <n v="0"/>
    <n v="46.118400000000001"/>
  </r>
  <r>
    <n v="6201"/>
    <s v="CA-2012-146675"/>
    <x v="1"/>
    <x v="392"/>
    <d v="2012-04-20T00:00:00"/>
    <s v="Standard Class"/>
    <s v="SB-20185"/>
    <s v="Sarah Brown"/>
    <x v="0"/>
    <s v="United States"/>
    <s v="Evanston"/>
    <x v="10"/>
    <n v="60201"/>
    <x v="2"/>
    <s v="TEC-CO-10001766"/>
    <x v="2"/>
    <x v="16"/>
    <s v="Canon PC940 Copier"/>
    <n v="1439.9680000000001"/>
    <n v="4"/>
    <n v="0.2"/>
    <n v="485.98919999999998"/>
  </r>
  <r>
    <n v="6202"/>
    <s v="CA-2012-146675"/>
    <x v="1"/>
    <x v="392"/>
    <d v="2012-04-20T00:00:00"/>
    <s v="Standard Class"/>
    <s v="SB-20185"/>
    <s v="Sarah Brown"/>
    <x v="0"/>
    <s v="United States"/>
    <s v="Evanston"/>
    <x v="10"/>
    <n v="60201"/>
    <x v="2"/>
    <s v="TEC-AC-10004396"/>
    <x v="2"/>
    <x v="11"/>
    <s v="Logitech Keyboard K120"/>
    <n v="43.56"/>
    <n v="3"/>
    <n v="0.2"/>
    <n v="-4.9005000000000001"/>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3-133669"/>
    <x v="0"/>
    <x v="147"/>
    <d v="2013-10-28T00:00:00"/>
    <s v="Standard Class"/>
    <s v="SV-20935"/>
    <s v="Susan Vittorini"/>
    <x v="0"/>
    <s v="United States"/>
    <s v="Columbus"/>
    <x v="24"/>
    <n v="43229"/>
    <x v="3"/>
    <s v="TEC-PH-10001305"/>
    <x v="2"/>
    <x v="7"/>
    <s v="Panasonic KX TS208W Corded phone"/>
    <n v="235.15199999999999"/>
    <n v="8"/>
    <n v="0.4"/>
    <n v="-47.0304"/>
  </r>
  <r>
    <n v="6205"/>
    <s v="CA-2014-145660"/>
    <x v="3"/>
    <x v="96"/>
    <d v="2014-12-04T00:00:00"/>
    <s v="First Class"/>
    <s v="MG-17650"/>
    <s v="Matthew Grinstein"/>
    <x v="2"/>
    <s v="United States"/>
    <s v="Marion"/>
    <x v="24"/>
    <n v="43302"/>
    <x v="3"/>
    <s v="FUR-FU-10002885"/>
    <x v="0"/>
    <x v="5"/>
    <s v="Magna Visual Magnetic Picture Hangers"/>
    <n v="7.7119999999999997"/>
    <n v="2"/>
    <n v="0.2"/>
    <n v="1.7352000000000001"/>
  </r>
  <r>
    <n v="6206"/>
    <s v="CA-2013-133697"/>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s v="CA-2013-133697"/>
    <x v="0"/>
    <x v="201"/>
    <d v="2013-10-25T00:00:00"/>
    <s v="Second Class"/>
    <s v="CM-12445"/>
    <s v="Chuck Magee"/>
    <x v="0"/>
    <s v="United States"/>
    <s v="Houston"/>
    <x v="5"/>
    <n v="77095"/>
    <x v="2"/>
    <s v="OFF-FA-10003112"/>
    <x v="1"/>
    <x v="13"/>
    <s v="Staples"/>
    <n v="25.248000000000001"/>
    <n v="4"/>
    <n v="0.2"/>
    <n v="7.89"/>
  </r>
  <r>
    <n v="6208"/>
    <s v="CA-2013-133697"/>
    <x v="0"/>
    <x v="201"/>
    <d v="2013-10-25T00:00:00"/>
    <s v="Second Class"/>
    <s v="CM-12445"/>
    <s v="Chuck Magee"/>
    <x v="0"/>
    <s v="United States"/>
    <s v="Houston"/>
    <x v="5"/>
    <n v="77095"/>
    <x v="2"/>
    <s v="FUR-CH-10002372"/>
    <x v="0"/>
    <x v="1"/>
    <s v="Office Star - Ergonomically Designed Knee Chair"/>
    <n v="56.686"/>
    <n v="1"/>
    <n v="0.3"/>
    <n v="-14.5764"/>
  </r>
  <r>
    <n v="6209"/>
    <s v="CA-2014-148138"/>
    <x v="3"/>
    <x v="365"/>
    <d v="2014-10-04T00:00:00"/>
    <s v="Standard Class"/>
    <s v="ME-18010"/>
    <s v="Michelle Ellison"/>
    <x v="1"/>
    <s v="United States"/>
    <s v="Marion"/>
    <x v="24"/>
    <n v="43302"/>
    <x v="3"/>
    <s v="OFF-ST-10000563"/>
    <x v="1"/>
    <x v="4"/>
    <s v="Fellowes Bankers Box Stor/Drawer Steel Plus"/>
    <n v="51.167999999999999"/>
    <n v="2"/>
    <n v="0.2"/>
    <n v="-6.3959999999999999"/>
  </r>
  <r>
    <n v="6210"/>
    <s v="CA-2014-119809"/>
    <x v="3"/>
    <x v="238"/>
    <d v="2014-08-26T00:00:00"/>
    <s v="Standard Class"/>
    <s v="YS-21880"/>
    <s v="Yana Sorensen"/>
    <x v="1"/>
    <s v="United States"/>
    <s v="Seattle"/>
    <x v="4"/>
    <n v="98103"/>
    <x v="1"/>
    <s v="OFF-BI-10003925"/>
    <x v="1"/>
    <x v="8"/>
    <s v="Fellowes PB300 Plastic Comb Binding Machine"/>
    <n v="2793.5279999999998"/>
    <n v="9"/>
    <n v="0.2"/>
    <n v="942.81569999999999"/>
  </r>
  <r>
    <n v="6211"/>
    <s v="CA-2014-119809"/>
    <x v="3"/>
    <x v="238"/>
    <d v="2014-08-26T00:00:00"/>
    <s v="Standard Class"/>
    <s v="YS-21880"/>
    <s v="Yana Sorensen"/>
    <x v="1"/>
    <s v="United States"/>
    <s v="Seattle"/>
    <x v="4"/>
    <n v="98103"/>
    <x v="1"/>
    <s v="OFF-ST-10003306"/>
    <x v="1"/>
    <x v="4"/>
    <s v="Letter Size Cart"/>
    <n v="1000.02"/>
    <n v="7"/>
    <n v="0"/>
    <n v="290.00580000000002"/>
  </r>
  <r>
    <n v="6212"/>
    <s v="CA-2014-119809"/>
    <x v="3"/>
    <x v="238"/>
    <d v="2014-08-26T00:00:00"/>
    <s v="Standard Class"/>
    <s v="YS-21880"/>
    <s v="Yana Sorensen"/>
    <x v="1"/>
    <s v="United States"/>
    <s v="Seattle"/>
    <x v="4"/>
    <n v="98103"/>
    <x v="1"/>
    <s v="FUR-FU-10001475"/>
    <x v="0"/>
    <x v="5"/>
    <s v="Contract Clock, 14&quot;, Brown"/>
    <n v="65.94"/>
    <n v="3"/>
    <n v="0"/>
    <n v="22.419599999999999"/>
  </r>
  <r>
    <n v="6213"/>
    <s v="CA-2014-149944"/>
    <x v="3"/>
    <x v="105"/>
    <d v="2014-11-17T00:00:00"/>
    <s v="Second Class"/>
    <s v="MB-17305"/>
    <s v="Maria Bertelson"/>
    <x v="0"/>
    <s v="United States"/>
    <s v="Longview"/>
    <x v="4"/>
    <n v="98632"/>
    <x v="1"/>
    <s v="OFF-FA-10003495"/>
    <x v="1"/>
    <x v="13"/>
    <s v="Staples"/>
    <n v="18.239999999999998"/>
    <n v="3"/>
    <n v="0"/>
    <n v="9.1199999999999992"/>
  </r>
  <r>
    <n v="6214"/>
    <s v="CA-2014-149944"/>
    <x v="3"/>
    <x v="105"/>
    <d v="2014-11-17T00:00:00"/>
    <s v="Second Class"/>
    <s v="MB-17305"/>
    <s v="Maria Bertelson"/>
    <x v="0"/>
    <s v="United States"/>
    <s v="Longview"/>
    <x v="4"/>
    <n v="98632"/>
    <x v="1"/>
    <s v="OFF-AP-10004708"/>
    <x v="1"/>
    <x v="9"/>
    <s v="Fellowes Superior 10 Outlet Split Surge Protector"/>
    <n v="76.12"/>
    <n v="2"/>
    <n v="0"/>
    <n v="22.0748"/>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599999999999"/>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70000000000002"/>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3-160220"/>
    <x v="0"/>
    <x v="201"/>
    <d v="2013-10-27T00:00:00"/>
    <s v="Standard Class"/>
    <s v="JS-16030"/>
    <s v="Joy Smith"/>
    <x v="0"/>
    <s v="United States"/>
    <s v="Trenton"/>
    <x v="12"/>
    <n v="48183"/>
    <x v="2"/>
    <s v="TEC-PH-10001557"/>
    <x v="2"/>
    <x v="7"/>
    <s v="Pyle PMP37LED"/>
    <n v="191.98"/>
    <n v="2"/>
    <n v="0"/>
    <n v="51.834600000000002"/>
  </r>
  <r>
    <n v="6221"/>
    <s v="CA-2013-160220"/>
    <x v="0"/>
    <x v="201"/>
    <d v="2013-10-27T00:00:00"/>
    <s v="Standard Class"/>
    <s v="JS-16030"/>
    <s v="Joy Smith"/>
    <x v="0"/>
    <s v="United States"/>
    <s v="Trenton"/>
    <x v="12"/>
    <n v="48183"/>
    <x v="2"/>
    <s v="OFF-ST-10000617"/>
    <x v="1"/>
    <x v="4"/>
    <s v="Woodgrain Magazine Files by Perma"/>
    <n v="20.86"/>
    <n v="7"/>
    <n v="0"/>
    <n v="1.4601999999999999"/>
  </r>
  <r>
    <n v="6222"/>
    <s v="US-2014-157224"/>
    <x v="3"/>
    <x v="32"/>
    <d v="2014-09-19T00:00:00"/>
    <s v="Second Class"/>
    <s v="JB-16000"/>
    <s v="Joy Bell-"/>
    <x v="0"/>
    <s v="United States"/>
    <s v="Los Angeles"/>
    <x v="1"/>
    <n v="90045"/>
    <x v="1"/>
    <s v="OFF-LA-10000121"/>
    <x v="1"/>
    <x v="2"/>
    <s v="Avery 48"/>
    <n v="56.7"/>
    <n v="9"/>
    <n v="0"/>
    <n v="26.082000000000001"/>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s v="CA-2014-140627"/>
    <x v="3"/>
    <x v="331"/>
    <d v="2014-12-28T00:00:00"/>
    <s v="Standard Class"/>
    <s v="DK-12985"/>
    <s v="Darren Koutras"/>
    <x v="0"/>
    <s v="United States"/>
    <s v="Hendersonville"/>
    <x v="18"/>
    <n v="37075"/>
    <x v="0"/>
    <s v="OFF-AR-10000422"/>
    <x v="1"/>
    <x v="6"/>
    <s v="Pencil and Crayon Sharpener"/>
    <n v="12.263999999999999"/>
    <n v="7"/>
    <n v="0.2"/>
    <n v="1.0730999999999999"/>
  </r>
  <r>
    <n v="6225"/>
    <s v="CA-2014-140627"/>
    <x v="3"/>
    <x v="331"/>
    <d v="2014-12-28T00:00:00"/>
    <s v="Standard Class"/>
    <s v="DK-12985"/>
    <s v="Darren Koutras"/>
    <x v="0"/>
    <s v="United States"/>
    <s v="Hendersonville"/>
    <x v="18"/>
    <n v="37075"/>
    <x v="0"/>
    <s v="OFF-ST-10004123"/>
    <x v="1"/>
    <x v="4"/>
    <s v="Safco Industrial Wire Shelving System"/>
    <n v="218.352"/>
    <n v="3"/>
    <n v="0.2"/>
    <n v="-54.588000000000001"/>
  </r>
  <r>
    <n v="6226"/>
    <s v="CA-2012-133445"/>
    <x v="1"/>
    <x v="348"/>
    <d v="2012-10-09T00:00:00"/>
    <s v="Standard Class"/>
    <s v="JF-15490"/>
    <s v="Jeremy Farry"/>
    <x v="0"/>
    <s v="United States"/>
    <s v="Portland"/>
    <x v="21"/>
    <n v="97206"/>
    <x v="1"/>
    <s v="FUR-BO-10003660"/>
    <x v="0"/>
    <x v="0"/>
    <s v="Bush Cubix Collection Bookcases, Fully Assembled"/>
    <n v="66.293999999999997"/>
    <n v="1"/>
    <n v="0.7"/>
    <n v="-103.86060000000001"/>
  </r>
  <r>
    <n v="6227"/>
    <s v="CA-2012-133445"/>
    <x v="1"/>
    <x v="348"/>
    <d v="2012-10-09T00:00:00"/>
    <s v="Standard Class"/>
    <s v="JF-15490"/>
    <s v="Jeremy Farry"/>
    <x v="0"/>
    <s v="United States"/>
    <s v="Portland"/>
    <x v="21"/>
    <n v="97206"/>
    <x v="1"/>
    <s v="FUR-CH-10000422"/>
    <x v="0"/>
    <x v="1"/>
    <s v="Global Highback Leather Tilter in Burgundy"/>
    <n v="291.16800000000001"/>
    <n v="4"/>
    <n v="0.2"/>
    <n v="-14.558400000000001"/>
  </r>
  <r>
    <n v="6228"/>
    <s v="CA-2011-148782"/>
    <x v="2"/>
    <x v="981"/>
    <d v="2011-11-07T00:00:00"/>
    <s v="Standard Class"/>
    <s v="PO-18850"/>
    <s v="Patrick O'Brill"/>
    <x v="0"/>
    <s v="United States"/>
    <s v="Irving"/>
    <x v="5"/>
    <n v="75061"/>
    <x v="2"/>
    <s v="TEC-PH-10002923"/>
    <x v="2"/>
    <x v="7"/>
    <s v="Logitech B530 USBÂ HeadsetÂ -Â headsetÂ - Full size, Binaural"/>
    <n v="88.775999999999996"/>
    <n v="3"/>
    <n v="0.2"/>
    <n v="7.7679"/>
  </r>
  <r>
    <n v="6229"/>
    <s v="CA-2013-148208"/>
    <x v="0"/>
    <x v="115"/>
    <d v="2013-01-27T00:00:00"/>
    <s v="Standard Class"/>
    <s v="BT-11530"/>
    <s v="Bradley Talbott"/>
    <x v="2"/>
    <s v="United States"/>
    <s v="Cleveland"/>
    <x v="24"/>
    <n v="44105"/>
    <x v="3"/>
    <s v="TEC-PH-10004093"/>
    <x v="2"/>
    <x v="7"/>
    <s v="Panasonic Kx-TS550"/>
    <n v="110.376"/>
    <n v="4"/>
    <n v="0.4"/>
    <n v="-20.235600000000002"/>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92"/>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399999999998"/>
  </r>
  <r>
    <n v="6235"/>
    <s v="US-2014-142188"/>
    <x v="3"/>
    <x v="220"/>
    <d v="2014-09-12T00:00:00"/>
    <s v="Same Day"/>
    <s v="JF-15415"/>
    <s v="Jennifer Ferguson"/>
    <x v="0"/>
    <s v="United States"/>
    <s v="Seattle"/>
    <x v="4"/>
    <n v="98105"/>
    <x v="1"/>
    <s v="OFF-BI-10004600"/>
    <x v="1"/>
    <x v="8"/>
    <s v="Ibico Ibimaster 300 Manual Binding System"/>
    <n v="1471.96"/>
    <n v="5"/>
    <n v="0.2"/>
    <n v="459.98750000000001"/>
  </r>
  <r>
    <n v="6236"/>
    <s v="US-2014-142188"/>
    <x v="3"/>
    <x v="220"/>
    <d v="2014-09-12T00:00:00"/>
    <s v="Same Day"/>
    <s v="JF-15415"/>
    <s v="Jennifer Ferguson"/>
    <x v="0"/>
    <s v="United States"/>
    <s v="Seattle"/>
    <x v="4"/>
    <n v="98105"/>
    <x v="1"/>
    <s v="TEC-PH-10000127"/>
    <x v="2"/>
    <x v="7"/>
    <s v="iOttie XL Car Mount"/>
    <n v="79.959999999999994"/>
    <n v="5"/>
    <n v="0.2"/>
    <n v="-17.991"/>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s v="CA-2012-134075"/>
    <x v="1"/>
    <x v="295"/>
    <d v="2012-12-16T00:00:00"/>
    <s v="Standard Class"/>
    <s v="HA-14905"/>
    <s v="Helen Abelman"/>
    <x v="0"/>
    <s v="United States"/>
    <s v="San Jose"/>
    <x v="1"/>
    <n v="95123"/>
    <x v="1"/>
    <s v="FUR-FU-10004597"/>
    <x v="0"/>
    <x v="5"/>
    <s v="Eldon Cleatmat Chair Mats for Medium Pile Carpets"/>
    <n v="166.5"/>
    <n v="3"/>
    <n v="0"/>
    <n v="21.645"/>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8000000000002"/>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39999999999998"/>
    <n v="2"/>
    <n v="0.7"/>
    <n v="-14.592000000000001"/>
  </r>
  <r>
    <n v="6244"/>
    <s v="CA-2013-165561"/>
    <x v="0"/>
    <x v="390"/>
    <d v="2013-11-29T00:00:00"/>
    <s v="Standard Class"/>
    <s v="CR-12580"/>
    <s v="Clay Rozendal"/>
    <x v="2"/>
    <s v="United States"/>
    <s v="Bellevue"/>
    <x v="4"/>
    <n v="98006"/>
    <x v="1"/>
    <s v="OFF-SU-10004782"/>
    <x v="1"/>
    <x v="14"/>
    <s v="Elite 5&quot; Scissors"/>
    <n v="25.35"/>
    <n v="3"/>
    <n v="0"/>
    <n v="7.6050000000000004"/>
  </r>
  <r>
    <n v="6245"/>
    <s v="CA-2012-112305"/>
    <x v="1"/>
    <x v="312"/>
    <d v="2012-11-25T00:00:00"/>
    <s v="Standard Class"/>
    <s v="KB-16405"/>
    <s v="Katrina Bavinger"/>
    <x v="2"/>
    <s v="United States"/>
    <s v="Seattle"/>
    <x v="4"/>
    <n v="98105"/>
    <x v="1"/>
    <s v="OFF-AR-10002067"/>
    <x v="1"/>
    <x v="6"/>
    <s v="Newell 334"/>
    <n v="119.04"/>
    <n v="6"/>
    <n v="0"/>
    <n v="30.950399999999998"/>
  </r>
  <r>
    <n v="6246"/>
    <s v="CA-2012-112305"/>
    <x v="1"/>
    <x v="312"/>
    <d v="2012-11-25T00:00:00"/>
    <s v="Standard Class"/>
    <s v="KB-16405"/>
    <s v="Katrina Bavinger"/>
    <x v="2"/>
    <s v="United States"/>
    <s v="Seattle"/>
    <x v="4"/>
    <n v="98105"/>
    <x v="1"/>
    <s v="FUR-FU-10002364"/>
    <x v="0"/>
    <x v="5"/>
    <s v="Eldon Expressions Wood Desk Accessories, Oak"/>
    <n v="22.14"/>
    <n v="3"/>
    <n v="0"/>
    <n v="6.4206000000000003"/>
  </r>
  <r>
    <n v="6247"/>
    <s v="CA-2012-112305"/>
    <x v="1"/>
    <x v="312"/>
    <d v="2012-11-25T00:00:00"/>
    <s v="Standard Class"/>
    <s v="KB-16405"/>
    <s v="Katrina Bavinger"/>
    <x v="2"/>
    <s v="United States"/>
    <s v="Seattle"/>
    <x v="4"/>
    <n v="98105"/>
    <x v="1"/>
    <s v="TEC-AC-10002018"/>
    <x v="2"/>
    <x v="11"/>
    <s v="AmazonBasics 3-Button USB Wired Mouse"/>
    <n v="13.98"/>
    <n v="2"/>
    <n v="0"/>
    <n v="6.01140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40000000000001"/>
    <n v="1"/>
    <n v="0.8"/>
    <n v="-6.3441000000000001"/>
  </r>
  <r>
    <n v="6253"/>
    <s v="CA-2011-165806"/>
    <x v="2"/>
    <x v="884"/>
    <d v="2011-04-07T00:00:00"/>
    <s v="Same Day"/>
    <s v="VM-21685"/>
    <s v="Valerie Mitchum"/>
    <x v="2"/>
    <s v="United States"/>
    <s v="Marietta"/>
    <x v="32"/>
    <n v="30062"/>
    <x v="0"/>
    <s v="OFF-PA-10003441"/>
    <x v="1"/>
    <x v="10"/>
    <s v="Xerox 226"/>
    <n v="58.32"/>
    <n v="9"/>
    <n v="0"/>
    <n v="27.993600000000001"/>
  </r>
  <r>
    <n v="6254"/>
    <s v="CA-2011-165806"/>
    <x v="2"/>
    <x v="884"/>
    <d v="2011-04-07T00:00:00"/>
    <s v="Same Day"/>
    <s v="VM-21685"/>
    <s v="Valerie Mitchum"/>
    <x v="2"/>
    <s v="United States"/>
    <s v="Marietta"/>
    <x v="32"/>
    <n v="30062"/>
    <x v="0"/>
    <s v="TEC-PH-10004922"/>
    <x v="2"/>
    <x v="7"/>
    <s v="RCA Visys Integrated PBX 8-Line Router"/>
    <n v="200.97"/>
    <n v="3"/>
    <n v="0"/>
    <n v="50.2425"/>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59999999999999"/>
    <n v="4"/>
    <n v="0.2"/>
    <n v="3.4496000000000002"/>
  </r>
  <r>
    <n v="6257"/>
    <s v="CA-2012-133977"/>
    <x v="1"/>
    <x v="684"/>
    <d v="2012-09-08T00:00:00"/>
    <s v="Second Class"/>
    <s v="AT-10435"/>
    <s v="Alyssa Tate"/>
    <x v="2"/>
    <s v="United States"/>
    <s v="Tamarac"/>
    <x v="2"/>
    <n v="33319"/>
    <x v="0"/>
    <s v="OFF-BI-10003166"/>
    <x v="1"/>
    <x v="8"/>
    <s v="GBC Plasticlear Binding Covers"/>
    <n v="3.444"/>
    <n v="1"/>
    <n v="0.7"/>
    <n v="-2.5255999999999998"/>
  </r>
  <r>
    <n v="6258"/>
    <s v="CA-2014-141425"/>
    <x v="3"/>
    <x v="808"/>
    <d v="2014-11-07T00:00:00"/>
    <s v="Second Class"/>
    <s v="AR-10825"/>
    <s v="Anthony Rawles"/>
    <x v="1"/>
    <s v="United States"/>
    <s v="Columbus"/>
    <x v="24"/>
    <n v="43229"/>
    <x v="3"/>
    <s v="OFF-SU-10000646"/>
    <x v="1"/>
    <x v="14"/>
    <s v="Premier Automatic Letter Opener"/>
    <n v="384.59199999999998"/>
    <n v="2"/>
    <n v="0.2"/>
    <n v="-81.725800000000007"/>
  </r>
  <r>
    <n v="6259"/>
    <s v="CA-2012-133536"/>
    <x v="1"/>
    <x v="262"/>
    <d v="2012-03-30T00:00:00"/>
    <s v="Second Class"/>
    <s v="JH-15820"/>
    <s v="John Huston"/>
    <x v="0"/>
    <s v="United States"/>
    <s v="New York City"/>
    <x v="15"/>
    <n v="10009"/>
    <x v="3"/>
    <s v="OFF-EN-10004459"/>
    <x v="1"/>
    <x v="12"/>
    <s v="Security-Tint Envelopes"/>
    <n v="22.92"/>
    <n v="3"/>
    <n v="0"/>
    <n v="11.2308"/>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1"/>
    <n v="3"/>
    <n v="0.2"/>
    <n v="4.9248000000000003"/>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200000000001"/>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5"/>
  </r>
  <r>
    <n v="6265"/>
    <s v="US-2013-115952"/>
    <x v="0"/>
    <x v="1099"/>
    <d v="2013-10-07T00:00:00"/>
    <s v="Same Day"/>
    <s v="JH-15910"/>
    <s v="Jonathan Howell"/>
    <x v="0"/>
    <s v="United States"/>
    <s v="Tulsa"/>
    <x v="26"/>
    <n v="74133"/>
    <x v="2"/>
    <s v="OFF-BI-10004654"/>
    <x v="1"/>
    <x v="8"/>
    <s v="Avery Binding System Hidden Tab Executive Style Index Sets"/>
    <n v="28.85"/>
    <n v="5"/>
    <n v="0"/>
    <n v="14.425000000000001"/>
  </r>
  <r>
    <n v="6266"/>
    <s v="CA-2011-146731"/>
    <x v="2"/>
    <x v="935"/>
    <d v="2011-11-08T00:00:00"/>
    <s v="Standard Class"/>
    <s v="AT-10735"/>
    <s v="Annie Thurman"/>
    <x v="0"/>
    <s v="United States"/>
    <s v="Nashville"/>
    <x v="18"/>
    <n v="37211"/>
    <x v="0"/>
    <s v="OFF-PA-10000141"/>
    <x v="1"/>
    <x v="10"/>
    <s v="Ampad Evidence Wirebond Steno Books, 6&quot; x 9&quot;"/>
    <n v="3.488"/>
    <n v="2"/>
    <n v="0.2"/>
    <n v="1.1772"/>
  </r>
  <r>
    <n v="6267"/>
    <s v="CA-2011-146731"/>
    <x v="2"/>
    <x v="935"/>
    <d v="2011-11-08T00:00:00"/>
    <s v="Standard Class"/>
    <s v="AT-10735"/>
    <s v="Annie Thurman"/>
    <x v="0"/>
    <s v="United States"/>
    <s v="Nashville"/>
    <x v="18"/>
    <n v="37211"/>
    <x v="0"/>
    <s v="OFF-PA-10001019"/>
    <x v="1"/>
    <x v="10"/>
    <s v="Xerox 1884"/>
    <n v="143.85599999999999"/>
    <n v="9"/>
    <n v="0.2"/>
    <n v="48.551400000000001"/>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
    <n v="5"/>
    <n v="0"/>
    <n v="10.327"/>
  </r>
  <r>
    <n v="6270"/>
    <s v="CA-2014-102379"/>
    <x v="3"/>
    <x v="574"/>
    <d v="2014-12-07T00:00:00"/>
    <s v="Standard Class"/>
    <s v="BB-11545"/>
    <s v="Brenda Bowman"/>
    <x v="1"/>
    <s v="United States"/>
    <s v="Oakland"/>
    <x v="1"/>
    <n v="94601"/>
    <x v="1"/>
    <s v="TEC-PH-10001448"/>
    <x v="2"/>
    <x v="7"/>
    <s v="Anker Astro 15000mAh USB Portable Charger"/>
    <n v="39.991999999999997"/>
    <n v="1"/>
    <n v="0.2"/>
    <n v="-7.9984000000000002"/>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4-102379"/>
    <x v="3"/>
    <x v="574"/>
    <d v="2014-12-07T00:00:00"/>
    <s v="Standard Class"/>
    <s v="BB-11545"/>
    <s v="Brenda Bowman"/>
    <x v="1"/>
    <s v="United States"/>
    <s v="Oakland"/>
    <x v="1"/>
    <n v="94601"/>
    <x v="1"/>
    <s v="OFF-AR-10004022"/>
    <x v="1"/>
    <x v="6"/>
    <s v="Panasonic KP-380BK Classic Electric Pencil Sharpener"/>
    <n v="179.9"/>
    <n v="5"/>
    <n v="0"/>
    <n v="44.975000000000001"/>
  </r>
  <r>
    <n v="6273"/>
    <s v="CA-2014-149706"/>
    <x v="3"/>
    <x v="157"/>
    <d v="2014-12-13T00:00:00"/>
    <s v="First Class"/>
    <s v="AS-10285"/>
    <s v="Alejandro Savely"/>
    <x v="1"/>
    <s v="United States"/>
    <s v="Palatine"/>
    <x v="10"/>
    <n v="60067"/>
    <x v="2"/>
    <s v="TEC-AC-10001284"/>
    <x v="2"/>
    <x v="11"/>
    <s v="Enermax Briskie RF Wireless Keyboard and Mouse Combo"/>
    <n v="116.312"/>
    <n v="7"/>
    <n v="0.2"/>
    <n v="23.2624"/>
  </r>
  <r>
    <n v="6274"/>
    <s v="US-2013-139087"/>
    <x v="0"/>
    <x v="19"/>
    <d v="2013-07-23T00:00:00"/>
    <s v="Second Class"/>
    <s v="DK-13375"/>
    <s v="Dennis Kane"/>
    <x v="0"/>
    <s v="United States"/>
    <s v="Seattle"/>
    <x v="4"/>
    <n v="98105"/>
    <x v="1"/>
    <s v="FUR-FU-10001847"/>
    <x v="0"/>
    <x v="5"/>
    <s v="Eldon Image Series Black Desk Accessories"/>
    <n v="12.42"/>
    <n v="3"/>
    <n v="0"/>
    <n v="4.4711999999999996"/>
  </r>
  <r>
    <n v="6275"/>
    <s v="US-2013-139087"/>
    <x v="0"/>
    <x v="19"/>
    <d v="2013-07-23T00:00:00"/>
    <s v="Second Class"/>
    <s v="DK-13375"/>
    <s v="Dennis Kane"/>
    <x v="0"/>
    <s v="United States"/>
    <s v="Seattle"/>
    <x v="4"/>
    <n v="98105"/>
    <x v="1"/>
    <s v="TEC-AC-10004595"/>
    <x v="2"/>
    <x v="11"/>
    <s v="First Data TMFD35 PIN Pad"/>
    <n v="428.4"/>
    <n v="3"/>
    <n v="0"/>
    <n v="89.963999999999999"/>
  </r>
  <r>
    <n v="6276"/>
    <s v="US-2013-139087"/>
    <x v="0"/>
    <x v="19"/>
    <d v="2013-07-23T00:00:00"/>
    <s v="Second Class"/>
    <s v="DK-13375"/>
    <s v="Dennis Kane"/>
    <x v="0"/>
    <s v="United States"/>
    <s v="Seattle"/>
    <x v="4"/>
    <n v="98105"/>
    <x v="1"/>
    <s v="FUR-FU-10004164"/>
    <x v="0"/>
    <x v="5"/>
    <s v="Eldon 300 Class Desk Accessories, Black"/>
    <n v="24.75"/>
    <n v="5"/>
    <n v="0"/>
    <n v="10.89"/>
  </r>
  <r>
    <n v="6277"/>
    <s v="US-2013-139087"/>
    <x v="0"/>
    <x v="19"/>
    <d v="2013-07-23T00:00:00"/>
    <s v="Second Class"/>
    <s v="DK-13375"/>
    <s v="Dennis Kane"/>
    <x v="0"/>
    <s v="United States"/>
    <s v="Seattle"/>
    <x v="4"/>
    <n v="98105"/>
    <x v="1"/>
    <s v="OFF-LA-10001074"/>
    <x v="1"/>
    <x v="2"/>
    <s v="Round Specialty Laser Printer Labels"/>
    <n v="87.71"/>
    <n v="7"/>
    <n v="0"/>
    <n v="41.223700000000001"/>
  </r>
  <r>
    <n v="6278"/>
    <s v="US-2013-139087"/>
    <x v="0"/>
    <x v="19"/>
    <d v="2013-07-23T00:00:00"/>
    <s v="Second Class"/>
    <s v="DK-13375"/>
    <s v="Dennis Kane"/>
    <x v="0"/>
    <s v="United States"/>
    <s v="Seattle"/>
    <x v="4"/>
    <n v="98105"/>
    <x v="1"/>
    <s v="OFF-ST-10000604"/>
    <x v="1"/>
    <x v="4"/>
    <s v="Home/Office Personal File Carts"/>
    <n v="69.52"/>
    <n v="2"/>
    <n v="0"/>
    <n v="17.38"/>
  </r>
  <r>
    <n v="6279"/>
    <s v="US-2013-139087"/>
    <x v="0"/>
    <x v="19"/>
    <d v="2013-07-23T00:00:00"/>
    <s v="Second Class"/>
    <s v="DK-13375"/>
    <s v="Dennis Kane"/>
    <x v="0"/>
    <s v="United States"/>
    <s v="Seattle"/>
    <x v="4"/>
    <n v="98105"/>
    <x v="1"/>
    <s v="TEC-PH-10000148"/>
    <x v="2"/>
    <x v="7"/>
    <s v="Cyber Acoustics AC-202b Speech Recognition Stereo Headset"/>
    <n v="20.783999999999999"/>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96"/>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3999999999998"/>
    <n v="2"/>
    <n v="0.2"/>
    <n v="9.5736000000000008"/>
  </r>
  <r>
    <n v="6283"/>
    <s v="CA-2012-116484"/>
    <x v="1"/>
    <x v="312"/>
    <d v="2012-11-26T00:00:00"/>
    <s v="Standard Class"/>
    <s v="JK-15205"/>
    <s v="Jamie Kunitz"/>
    <x v="0"/>
    <s v="United States"/>
    <s v="Marion"/>
    <x v="24"/>
    <n v="43302"/>
    <x v="3"/>
    <s v="OFF-ST-10003994"/>
    <x v="1"/>
    <x v="4"/>
    <s v="Belkin 19&quot; Center-Weighted Shelf, Gray"/>
    <n v="141.55199999999999"/>
    <n v="3"/>
    <n v="0.2"/>
    <n v="-26.541"/>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3"/>
  </r>
  <r>
    <n v="6285"/>
    <s v="CA-2013-100944"/>
    <x v="0"/>
    <x v="446"/>
    <d v="2013-09-29T00:00:00"/>
    <s v="Standard Class"/>
    <s v="EH-13765"/>
    <s v="Edward Hooks"/>
    <x v="1"/>
    <s v="United States"/>
    <s v="Los Angeles"/>
    <x v="1"/>
    <n v="90049"/>
    <x v="1"/>
    <s v="FUR-CH-10000988"/>
    <x v="0"/>
    <x v="1"/>
    <s v="Hon Olson Stacker Stools"/>
    <n v="563.24"/>
    <n v="5"/>
    <n v="0.2"/>
    <n v="56.323999999999998"/>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3-121020"/>
    <x v="0"/>
    <x v="1057"/>
    <d v="2013-11-01T00:00:00"/>
    <s v="Standard Class"/>
    <s v="CG-12040"/>
    <s v="Catherine Glotzbach"/>
    <x v="2"/>
    <s v="United States"/>
    <s v="Lebanon"/>
    <x v="18"/>
    <n v="37087"/>
    <x v="0"/>
    <s v="TEC-PH-10001061"/>
    <x v="2"/>
    <x v="7"/>
    <s v="Apple iPhone 5C"/>
    <n v="239.976"/>
    <n v="3"/>
    <n v="0.2"/>
    <n v="17.998200000000001"/>
  </r>
  <r>
    <n v="6288"/>
    <s v="CA-2011-100090"/>
    <x v="2"/>
    <x v="1001"/>
    <d v="2011-07-12T00:00:00"/>
    <s v="Standard Class"/>
    <s v="EB-13705"/>
    <s v="Ed Braxton"/>
    <x v="1"/>
    <s v="United States"/>
    <s v="San Francisco"/>
    <x v="1"/>
    <n v="94122"/>
    <x v="1"/>
    <s v="FUR-TA-10003715"/>
    <x v="0"/>
    <x v="3"/>
    <s v="Hon 2111 Invitation Series Corner Table"/>
    <n v="502.488"/>
    <n v="3"/>
    <n v="0.2"/>
    <n v="-87.935400000000001"/>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s v="US-2012-139675"/>
    <x v="1"/>
    <x v="649"/>
    <d v="2012-03-18T00:00:00"/>
    <s v="Second Class"/>
    <s v="NF-18595"/>
    <s v="Nicole Fjeld"/>
    <x v="2"/>
    <s v="United States"/>
    <s v="Chico"/>
    <x v="1"/>
    <n v="95928"/>
    <x v="1"/>
    <s v="FUR-CH-10004063"/>
    <x v="0"/>
    <x v="1"/>
    <s v="Global Deluxe High-Back Manager's Chair"/>
    <n v="915.13599999999997"/>
    <n v="4"/>
    <n v="0.2"/>
    <n v="102.9528"/>
  </r>
  <r>
    <n v="6291"/>
    <s v="US-2012-139675"/>
    <x v="1"/>
    <x v="649"/>
    <d v="2012-03-18T00:00:00"/>
    <s v="Second Class"/>
    <s v="NF-18595"/>
    <s v="Nicole Fjeld"/>
    <x v="2"/>
    <s v="United States"/>
    <s v="Chico"/>
    <x v="1"/>
    <n v="95928"/>
    <x v="1"/>
    <s v="FUR-FU-10001979"/>
    <x v="0"/>
    <x v="5"/>
    <s v="Dana Halogen Swing-Arm Architect Lamp"/>
    <n v="327.76"/>
    <n v="8"/>
    <n v="0"/>
    <n v="91.772800000000004"/>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s v="CA-2012-151253"/>
    <x v="1"/>
    <x v="1100"/>
    <d v="2012-04-26T00:00:00"/>
    <s v="Standard Class"/>
    <s v="AZ-10750"/>
    <s v="Annie Zypern"/>
    <x v="0"/>
    <s v="United States"/>
    <s v="Los Angeles"/>
    <x v="1"/>
    <n v="90008"/>
    <x v="1"/>
    <s v="TEC-PH-10002923"/>
    <x v="2"/>
    <x v="7"/>
    <s v="Logitech B530 USBÂ HeadsetÂ -Â headsetÂ - Full size, Binaural"/>
    <n v="88.775999999999996"/>
    <n v="3"/>
    <n v="0.2"/>
    <n v="7.767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2000000000001"/>
  </r>
  <r>
    <n v="6296"/>
    <s v="CA-2011-141313"/>
    <x v="2"/>
    <x v="129"/>
    <d v="2012-01-01T00:00:00"/>
    <s v="Standard Class"/>
    <s v="AJ-10780"/>
    <s v="Anthony Jacobs"/>
    <x v="1"/>
    <s v="United States"/>
    <s v="Beverly"/>
    <x v="31"/>
    <n v="1915"/>
    <x v="3"/>
    <s v="OFF-AP-10002651"/>
    <x v="1"/>
    <x v="9"/>
    <s v="Hoover Upright Vacuum With Dirt Cup"/>
    <n v="1737.18"/>
    <n v="6"/>
    <n v="0"/>
    <n v="503.78219999999999"/>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200000000002"/>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1000000000002"/>
  </r>
  <r>
    <n v="6301"/>
    <s v="US-2011-161305"/>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s v="US-2011-161305"/>
    <x v="2"/>
    <x v="571"/>
    <d v="2011-06-12T00:00:00"/>
    <s v="Standard Class"/>
    <s v="SB-20170"/>
    <s v="Sarah Bern"/>
    <x v="0"/>
    <s v="United States"/>
    <s v="Chicago"/>
    <x v="10"/>
    <n v="60623"/>
    <x v="2"/>
    <s v="OFF-EN-10000461"/>
    <x v="1"/>
    <x v="12"/>
    <s v="#10- 4 1/8&quot; x 9 1/2&quot; Recycled Envelopes"/>
    <n v="13.984"/>
    <n v="2"/>
    <n v="0.2"/>
    <n v="4.7195999999999998"/>
  </r>
  <r>
    <n v="6303"/>
    <s v="CA-2014-166919"/>
    <x v="3"/>
    <x v="51"/>
    <d v="2014-11-28T00:00:00"/>
    <s v="Standard Class"/>
    <s v="AH-10210"/>
    <s v="Alan Hwang"/>
    <x v="0"/>
    <s v="United States"/>
    <s v="Dallas"/>
    <x v="5"/>
    <n v="75220"/>
    <x v="2"/>
    <s v="TEC-PH-10001305"/>
    <x v="2"/>
    <x v="7"/>
    <s v="Panasonic KX TS208W Corded phone"/>
    <n v="195.96"/>
    <n v="5"/>
    <n v="0.2"/>
    <n v="19.596"/>
  </r>
  <r>
    <n v="6304"/>
    <s v="CA-2014-162712"/>
    <x v="3"/>
    <x v="978"/>
    <d v="2014-06-21T00:00:00"/>
    <s v="Second Class"/>
    <s v="NK-18490"/>
    <s v="Neil Knudson"/>
    <x v="2"/>
    <s v="United States"/>
    <s v="Corpus Christi"/>
    <x v="5"/>
    <n v="78415"/>
    <x v="2"/>
    <s v="OFF-PA-10000167"/>
    <x v="1"/>
    <x v="10"/>
    <s v="Xerox 1925"/>
    <n v="74.352000000000004"/>
    <n v="3"/>
    <n v="0.2"/>
    <n v="23.234999999999999"/>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400000000001"/>
    <n v="1"/>
    <n v="0.2"/>
    <n v="-14.4078"/>
  </r>
  <r>
    <n v="6308"/>
    <s v="CA-2013-163328"/>
    <x v="0"/>
    <x v="254"/>
    <d v="2013-11-07T00:00:00"/>
    <s v="Second Class"/>
    <s v="TP-21565"/>
    <s v="Tracy Poddar"/>
    <x v="1"/>
    <s v="United States"/>
    <s v="Eugene"/>
    <x v="21"/>
    <n v="97405"/>
    <x v="1"/>
    <s v="OFF-PA-10004353"/>
    <x v="1"/>
    <x v="10"/>
    <s v="Southworth 25% Cotton Premium Laser Paper and Envelopes"/>
    <n v="47.951999999999998"/>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199999999998"/>
    <n v="3"/>
    <n v="0.2"/>
    <n v="-97.552800000000005"/>
  </r>
  <r>
    <n v="6310"/>
    <s v="CA-2013-163328"/>
    <x v="0"/>
    <x v="254"/>
    <d v="2013-11-07T00:00:00"/>
    <s v="Second Class"/>
    <s v="TP-21565"/>
    <s v="Tracy Poddar"/>
    <x v="1"/>
    <s v="United States"/>
    <s v="Eugene"/>
    <x v="21"/>
    <n v="97405"/>
    <x v="1"/>
    <s v="OFF-LA-10003930"/>
    <x v="1"/>
    <x v="2"/>
    <s v="Dot Matrix Printer Tape Reel Labels, White, 5000/Box"/>
    <n v="629.18399999999997"/>
    <n v="8"/>
    <n v="0.2"/>
    <n v="228.07919999999999"/>
  </r>
  <r>
    <n v="6311"/>
    <s v="CA-2013-163328"/>
    <x v="0"/>
    <x v="254"/>
    <d v="2013-11-07T00:00:00"/>
    <s v="Second Class"/>
    <s v="TP-21565"/>
    <s v="Tracy Poddar"/>
    <x v="1"/>
    <s v="United States"/>
    <s v="Eugene"/>
    <x v="21"/>
    <n v="97405"/>
    <x v="1"/>
    <s v="OFF-PA-10000176"/>
    <x v="1"/>
    <x v="10"/>
    <s v="Xerox 1887"/>
    <n v="15.176"/>
    <n v="1"/>
    <n v="0.2"/>
    <n v="5.3116000000000003"/>
  </r>
  <r>
    <n v="6312"/>
    <s v="CA-2011-112837"/>
    <x v="2"/>
    <x v="1102"/>
    <d v="2011-09-16T00:00:00"/>
    <s v="Standard Class"/>
    <s v="LW-17125"/>
    <s v="Liz Willingham"/>
    <x v="0"/>
    <s v="United States"/>
    <s v="Oxnard"/>
    <x v="1"/>
    <n v="93030"/>
    <x v="1"/>
    <s v="FUR-FU-10004006"/>
    <x v="0"/>
    <x v="5"/>
    <s v="Deflect-o DuraMat Lighweight, Studded, Beveled Mat for Low Pile Carpeting"/>
    <n v="127.95"/>
    <n v="3"/>
    <n v="0"/>
    <n v="21.7515"/>
  </r>
  <r>
    <n v="6313"/>
    <s v="CA-2014-120019"/>
    <x v="3"/>
    <x v="911"/>
    <d v="2014-02-22T00:00:00"/>
    <s v="Standard Class"/>
    <s v="NG-18355"/>
    <s v="Nat Gilpin"/>
    <x v="1"/>
    <s v="United States"/>
    <s v="Fairfield"/>
    <x v="29"/>
    <n v="6824"/>
    <x v="3"/>
    <s v="OFF-ST-10001932"/>
    <x v="1"/>
    <x v="4"/>
    <s v="Fellowes Staxonsteel Drawer Files"/>
    <n v="579.51"/>
    <n v="3"/>
    <n v="0"/>
    <n v="81.131399999999999"/>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6000000000001"/>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98"/>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
    <n v="5"/>
    <n v="0.2"/>
    <n v="3.4965000000000002"/>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4-160017"/>
    <x v="3"/>
    <x v="394"/>
    <d v="2014-10-03T00:00:00"/>
    <s v="Standard Class"/>
    <s v="SP-20860"/>
    <s v="Sung Pak"/>
    <x v="1"/>
    <s v="United States"/>
    <s v="Jacksonville"/>
    <x v="2"/>
    <n v="32216"/>
    <x v="0"/>
    <s v="OFF-PA-10001800"/>
    <x v="1"/>
    <x v="10"/>
    <s v="Xerox 220"/>
    <n v="10.368"/>
    <n v="2"/>
    <n v="0.2"/>
    <n v="3.6288"/>
  </r>
  <r>
    <n v="6322"/>
    <s v="CA-2011-12331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9"/>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39999999999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5"/>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1-167927"/>
    <x v="2"/>
    <x v="407"/>
    <d v="2011-01-27T00:00:00"/>
    <s v="Standard Class"/>
    <s v="XP-21865"/>
    <s v="Xylona Preis"/>
    <x v="0"/>
    <s v="United States"/>
    <s v="Westland"/>
    <x v="12"/>
    <n v="48185"/>
    <x v="2"/>
    <s v="OFF-ST-10003123"/>
    <x v="1"/>
    <x v="4"/>
    <s v="Fellowes Bases and Tops For Staxonsteel/High-Stak Systems"/>
    <n v="66.58"/>
    <n v="2"/>
    <n v="0"/>
    <n v="15.979200000000001"/>
  </r>
  <r>
    <n v="6332"/>
    <s v="CA-2011-167927"/>
    <x v="2"/>
    <x v="407"/>
    <d v="2011-01-27T00:00:00"/>
    <s v="Standard Class"/>
    <s v="XP-21865"/>
    <s v="Xylona Preis"/>
    <x v="0"/>
    <s v="United States"/>
    <s v="Westland"/>
    <x v="12"/>
    <n v="48185"/>
    <x v="2"/>
    <s v="OFF-AR-10004456"/>
    <x v="1"/>
    <x v="6"/>
    <s v="Panasonic KP-4ABK Battery-Operated Pencil Sharpener"/>
    <n v="43.92"/>
    <n v="3"/>
    <n v="0"/>
    <n v="12.736800000000001"/>
  </r>
  <r>
    <n v="6333"/>
    <s v="CA-2011-167927"/>
    <x v="2"/>
    <x v="407"/>
    <d v="2011-01-27T00:00:00"/>
    <s v="Standard Class"/>
    <s v="XP-21865"/>
    <s v="Xylona Preis"/>
    <x v="0"/>
    <s v="United States"/>
    <s v="Westland"/>
    <x v="12"/>
    <n v="48185"/>
    <x v="2"/>
    <s v="FUR-FU-10002268"/>
    <x v="0"/>
    <x v="5"/>
    <s v="Ultra Door Push Plate"/>
    <n v="14.73"/>
    <n v="3"/>
    <n v="0"/>
    <n v="4.8609"/>
  </r>
  <r>
    <n v="6334"/>
    <s v="CA-2011-167927"/>
    <x v="2"/>
    <x v="407"/>
    <d v="2011-01-27T00:00:00"/>
    <s v="Standard Class"/>
    <s v="XP-21865"/>
    <s v="Xylona Preis"/>
    <x v="0"/>
    <s v="United States"/>
    <s v="Westland"/>
    <x v="12"/>
    <n v="48185"/>
    <x v="2"/>
    <s v="OFF-BI-10004364"/>
    <x v="1"/>
    <x v="8"/>
    <s v="Storex Dura Pro Binders"/>
    <n v="29.7"/>
    <n v="5"/>
    <n v="0"/>
    <n v="13.365"/>
  </r>
  <r>
    <n v="6335"/>
    <s v="CA-2011-133305"/>
    <x v="2"/>
    <x v="384"/>
    <d v="2011-07-15T00:00:00"/>
    <s v="Standard Class"/>
    <s v="MH-17455"/>
    <s v="Mark Hamilton"/>
    <x v="0"/>
    <s v="United States"/>
    <s v="New York City"/>
    <x v="15"/>
    <n v="10011"/>
    <x v="3"/>
    <s v="OFF-PA-10001970"/>
    <x v="1"/>
    <x v="10"/>
    <s v="Xerox 1881"/>
    <n v="49.12"/>
    <n v="4"/>
    <n v="0"/>
    <n v="23.086400000000001"/>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600000000001"/>
  </r>
  <r>
    <n v="6338"/>
    <s v="CA-2013-165995"/>
    <x v="0"/>
    <x v="133"/>
    <d v="2013-09-07T00:00:00"/>
    <s v="Standard Class"/>
    <s v="BG-11740"/>
    <s v="Bruce Geld"/>
    <x v="0"/>
    <s v="United States"/>
    <s v="Los Angeles"/>
    <x v="1"/>
    <n v="90008"/>
    <x v="1"/>
    <s v="TEC-PH-10004908"/>
    <x v="2"/>
    <x v="7"/>
    <s v="Panasonic KX TS3282W Corded phone"/>
    <n v="339.96"/>
    <n v="5"/>
    <n v="0.2"/>
    <n v="42.494999999999997"/>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8"/>
  </r>
  <r>
    <n v="6341"/>
    <s v="CA-2014-143112"/>
    <x v="3"/>
    <x v="361"/>
    <d v="2014-10-10T00:00:00"/>
    <s v="Standard Class"/>
    <s v="TS-21370"/>
    <s v="Todd Sumrall"/>
    <x v="1"/>
    <s v="United States"/>
    <s v="New York City"/>
    <x v="15"/>
    <n v="10035"/>
    <x v="3"/>
    <s v="TEC-MA-10001047"/>
    <x v="2"/>
    <x v="15"/>
    <s v="3D Systems Cube Printer, 2nd Generation, Magenta"/>
    <n v="5199.96"/>
    <n v="4"/>
    <n v="0"/>
    <n v="1351.9896000000001"/>
  </r>
  <r>
    <n v="6342"/>
    <s v="US-2014-105830"/>
    <x v="3"/>
    <x v="413"/>
    <d v="2014-01-03T00:00:00"/>
    <s v="First Class"/>
    <s v="DB-13660"/>
    <s v="Duane Benoit"/>
    <x v="0"/>
    <s v="United States"/>
    <s v="Lancaster"/>
    <x v="24"/>
    <n v="43130"/>
    <x v="3"/>
    <s v="OFF-ST-10002554"/>
    <x v="1"/>
    <x v="4"/>
    <s v="Tennsco Industrial Shelving"/>
    <n v="156.512"/>
    <n v="4"/>
    <n v="0.2"/>
    <n v="-35.215200000000003"/>
  </r>
  <r>
    <n v="6343"/>
    <s v="CA-2012-146255"/>
    <x v="1"/>
    <x v="1105"/>
    <d v="2012-03-10T00:00:00"/>
    <s v="First Class"/>
    <s v="EM-14140"/>
    <s v="Eugene Moren"/>
    <x v="2"/>
    <s v="United States"/>
    <s v="Newark"/>
    <x v="13"/>
    <n v="19711"/>
    <x v="3"/>
    <s v="TEC-AC-10004469"/>
    <x v="2"/>
    <x v="11"/>
    <s v="Microsoft Sculpt Comfort Mouse"/>
    <n v="119.85"/>
    <n v="3"/>
    <n v="0"/>
    <n v="52.734000000000002"/>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30000000001"/>
  </r>
  <r>
    <n v="6347"/>
    <s v="CA-2014-104822"/>
    <x v="3"/>
    <x v="179"/>
    <d v="2014-10-21T00:00:00"/>
    <s v="Same Day"/>
    <s v="RB-19465"/>
    <s v="Rick Bensley"/>
    <x v="2"/>
    <s v="United States"/>
    <s v="New York City"/>
    <x v="15"/>
    <n v="10024"/>
    <x v="3"/>
    <s v="OFF-LA-10002034"/>
    <x v="1"/>
    <x v="2"/>
    <s v="Avery 478"/>
    <n v="24.55"/>
    <n v="5"/>
    <n v="0"/>
    <n v="12.029500000000001"/>
  </r>
  <r>
    <n v="6348"/>
    <s v="CA-2012-104486"/>
    <x v="1"/>
    <x v="489"/>
    <d v="2012-05-06T00:00:00"/>
    <s v="Standard Class"/>
    <s v="PO-18850"/>
    <s v="Patrick O'Brill"/>
    <x v="0"/>
    <s v="United States"/>
    <s v="San Francisco"/>
    <x v="1"/>
    <n v="94109"/>
    <x v="1"/>
    <s v="OFF-BI-10000309"/>
    <x v="1"/>
    <x v="8"/>
    <s v="GBC Twin Loop Wire Binding Elements, 9/16&quot; Spine, Black"/>
    <n v="12.176"/>
    <n v="1"/>
    <n v="0.2"/>
    <n v="4.4138000000000002"/>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8000000000001"/>
  </r>
  <r>
    <n v="6351"/>
    <s v="CA-2014-161557"/>
    <x v="3"/>
    <x v="213"/>
    <d v="2014-09-09T00:00:00"/>
    <s v="Standard Class"/>
    <s v="AG-10900"/>
    <s v="Arthur Gainer"/>
    <x v="0"/>
    <s v="United States"/>
    <s v="Dallas"/>
    <x v="5"/>
    <n v="75217"/>
    <x v="2"/>
    <s v="FUR-FU-10004622"/>
    <x v="0"/>
    <x v="5"/>
    <s v="Eldon Advantage Foldable Chair Mats for Low Pile Carpets"/>
    <n v="108.4"/>
    <n v="5"/>
    <n v="0.6"/>
    <n v="-105.69"/>
  </r>
  <r>
    <n v="6352"/>
    <s v="CA-2014-161130"/>
    <x v="3"/>
    <x v="132"/>
    <d v="2014-11-09T00:00:00"/>
    <s v="Standard Class"/>
    <s v="BF-11275"/>
    <s v="Beth Fritzler"/>
    <x v="1"/>
    <s v="United States"/>
    <s v="Miami"/>
    <x v="2"/>
    <n v="33178"/>
    <x v="0"/>
    <s v="TEC-PH-10002549"/>
    <x v="2"/>
    <x v="7"/>
    <s v="Polycom SoundPoint IP 450 VoIP phone"/>
    <n v="361.37599999999998"/>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400000000001"/>
  </r>
  <r>
    <n v="6356"/>
    <s v="CA-2011-110611"/>
    <x v="2"/>
    <x v="191"/>
    <d v="2011-10-13T00:00:00"/>
    <s v="Standard Class"/>
    <s v="JD-16015"/>
    <s v="Joy Daniels"/>
    <x v="0"/>
    <s v="United States"/>
    <s v="Philadelphia"/>
    <x v="9"/>
    <n v="19120"/>
    <x v="3"/>
    <s v="OFF-ST-10000642"/>
    <x v="1"/>
    <x v="4"/>
    <s v="Tennsco Lockers, Gray"/>
    <n v="83.92"/>
    <n v="5"/>
    <n v="0.2"/>
    <n v="-13.637"/>
  </r>
  <r>
    <n v="6357"/>
    <s v="CA-2014-139080"/>
    <x v="3"/>
    <x v="205"/>
    <d v="2014-01-29T00:00:00"/>
    <s v="Standard Class"/>
    <s v="CS-12250"/>
    <s v="Chris Selesnick"/>
    <x v="1"/>
    <s v="United States"/>
    <s v="Seattle"/>
    <x v="4"/>
    <n v="98103"/>
    <x v="1"/>
    <s v="OFF-BI-10001757"/>
    <x v="1"/>
    <x v="8"/>
    <s v="Pressboard Hanging Data Binders for Unburst Sheets"/>
    <n v="19.68"/>
    <n v="5"/>
    <n v="0.2"/>
    <n v="6.8879999999999999"/>
  </r>
  <r>
    <n v="6358"/>
    <s v="CA-2014-139080"/>
    <x v="3"/>
    <x v="205"/>
    <d v="2014-01-29T00:00:00"/>
    <s v="Standard Class"/>
    <s v="CS-12250"/>
    <s v="Chris Selesnick"/>
    <x v="1"/>
    <s v="United States"/>
    <s v="Seattle"/>
    <x v="4"/>
    <n v="98103"/>
    <x v="1"/>
    <s v="OFF-PA-10004621"/>
    <x v="1"/>
    <x v="10"/>
    <s v="Xerox 212"/>
    <n v="25.92"/>
    <n v="4"/>
    <n v="0"/>
    <n v="12.441599999999999"/>
  </r>
  <r>
    <n v="6359"/>
    <s v="CA-2014-139080"/>
    <x v="3"/>
    <x v="205"/>
    <d v="2014-01-29T00:00:00"/>
    <s v="Standard Class"/>
    <s v="CS-12250"/>
    <s v="Chris Selesnick"/>
    <x v="1"/>
    <s v="United States"/>
    <s v="Seattle"/>
    <x v="4"/>
    <n v="98103"/>
    <x v="1"/>
    <s v="OFF-PA-10002262"/>
    <x v="1"/>
    <x v="10"/>
    <s v="Xerox 192"/>
    <n v="6.48"/>
    <n v="1"/>
    <n v="0"/>
    <n v="3.1103999999999998"/>
  </r>
  <r>
    <n v="6360"/>
    <s v="CA-2014-139080"/>
    <x v="3"/>
    <x v="205"/>
    <d v="2014-01-29T00:00:00"/>
    <s v="Standard Class"/>
    <s v="CS-12250"/>
    <s v="Chris Selesnick"/>
    <x v="1"/>
    <s v="United States"/>
    <s v="Seattle"/>
    <x v="4"/>
    <n v="98103"/>
    <x v="1"/>
    <s v="TEC-PH-10004100"/>
    <x v="2"/>
    <x v="7"/>
    <s v="Griffin GC17055 Auxiliary Audio Cable"/>
    <n v="86.352000000000004"/>
    <n v="6"/>
    <n v="0.2"/>
    <n v="8.6351999999999993"/>
  </r>
  <r>
    <n v="6361"/>
    <s v="CA-2012-115693"/>
    <x v="1"/>
    <x v="895"/>
    <d v="2012-12-15T00:00:00"/>
    <s v="Standard Class"/>
    <s v="FC-14245"/>
    <s v="Frank Carlisle"/>
    <x v="2"/>
    <s v="United States"/>
    <s v="Los Angeles"/>
    <x v="1"/>
    <n v="90032"/>
    <x v="1"/>
    <s v="OFF-AR-10003582"/>
    <x v="1"/>
    <x v="6"/>
    <s v="Boston Electric Pencil Sharpener, Model 1818, Charcoal Black"/>
    <n v="56.3"/>
    <n v="2"/>
    <n v="0"/>
    <n v="15.763999999999999"/>
  </r>
  <r>
    <n v="6362"/>
    <s v="US-2011-107993"/>
    <x v="2"/>
    <x v="641"/>
    <d v="2011-11-30T00:00:00"/>
    <s v="Standard Class"/>
    <s v="SE-20110"/>
    <s v="Sanjit Engle"/>
    <x v="0"/>
    <s v="United States"/>
    <s v="Springfield"/>
    <x v="21"/>
    <n v="97477"/>
    <x v="1"/>
    <s v="OFF-AR-10003179"/>
    <x v="1"/>
    <x v="6"/>
    <s v="Dixon Ticonderoga Core-Lock Colored Pencils"/>
    <n v="51.015999999999998"/>
    <n v="7"/>
    <n v="0.2"/>
    <n v="8.2901000000000007"/>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
  </r>
  <r>
    <n v="6365"/>
    <s v="CA-2014-110443"/>
    <x v="3"/>
    <x v="610"/>
    <d v="2014-11-26T00:00:00"/>
    <s v="Standard Class"/>
    <s v="CK-12205"/>
    <s v="Chloris Kastensmidt"/>
    <x v="0"/>
    <s v="United States"/>
    <s v="Renton"/>
    <x v="4"/>
    <n v="98059"/>
    <x v="1"/>
    <s v="OFF-PA-10003797"/>
    <x v="1"/>
    <x v="10"/>
    <s v="Xerox 209"/>
    <n v="51.84"/>
    <n v="8"/>
    <n v="0"/>
    <n v="24.883199999999999"/>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001"/>
  </r>
  <r>
    <n v="6368"/>
    <s v="CA-2014-144848"/>
    <x v="3"/>
    <x v="1095"/>
    <d v="2014-04-06T00:00:00"/>
    <s v="First Class"/>
    <s v="DS-13030"/>
    <s v="Darrin Sayre"/>
    <x v="2"/>
    <s v="United States"/>
    <s v="New York City"/>
    <x v="15"/>
    <n v="10009"/>
    <x v="3"/>
    <s v="TEC-PH-10002262"/>
    <x v="2"/>
    <x v="7"/>
    <s v="LG Electronics Tone+ HBS-730 Bluetooth Headset"/>
    <n v="119.02"/>
    <n v="2"/>
    <n v="0"/>
    <n v="33.325600000000001"/>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
  </r>
  <r>
    <n v="6371"/>
    <s v="CA-2013-113425"/>
    <x v="0"/>
    <x v="831"/>
    <d v="2013-11-22T00:00:00"/>
    <s v="Same Day"/>
    <s v="JK-16120"/>
    <s v="Julie Kriz"/>
    <x v="2"/>
    <s v="United States"/>
    <s v="New York City"/>
    <x v="15"/>
    <n v="10009"/>
    <x v="3"/>
    <s v="FUR-BO-10002598"/>
    <x v="0"/>
    <x v="0"/>
    <s v="Hon Metal Bookcases, Putty"/>
    <n v="113.568"/>
    <n v="2"/>
    <n v="0.2"/>
    <n v="12.776400000000001"/>
  </r>
  <r>
    <n v="6372"/>
    <s v="CA-2014-143035"/>
    <x v="3"/>
    <x v="621"/>
    <d v="2014-10-06T00:00:00"/>
    <s v="Second Class"/>
    <s v="CC-12430"/>
    <s v="Chuck Clark"/>
    <x v="2"/>
    <s v="United States"/>
    <s v="New York City"/>
    <x v="15"/>
    <n v="10009"/>
    <x v="3"/>
    <s v="FUR-FU-10001934"/>
    <x v="0"/>
    <x v="5"/>
    <s v="Magnifier Swing Arm Lamp"/>
    <n v="83.92"/>
    <n v="4"/>
    <n v="0"/>
    <n v="21.819199999999999"/>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7"/>
    <n v="3"/>
    <n v="0"/>
    <n v="66.954599999999999"/>
  </r>
  <r>
    <n v="6375"/>
    <s v="CA-2011-107811"/>
    <x v="2"/>
    <x v="333"/>
    <d v="2011-05-03T00:00:00"/>
    <s v="Standard Class"/>
    <s v="LA-16780"/>
    <s v="Laura Armstrong"/>
    <x v="1"/>
    <s v="United States"/>
    <s v="Memphis"/>
    <x v="18"/>
    <n v="38109"/>
    <x v="0"/>
    <s v="FUR-CH-10001394"/>
    <x v="0"/>
    <x v="1"/>
    <s v="Global Leather Executive Chair"/>
    <n v="561.58399999999995"/>
    <n v="2"/>
    <n v="0.2"/>
    <n v="70.197999999999993"/>
  </r>
  <r>
    <n v="6376"/>
    <s v="CA-2011-107811"/>
    <x v="2"/>
    <x v="333"/>
    <d v="2011-05-03T00:00:00"/>
    <s v="Standard Class"/>
    <s v="LA-16780"/>
    <s v="Laura Armstrong"/>
    <x v="1"/>
    <s v="United States"/>
    <s v="Memphis"/>
    <x v="18"/>
    <n v="38109"/>
    <x v="0"/>
    <s v="OFF-ST-10000798"/>
    <x v="1"/>
    <x v="4"/>
    <s v="2300 Heavy-Duty Transfer File Systems by Perma"/>
    <n v="99.92"/>
    <n v="5"/>
    <n v="0.2"/>
    <n v="-1.2490000000000001"/>
  </r>
  <r>
    <n v="6377"/>
    <s v="CA-2013-163216"/>
    <x v="0"/>
    <x v="877"/>
    <d v="2013-10-11T00:00:00"/>
    <s v="First Class"/>
    <s v="AW-10930"/>
    <s v="Arthur Wiediger"/>
    <x v="2"/>
    <s v="United States"/>
    <s v="Philadelphia"/>
    <x v="9"/>
    <n v="19143"/>
    <x v="3"/>
    <s v="OFF-LA-10000134"/>
    <x v="1"/>
    <x v="2"/>
    <s v="Avery 511"/>
    <n v="4.9279999999999999"/>
    <n v="2"/>
    <n v="0.2"/>
    <n v="1.7248000000000001"/>
  </r>
  <r>
    <n v="6378"/>
    <s v="US-2013-116442"/>
    <x v="0"/>
    <x v="272"/>
    <d v="2013-12-23T00:00:00"/>
    <s v="Standard Class"/>
    <s v="BP-11230"/>
    <s v="Benjamin Patterson"/>
    <x v="0"/>
    <s v="United States"/>
    <s v="Los Angeles"/>
    <x v="1"/>
    <n v="90004"/>
    <x v="1"/>
    <s v="FUR-FU-10002364"/>
    <x v="0"/>
    <x v="5"/>
    <s v="Eldon Expressions Wood Desk Accessories, Oak"/>
    <n v="14.76"/>
    <n v="2"/>
    <n v="0"/>
    <n v="4.2804000000000002"/>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
  </r>
  <r>
    <n v="6382"/>
    <s v="CA-2013-127236"/>
    <x v="0"/>
    <x v="892"/>
    <d v="2013-04-03T00:00:00"/>
    <s v="Standard Class"/>
    <s v="TB-21595"/>
    <s v="Troy Blackwell"/>
    <x v="0"/>
    <s v="United States"/>
    <s v="Springfield"/>
    <x v="24"/>
    <n v="45503"/>
    <x v="3"/>
    <s v="FUR-BO-10004015"/>
    <x v="0"/>
    <x v="0"/>
    <s v="Bush Andora Bookcase, Maple/Graphite Gray Finish"/>
    <n v="299.97500000000002"/>
    <n v="5"/>
    <n v="0.5"/>
    <n v="-167.98599999999999"/>
  </r>
  <r>
    <n v="6383"/>
    <s v="CA-2013-127236"/>
    <x v="0"/>
    <x v="892"/>
    <d v="2013-04-03T00:00:00"/>
    <s v="Standard Class"/>
    <s v="TB-21595"/>
    <s v="Troy Blackwell"/>
    <x v="0"/>
    <s v="United States"/>
    <s v="Springfield"/>
    <x v="24"/>
    <n v="45503"/>
    <x v="3"/>
    <s v="TEC-PH-10000141"/>
    <x v="2"/>
    <x v="7"/>
    <s v="Clearsounds A400"/>
    <n v="158.376"/>
    <n v="4"/>
    <n v="0.4"/>
    <n v="-36.9544"/>
  </r>
  <r>
    <n v="6384"/>
    <s v="US-2014-104661"/>
    <x v="3"/>
    <x v="787"/>
    <d v="2014-01-19T00:00:00"/>
    <s v="First Class"/>
    <s v="TB-21250"/>
    <s v="Tim Brockman"/>
    <x v="0"/>
    <s v="United States"/>
    <s v="Austin"/>
    <x v="5"/>
    <n v="78745"/>
    <x v="2"/>
    <s v="OFF-BI-10001597"/>
    <x v="1"/>
    <x v="8"/>
    <s v="Wilson Jones Ledger-Size, Piano-Hinge Binder, 2&quot;, Blue"/>
    <n v="32.783999999999999"/>
    <n v="4"/>
    <n v="0.8"/>
    <n v="-52.4544"/>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1"/>
  </r>
  <r>
    <n v="6386"/>
    <s v="US-2014-104661"/>
    <x v="3"/>
    <x v="787"/>
    <d v="2014-01-19T00:00:00"/>
    <s v="First Class"/>
    <s v="TB-21250"/>
    <s v="Tim Brockman"/>
    <x v="0"/>
    <s v="United States"/>
    <s v="Austin"/>
    <x v="5"/>
    <n v="78745"/>
    <x v="2"/>
    <s v="TEC-AC-10002331"/>
    <x v="2"/>
    <x v="11"/>
    <s v="Maxell 74 Minute CDR, 10/Pack"/>
    <n v="62.591999999999999"/>
    <n v="8"/>
    <n v="0.2"/>
    <n v="13.300800000000001"/>
  </r>
  <r>
    <n v="6387"/>
    <s v="US-2014-104661"/>
    <x v="3"/>
    <x v="787"/>
    <d v="2014-01-19T00:00:00"/>
    <s v="First Class"/>
    <s v="TB-21250"/>
    <s v="Tim Brockman"/>
    <x v="0"/>
    <s v="United States"/>
    <s v="Austin"/>
    <x v="5"/>
    <n v="78745"/>
    <x v="2"/>
    <s v="OFF-BI-10001098"/>
    <x v="1"/>
    <x v="8"/>
    <s v="Acco D-Ring Binder w/DublLock"/>
    <n v="4.2759999999999998"/>
    <n v="1"/>
    <n v="0.8"/>
    <n v="-6.6277999999999997"/>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01"/>
  </r>
  <r>
    <n v="6390"/>
    <s v="CA-2012-147529"/>
    <x v="1"/>
    <x v="1107"/>
    <d v="2012-02-11T00:00:00"/>
    <s v="Standard Class"/>
    <s v="DK-12835"/>
    <s v="Damala Kotsonis"/>
    <x v="1"/>
    <s v="United States"/>
    <s v="Springfield"/>
    <x v="17"/>
    <n v="22153"/>
    <x v="0"/>
    <s v="OFF-EN-10000056"/>
    <x v="1"/>
    <x v="12"/>
    <s v="Cameo Buff Policy Envelopes"/>
    <n v="311.14999999999998"/>
    <n v="5"/>
    <n v="0"/>
    <n v="146.2405"/>
  </r>
  <r>
    <n v="6391"/>
    <s v="CA-2012-147529"/>
    <x v="1"/>
    <x v="1107"/>
    <d v="2012-02-11T00:00:00"/>
    <s v="Standard Class"/>
    <s v="DK-12835"/>
    <s v="Damala Kotsonis"/>
    <x v="1"/>
    <s v="United States"/>
    <s v="Springfield"/>
    <x v="17"/>
    <n v="22153"/>
    <x v="0"/>
    <s v="OFF-PA-10003349"/>
    <x v="1"/>
    <x v="10"/>
    <s v="Xerox 1957"/>
    <n v="12.96"/>
    <n v="2"/>
    <n v="0"/>
    <n v="6.3503999999999996"/>
  </r>
  <r>
    <n v="6392"/>
    <s v="CA-2013-129126"/>
    <x v="0"/>
    <x v="882"/>
    <d v="2013-12-20T00:00:00"/>
    <s v="Standard Class"/>
    <s v="PK-19075"/>
    <s v="Pete Kriz"/>
    <x v="0"/>
    <s v="United States"/>
    <s v="New York City"/>
    <x v="15"/>
    <n v="10011"/>
    <x v="3"/>
    <s v="OFF-PA-10001471"/>
    <x v="1"/>
    <x v="10"/>
    <s v="Strathmore Photo Frame Cards"/>
    <n v="14.62"/>
    <n v="2"/>
    <n v="0"/>
    <n v="6.7252000000000001"/>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99"/>
  </r>
  <r>
    <n v="6398"/>
    <s v="CA-2014-131632"/>
    <x v="3"/>
    <x v="1108"/>
    <d v="2014-11-05T00:00:00"/>
    <s v="Standard Class"/>
    <s v="AH-10120"/>
    <s v="Adrian Hane"/>
    <x v="2"/>
    <s v="United States"/>
    <s v="Dallas"/>
    <x v="5"/>
    <n v="75217"/>
    <x v="2"/>
    <s v="OFF-AR-10003651"/>
    <x v="1"/>
    <x v="6"/>
    <s v="Newell 350"/>
    <n v="5.2480000000000002"/>
    <n v="2"/>
    <n v="0.2"/>
    <n v="0.59040000000000004"/>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4000000000004"/>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1"/>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
    <n v="3"/>
    <n v="0.2"/>
    <n v="19.9665"/>
  </r>
  <r>
    <n v="6406"/>
    <s v="CA-2014-154074"/>
    <x v="3"/>
    <x v="515"/>
    <d v="2014-09-03T00:00:00"/>
    <s v="Second Class"/>
    <s v="BW-11110"/>
    <s v="Bart Watters"/>
    <x v="1"/>
    <s v="United States"/>
    <s v="Spokane"/>
    <x v="4"/>
    <n v="99207"/>
    <x v="1"/>
    <s v="FUR-CH-10002331"/>
    <x v="0"/>
    <x v="1"/>
    <s v="Hon 4700 Series Mobuis Mid-Back Task Chairs with Adjustable Arms"/>
    <n v="569.56799999999998"/>
    <n v="2"/>
    <n v="0.2"/>
    <n v="7.1196000000000002"/>
  </r>
  <r>
    <n v="6407"/>
    <s v="CA-2014-154074"/>
    <x v="3"/>
    <x v="515"/>
    <d v="2014-09-03T00:00:00"/>
    <s v="Second Class"/>
    <s v="BW-11110"/>
    <s v="Bart Watters"/>
    <x v="1"/>
    <s v="United States"/>
    <s v="Spokane"/>
    <x v="4"/>
    <n v="99207"/>
    <x v="1"/>
    <s v="OFF-ST-10002370"/>
    <x v="1"/>
    <x v="4"/>
    <s v="Sortfiler Multipurpose Personal File Organizer, Black"/>
    <n v="149.72999999999999"/>
    <n v="7"/>
    <n v="0"/>
    <n v="43.421700000000001"/>
  </r>
  <r>
    <n v="6408"/>
    <s v="CA-2014-161774"/>
    <x v="3"/>
    <x v="304"/>
    <d v="2014-05-16T00:00:00"/>
    <s v="First Class"/>
    <s v="GT-14710"/>
    <s v="Greg Tran"/>
    <x v="0"/>
    <s v="United States"/>
    <s v="Houston"/>
    <x v="5"/>
    <n v="77041"/>
    <x v="2"/>
    <s v="FUR-CH-10003981"/>
    <x v="0"/>
    <x v="1"/>
    <s v="Global Commerce Series Low-Back Swivel/Tilt Chairs"/>
    <n v="899.43"/>
    <n v="5"/>
    <n v="0.3"/>
    <n v="-12.849"/>
  </r>
  <r>
    <n v="6409"/>
    <s v="CA-2014-161774"/>
    <x v="3"/>
    <x v="304"/>
    <d v="2014-05-16T00:00:00"/>
    <s v="First Class"/>
    <s v="GT-14710"/>
    <s v="Greg Tran"/>
    <x v="0"/>
    <s v="United States"/>
    <s v="Houston"/>
    <x v="5"/>
    <n v="77041"/>
    <x v="2"/>
    <s v="OFF-AR-10001446"/>
    <x v="1"/>
    <x v="6"/>
    <s v="Newell 309"/>
    <n v="46.2"/>
    <n v="5"/>
    <n v="0.2"/>
    <n v="5.7750000000000004"/>
  </r>
  <r>
    <n v="6410"/>
    <s v="CA-2014-161774"/>
    <x v="3"/>
    <x v="304"/>
    <d v="2014-05-16T00:00:00"/>
    <s v="First Class"/>
    <s v="GT-14710"/>
    <s v="Greg Tran"/>
    <x v="0"/>
    <s v="United States"/>
    <s v="Houston"/>
    <x v="5"/>
    <n v="77041"/>
    <x v="2"/>
    <s v="OFF-PA-10000300"/>
    <x v="1"/>
    <x v="10"/>
    <s v="Xerox 1936"/>
    <n v="47.951999999999998"/>
    <n v="3"/>
    <n v="0.2"/>
    <n v="16.183800000000002"/>
  </r>
  <r>
    <n v="6411"/>
    <s v="CA-2014-161774"/>
    <x v="3"/>
    <x v="304"/>
    <d v="2014-05-16T00:00:00"/>
    <s v="First Class"/>
    <s v="GT-14710"/>
    <s v="Greg Tran"/>
    <x v="0"/>
    <s v="United States"/>
    <s v="Houston"/>
    <x v="5"/>
    <n v="77041"/>
    <x v="2"/>
    <s v="TEC-PH-10004071"/>
    <x v="2"/>
    <x v="7"/>
    <s v="PayAnywhere Card Reader"/>
    <n v="7.992"/>
    <n v="1"/>
    <n v="0.2"/>
    <n v="0.69930000000000003"/>
  </r>
  <r>
    <n v="6412"/>
    <s v="CA-2014-161774"/>
    <x v="3"/>
    <x v="304"/>
    <d v="2014-05-16T00:00:00"/>
    <s v="First Class"/>
    <s v="GT-14710"/>
    <s v="Greg Tran"/>
    <x v="0"/>
    <s v="United States"/>
    <s v="Houston"/>
    <x v="5"/>
    <n v="77041"/>
    <x v="2"/>
    <s v="OFF-PA-10003134"/>
    <x v="1"/>
    <x v="10"/>
    <s v="Xerox 1937"/>
    <n v="76.864000000000004"/>
    <n v="2"/>
    <n v="0.2"/>
    <n v="26.9024"/>
  </r>
  <r>
    <n v="6413"/>
    <s v="CA-2014-151211"/>
    <x v="3"/>
    <x v="629"/>
    <d v="2014-08-24T00:00:00"/>
    <s v="Standard Class"/>
    <s v="AH-10120"/>
    <s v="Adrian Hane"/>
    <x v="2"/>
    <s v="United States"/>
    <s v="Louisville"/>
    <x v="0"/>
    <n v="40214"/>
    <x v="0"/>
    <s v="OFF-BI-10002735"/>
    <x v="1"/>
    <x v="8"/>
    <s v="GBC Prestige Therm-A-Bind Covers"/>
    <n v="102.93"/>
    <n v="3"/>
    <n v="0"/>
    <n v="48.377099999999999"/>
  </r>
  <r>
    <n v="6414"/>
    <s v="CA-2014-151211"/>
    <x v="3"/>
    <x v="629"/>
    <d v="2014-08-24T00:00:00"/>
    <s v="Standard Class"/>
    <s v="AH-10120"/>
    <s v="Adrian Hane"/>
    <x v="2"/>
    <s v="United States"/>
    <s v="Louisville"/>
    <x v="0"/>
    <n v="40214"/>
    <x v="0"/>
    <s v="TEC-AC-10004510"/>
    <x v="2"/>
    <x v="11"/>
    <s v="Logitech Desktop MK120 Mouse and keyboard Combo"/>
    <n v="98.16"/>
    <n v="6"/>
    <n v="0"/>
    <n v="9.8160000000000007"/>
  </r>
  <r>
    <n v="6415"/>
    <s v="CA-2014-142671"/>
    <x v="3"/>
    <x v="468"/>
    <d v="2014-11-15T00:00:00"/>
    <s v="Second Class"/>
    <s v="DR-12940"/>
    <s v="Daniel Raglin"/>
    <x v="2"/>
    <s v="United States"/>
    <s v="Hollywood"/>
    <x v="2"/>
    <n v="33021"/>
    <x v="0"/>
    <s v="OFF-BI-10004099"/>
    <x v="1"/>
    <x v="8"/>
    <s v="GBC VeloBinder Strips"/>
    <n v="11.52"/>
    <n v="5"/>
    <n v="0.7"/>
    <n v="-7.68"/>
  </r>
  <r>
    <n v="6416"/>
    <s v="CA-2014-144750"/>
    <x v="3"/>
    <x v="170"/>
    <d v="2014-08-22T00:00:00"/>
    <s v="Same Day"/>
    <s v="DL-13495"/>
    <s v="Dionis Lloyd"/>
    <x v="1"/>
    <s v="United States"/>
    <s v="Chandler"/>
    <x v="16"/>
    <n v="85224"/>
    <x v="1"/>
    <s v="OFF-PA-10003395"/>
    <x v="1"/>
    <x v="10"/>
    <s v="Xerox 1941"/>
    <n v="83.88"/>
    <n v="1"/>
    <n v="0.2"/>
    <n v="29.358000000000001"/>
  </r>
  <r>
    <n v="6417"/>
    <s v="CA-2013-111976"/>
    <x v="0"/>
    <x v="387"/>
    <d v="2013-03-13T00:00:00"/>
    <s v="Standard Class"/>
    <s v="BD-11620"/>
    <s v="Brian DeCherney"/>
    <x v="0"/>
    <s v="United States"/>
    <s v="Philadelphia"/>
    <x v="9"/>
    <n v="19120"/>
    <x v="3"/>
    <s v="TEC-PH-10002890"/>
    <x v="2"/>
    <x v="7"/>
    <s v="AT&amp;T 17929 Lendline Telephone"/>
    <n v="108.57599999999999"/>
    <n v="4"/>
    <n v="0.4"/>
    <n v="-25.334399999999999"/>
  </r>
  <r>
    <n v="6418"/>
    <s v="CA-2013-111976"/>
    <x v="0"/>
    <x v="387"/>
    <d v="2013-03-13T00:00:00"/>
    <s v="Standard Class"/>
    <s v="BD-11620"/>
    <s v="Brian DeCherney"/>
    <x v="0"/>
    <s v="United States"/>
    <s v="Philadelphia"/>
    <x v="9"/>
    <n v="19120"/>
    <x v="3"/>
    <s v="OFF-FA-10004968"/>
    <x v="1"/>
    <x v="13"/>
    <s v="Rubber Band Ball"/>
    <n v="5.984"/>
    <n v="2"/>
    <n v="0.2"/>
    <n v="-1.3464"/>
  </r>
  <r>
    <n v="6419"/>
    <s v="CA-2013-140130"/>
    <x v="0"/>
    <x v="731"/>
    <d v="2013-11-06T00:00:00"/>
    <s v="Standard Class"/>
    <s v="HW-14935"/>
    <s v="Helen Wasserman"/>
    <x v="1"/>
    <s v="United States"/>
    <s v="Tulsa"/>
    <x v="26"/>
    <n v="74133"/>
    <x v="2"/>
    <s v="OFF-SU-10001218"/>
    <x v="1"/>
    <x v="14"/>
    <s v="Fiskars Softgrip Scissors"/>
    <n v="21.96"/>
    <n v="2"/>
    <n v="0"/>
    <n v="6.1487999999999996"/>
  </r>
  <r>
    <n v="6420"/>
    <s v="CA-2013-140130"/>
    <x v="0"/>
    <x v="731"/>
    <d v="2013-11-06T00:00:00"/>
    <s v="Standard Class"/>
    <s v="HW-14935"/>
    <s v="Helen Wasserman"/>
    <x v="1"/>
    <s v="United States"/>
    <s v="Tulsa"/>
    <x v="26"/>
    <n v="74133"/>
    <x v="2"/>
    <s v="FUR-CH-10002084"/>
    <x v="0"/>
    <x v="1"/>
    <s v="Hon Mobius Operator's Chair"/>
    <n v="368.97"/>
    <n v="3"/>
    <n v="0"/>
    <n v="81.173400000000001"/>
  </r>
  <r>
    <n v="6421"/>
    <s v="CA-2013-140130"/>
    <x v="0"/>
    <x v="731"/>
    <d v="2013-11-06T00:00:00"/>
    <s v="Standard Class"/>
    <s v="HW-14935"/>
    <s v="Helen Wasserman"/>
    <x v="1"/>
    <s v="United States"/>
    <s v="Tulsa"/>
    <x v="26"/>
    <n v="74133"/>
    <x v="2"/>
    <s v="OFF-AR-10004269"/>
    <x v="1"/>
    <x v="6"/>
    <s v="Newell 31"/>
    <n v="12.39"/>
    <n v="3"/>
    <n v="0"/>
    <n v="3.4691999999999998"/>
  </r>
  <r>
    <n v="6422"/>
    <s v="CA-2013-140130"/>
    <x v="0"/>
    <x v="731"/>
    <d v="2013-11-06T00:00:00"/>
    <s v="Standard Class"/>
    <s v="HW-14935"/>
    <s v="Helen Wasserman"/>
    <x v="1"/>
    <s v="United States"/>
    <s v="Tulsa"/>
    <x v="26"/>
    <n v="74133"/>
    <x v="2"/>
    <s v="OFF-ST-10001128"/>
    <x v="1"/>
    <x v="4"/>
    <s v="Carina Mini System Audio Rack, Model AR050B"/>
    <n v="332.94"/>
    <n v="3"/>
    <n v="0"/>
    <n v="9.9882000000000009"/>
  </r>
  <r>
    <n v="6423"/>
    <s v="CA-2011-159121"/>
    <x v="2"/>
    <x v="711"/>
    <d v="2011-08-01T00:00:00"/>
    <s v="Standard Class"/>
    <s v="JO-15145"/>
    <s v="Jack O'Briant"/>
    <x v="1"/>
    <s v="United States"/>
    <s v="Draper"/>
    <x v="7"/>
    <n v="84020"/>
    <x v="1"/>
    <s v="TEC-AC-10002006"/>
    <x v="2"/>
    <x v="11"/>
    <s v="Memorex Micro Travel Drive 16 GB"/>
    <n v="111.93"/>
    <n v="7"/>
    <n v="0"/>
    <n v="34.698300000000003"/>
  </r>
  <r>
    <n v="6424"/>
    <s v="CA-2012-149650"/>
    <x v="1"/>
    <x v="1040"/>
    <d v="2012-10-27T00:00:00"/>
    <s v="First Class"/>
    <s v="RD-19660"/>
    <s v="Robert Dilbeck"/>
    <x v="2"/>
    <s v="United States"/>
    <s v="Oakland"/>
    <x v="1"/>
    <n v="94601"/>
    <x v="1"/>
    <s v="FUR-CH-10003956"/>
    <x v="0"/>
    <x v="1"/>
    <s v="Novimex High-Tech Fabric Mesh Task Chair"/>
    <n v="454.27199999999999"/>
    <n v="8"/>
    <n v="0.2"/>
    <n v="-73.819199999999995"/>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60000000006"/>
    <n v="4"/>
    <n v="0.4"/>
    <n v="1119.9967999999999"/>
  </r>
  <r>
    <n v="6427"/>
    <s v="CA-2013-143714"/>
    <x v="0"/>
    <x v="454"/>
    <d v="2013-05-28T00:00:00"/>
    <s v="Standard Class"/>
    <s v="CC-12370"/>
    <s v="Christopher Conant"/>
    <x v="0"/>
    <s v="United States"/>
    <s v="Philadelphia"/>
    <x v="9"/>
    <n v="19120"/>
    <x v="3"/>
    <s v="OFF-BI-10004308"/>
    <x v="1"/>
    <x v="8"/>
    <s v="Avery Legal 4-Ring Binder"/>
    <n v="6.2939999999999996"/>
    <n v="1"/>
    <n v="0.7"/>
    <n v="-4.1959999999999997"/>
  </r>
  <r>
    <n v="6428"/>
    <s v="CA-2013-143714"/>
    <x v="0"/>
    <x v="454"/>
    <d v="2013-05-28T00:00:00"/>
    <s v="Standard Class"/>
    <s v="CC-12370"/>
    <s v="Christopher Conant"/>
    <x v="0"/>
    <s v="United States"/>
    <s v="Philadelphia"/>
    <x v="9"/>
    <n v="19120"/>
    <x v="3"/>
    <s v="OFF-PA-10000029"/>
    <x v="1"/>
    <x v="10"/>
    <s v="Xerox 224"/>
    <n v="10.368"/>
    <n v="2"/>
    <n v="0.2"/>
    <n v="3.6288"/>
  </r>
  <r>
    <n v="6429"/>
    <s v="CA-2013-143714"/>
    <x v="0"/>
    <x v="454"/>
    <d v="2013-05-28T00:00:00"/>
    <s v="Standard Class"/>
    <s v="CC-12370"/>
    <s v="Christopher Conant"/>
    <x v="0"/>
    <s v="United States"/>
    <s v="Philadelphia"/>
    <x v="9"/>
    <n v="19120"/>
    <x v="3"/>
    <s v="TEC-PH-10004080"/>
    <x v="2"/>
    <x v="7"/>
    <s v="Avaya 5410 Digital phone"/>
    <n v="122.38200000000001"/>
    <n v="3"/>
    <n v="0.4"/>
    <n v="-24.476400000000002"/>
  </r>
  <r>
    <n v="6430"/>
    <s v="CA-2011-165764"/>
    <x v="2"/>
    <x v="935"/>
    <d v="2011-11-07T00:00:00"/>
    <s v="Standard Class"/>
    <s v="SH-20395"/>
    <s v="Shahid Hopkins"/>
    <x v="0"/>
    <s v="United States"/>
    <s v="Jacksonville"/>
    <x v="3"/>
    <n v="28540"/>
    <x v="0"/>
    <s v="OFF-ST-10001558"/>
    <x v="1"/>
    <x v="4"/>
    <s v="Acco Perma 4000 Stacking Storage Drawers"/>
    <n v="25.984000000000002"/>
    <n v="2"/>
    <n v="0.2"/>
    <n v="-1.6240000000000001"/>
  </r>
  <r>
    <n v="6431"/>
    <s v="CA-2011-165764"/>
    <x v="2"/>
    <x v="935"/>
    <d v="2011-11-07T00:00:00"/>
    <s v="Standard Class"/>
    <s v="SH-20395"/>
    <s v="Shahid Hopkins"/>
    <x v="0"/>
    <s v="United States"/>
    <s v="Jacksonville"/>
    <x v="3"/>
    <n v="28540"/>
    <x v="0"/>
    <s v="FUR-TA-10001768"/>
    <x v="0"/>
    <x v="3"/>
    <s v="Hon Racetrack Conference Tables"/>
    <n v="945.03599999999994"/>
    <n v="6"/>
    <n v="0.4"/>
    <n v="-299.26139999999998"/>
  </r>
  <r>
    <n v="6432"/>
    <s v="CA-2011-165764"/>
    <x v="2"/>
    <x v="935"/>
    <d v="2011-11-07T00:00:00"/>
    <s v="Standard Class"/>
    <s v="SH-20395"/>
    <s v="Shahid Hopkins"/>
    <x v="0"/>
    <s v="United States"/>
    <s v="Jacksonville"/>
    <x v="3"/>
    <n v="28540"/>
    <x v="0"/>
    <s v="OFF-BI-10002982"/>
    <x v="1"/>
    <x v="8"/>
    <s v="Avery Self-Adhesive Photo Pockets for Polaroid Photos"/>
    <n v="14.301"/>
    <n v="7"/>
    <n v="0.7"/>
    <n v="-10.487399999999999"/>
  </r>
  <r>
    <n v="6433"/>
    <s v="CA-2011-165764"/>
    <x v="2"/>
    <x v="935"/>
    <d v="2011-11-07T00:00:00"/>
    <s v="Standard Class"/>
    <s v="SH-20395"/>
    <s v="Shahid Hopkins"/>
    <x v="0"/>
    <s v="United States"/>
    <s v="Jacksonville"/>
    <x v="3"/>
    <n v="28540"/>
    <x v="0"/>
    <s v="FUR-FU-10001468"/>
    <x v="0"/>
    <x v="5"/>
    <s v="Tenex Antistatic Computer Chair Mats"/>
    <n v="410.35199999999998"/>
    <n v="3"/>
    <n v="0.2"/>
    <n v="-51.293999999999997"/>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9"/>
  </r>
  <r>
    <n v="6436"/>
    <s v="US-2014-116897"/>
    <x v="3"/>
    <x v="837"/>
    <d v="2014-05-30T00:00:00"/>
    <s v="First Class"/>
    <s v="JG-15160"/>
    <s v="James Galang"/>
    <x v="0"/>
    <s v="United States"/>
    <s v="Pocatello"/>
    <x v="45"/>
    <n v="83201"/>
    <x v="1"/>
    <s v="FUR-FU-10004963"/>
    <x v="0"/>
    <x v="5"/>
    <s v="Eldon 400 Class Desk Accessories, Black Carbon"/>
    <n v="35"/>
    <n v="4"/>
    <n v="0"/>
    <n v="14.7"/>
  </r>
  <r>
    <n v="6437"/>
    <s v="US-2014-116897"/>
    <x v="3"/>
    <x v="837"/>
    <d v="2014-05-30T00:00:00"/>
    <s v="First Class"/>
    <s v="JG-15160"/>
    <s v="James Galang"/>
    <x v="0"/>
    <s v="United States"/>
    <s v="Pocatello"/>
    <x v="45"/>
    <n v="83201"/>
    <x v="1"/>
    <s v="OFF-ST-10000025"/>
    <x v="1"/>
    <x v="4"/>
    <s v="Fellowes Stor/Drawer Steel Plus Storage Drawers"/>
    <n v="477.15"/>
    <n v="5"/>
    <n v="0"/>
    <n v="28.629000000000001"/>
  </r>
  <r>
    <n v="6438"/>
    <s v="US-2014-116897"/>
    <x v="3"/>
    <x v="837"/>
    <d v="2014-05-30T00:00:00"/>
    <s v="First Class"/>
    <s v="JG-15160"/>
    <s v="James Galang"/>
    <x v="0"/>
    <s v="United States"/>
    <s v="Pocatello"/>
    <x v="45"/>
    <n v="83201"/>
    <x v="1"/>
    <s v="TEC-PH-10004389"/>
    <x v="2"/>
    <x v="7"/>
    <s v="Nokia Lumia 925"/>
    <n v="302.37599999999998"/>
    <n v="3"/>
    <n v="0.2"/>
    <n v="22.6782"/>
  </r>
  <r>
    <n v="6439"/>
    <s v="US-2014-113992"/>
    <x v="3"/>
    <x v="817"/>
    <d v="2014-12-20T00:00:00"/>
    <s v="Standard Class"/>
    <s v="LC-16885"/>
    <s v="Lena Creighton"/>
    <x v="0"/>
    <s v="United States"/>
    <s v="Plano"/>
    <x v="5"/>
    <n v="75023"/>
    <x v="2"/>
    <s v="FUR-TA-10000577"/>
    <x v="0"/>
    <x v="3"/>
    <s v="Bretford CR4500 Series Slim Rectangular Table"/>
    <n v="974.98800000000006"/>
    <n v="4"/>
    <n v="0.3"/>
    <n v="-97.498800000000003"/>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004"/>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800000000002"/>
  </r>
  <r>
    <n v="6443"/>
    <s v="CA-2013-101161"/>
    <x v="0"/>
    <x v="63"/>
    <d v="2013-10-21T00:00:00"/>
    <s v="Standard Class"/>
    <s v="BW-11110"/>
    <s v="Bart Watters"/>
    <x v="1"/>
    <s v="United States"/>
    <s v="New York City"/>
    <x v="15"/>
    <n v="10024"/>
    <x v="3"/>
    <s v="OFF-PA-10001295"/>
    <x v="1"/>
    <x v="10"/>
    <s v="Computer Printout Paper with Letter-Trim Perforations"/>
    <n v="37.94"/>
    <n v="2"/>
    <n v="0"/>
    <n v="18.211200000000002"/>
  </r>
  <r>
    <n v="6444"/>
    <s v="CA-2013-101161"/>
    <x v="0"/>
    <x v="63"/>
    <d v="2013-10-21T00:00:00"/>
    <s v="Standard Class"/>
    <s v="BW-11110"/>
    <s v="Bart Watters"/>
    <x v="1"/>
    <s v="United States"/>
    <s v="New York City"/>
    <x v="15"/>
    <n v="10024"/>
    <x v="3"/>
    <s v="OFF-LA-10000407"/>
    <x v="1"/>
    <x v="2"/>
    <s v="Avery White Multi-Purpose Labels"/>
    <n v="24.9"/>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599999999998"/>
  </r>
  <r>
    <n v="6446"/>
    <s v="CA-2012-151785"/>
    <x v="1"/>
    <x v="616"/>
    <d v="2012-03-10T00:00:00"/>
    <s v="Standard Class"/>
    <s v="JJ-15445"/>
    <s v="Jennifer Jackson"/>
    <x v="0"/>
    <s v="United States"/>
    <s v="Chicago"/>
    <x v="10"/>
    <n v="60623"/>
    <x v="2"/>
    <s v="OFF-FA-10000611"/>
    <x v="1"/>
    <x v="13"/>
    <s v="Binder Clips by OIC"/>
    <n v="7.1040000000000001"/>
    <n v="6"/>
    <n v="0.2"/>
    <n v="2.4864000000000002"/>
  </r>
  <r>
    <n v="6447"/>
    <s v="US-2014-119816"/>
    <x v="3"/>
    <x v="168"/>
    <d v="2014-03-07T00:00:00"/>
    <s v="Second Class"/>
    <s v="TT-21460"/>
    <s v="Tonja Turnell"/>
    <x v="2"/>
    <s v="United States"/>
    <s v="Houston"/>
    <x v="5"/>
    <n v="77095"/>
    <x v="2"/>
    <s v="FUR-FU-10004848"/>
    <x v="0"/>
    <x v="5"/>
    <s v="Howard Miller 13-3/4&quot; Diameter Brushed Chrome Round Wall Clock"/>
    <n v="103.5"/>
    <n v="5"/>
    <n v="0.6"/>
    <n v="-77.625"/>
  </r>
  <r>
    <n v="6448"/>
    <s v="US-2014-119816"/>
    <x v="3"/>
    <x v="168"/>
    <d v="2014-03-07T00:00:00"/>
    <s v="Second Class"/>
    <s v="TT-21460"/>
    <s v="Tonja Turnell"/>
    <x v="2"/>
    <s v="United States"/>
    <s v="Houston"/>
    <x v="5"/>
    <n v="77095"/>
    <x v="2"/>
    <s v="OFF-LA-10002381"/>
    <x v="1"/>
    <x v="2"/>
    <s v="Avery 497"/>
    <n v="2.464"/>
    <n v="1"/>
    <n v="0.2"/>
    <n v="0.86240000000000006"/>
  </r>
  <r>
    <n v="6449"/>
    <s v="US-2014-119816"/>
    <x v="3"/>
    <x v="168"/>
    <d v="2014-03-07T00:00:00"/>
    <s v="Second Class"/>
    <s v="TT-21460"/>
    <s v="Tonja Turnell"/>
    <x v="2"/>
    <s v="United States"/>
    <s v="Houston"/>
    <x v="5"/>
    <n v="77095"/>
    <x v="2"/>
    <s v="OFF-ST-10000918"/>
    <x v="1"/>
    <x v="4"/>
    <s v="Crate-A-Files"/>
    <n v="8.7200000000000006"/>
    <n v="1"/>
    <n v="0.2"/>
    <n v="0.65400000000000003"/>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9"/>
  </r>
  <r>
    <n v="6453"/>
    <s v="US-2012-110261"/>
    <x v="1"/>
    <x v="546"/>
    <d v="2012-12-23T00:00:00"/>
    <s v="Second Class"/>
    <s v="PR-18880"/>
    <s v="Patrick Ryan"/>
    <x v="0"/>
    <s v="United States"/>
    <s v="Glenview"/>
    <x v="10"/>
    <n v="60025"/>
    <x v="2"/>
    <s v="TEC-PH-10001750"/>
    <x v="2"/>
    <x v="7"/>
    <s v="Samsung Rugby III"/>
    <n v="158.376"/>
    <n v="3"/>
    <n v="0.2"/>
    <n v="13.857900000000001"/>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9"/>
  </r>
  <r>
    <n v="6457"/>
    <s v="CA-2011-110065"/>
    <x v="2"/>
    <x v="79"/>
    <d v="2011-08-11T00:00:00"/>
    <s v="Standard Class"/>
    <s v="SP-20650"/>
    <s v="Stephanie Phelps"/>
    <x v="1"/>
    <s v="United States"/>
    <s v="New York City"/>
    <x v="15"/>
    <n v="10009"/>
    <x v="3"/>
    <s v="TEC-PH-10002468"/>
    <x v="2"/>
    <x v="7"/>
    <s v="Plantronics CS 50-USB -Â headsetÂ - Convertible, Monaural"/>
    <n v="135.99"/>
    <n v="1"/>
    <n v="0"/>
    <n v="36.717300000000002"/>
  </r>
  <r>
    <n v="6458"/>
    <s v="CA-2011-110065"/>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s v="US-2014-133361"/>
    <x v="3"/>
    <x v="304"/>
    <d v="2014-05-18T00:00:00"/>
    <s v="First Class"/>
    <s v="AJ-10780"/>
    <s v="Anthony Jacobs"/>
    <x v="1"/>
    <s v="United States"/>
    <s v="Baltimore"/>
    <x v="39"/>
    <n v="21215"/>
    <x v="3"/>
    <s v="OFF-AR-10001919"/>
    <x v="1"/>
    <x v="6"/>
    <s v="OIC #2 Pencils, Medium Soft"/>
    <n v="3.76"/>
    <n v="2"/>
    <n v="0"/>
    <n v="1.0904"/>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9"/>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200000000001"/>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5000000000005"/>
    <n v="5"/>
    <n v="0"/>
    <n v="176.386"/>
  </r>
  <r>
    <n v="6470"/>
    <s v="CA-2013-163804"/>
    <x v="0"/>
    <x v="499"/>
    <d v="2013-12-09T00:00:00"/>
    <s v="Standard Class"/>
    <s v="DB-13270"/>
    <s v="Deborah Brumfield"/>
    <x v="2"/>
    <s v="United States"/>
    <s v="Providence"/>
    <x v="34"/>
    <n v="2908"/>
    <x v="3"/>
    <s v="FUR-FU-10004864"/>
    <x v="0"/>
    <x v="5"/>
    <s v="Eldon 500 Class Desk Accessories"/>
    <n v="72.42"/>
    <n v="6"/>
    <n v="0"/>
    <n v="23.898599999999998"/>
  </r>
  <r>
    <n v="6471"/>
    <s v="CA-2012-108532"/>
    <x v="1"/>
    <x v="1111"/>
    <d v="2012-09-02T00:00:00"/>
    <s v="Standard Class"/>
    <s v="CC-12100"/>
    <s v="Chad Cunningham"/>
    <x v="2"/>
    <s v="United States"/>
    <s v="Detroit"/>
    <x v="12"/>
    <n v="48234"/>
    <x v="2"/>
    <s v="TEC-PH-10001750"/>
    <x v="2"/>
    <x v="7"/>
    <s v="Samsung Rugby III"/>
    <n v="131.97999999999999"/>
    <n v="2"/>
    <n v="0"/>
    <n v="35.634599999999999"/>
  </r>
  <r>
    <n v="6472"/>
    <s v="CA-2012-108532"/>
    <x v="1"/>
    <x v="1111"/>
    <d v="2012-09-02T00:00:00"/>
    <s v="Standard Class"/>
    <s v="CC-12100"/>
    <s v="Chad Cunningham"/>
    <x v="2"/>
    <s v="United States"/>
    <s v="Detroit"/>
    <x v="12"/>
    <n v="48234"/>
    <x v="2"/>
    <s v="TEC-AC-10004510"/>
    <x v="2"/>
    <x v="11"/>
    <s v="Logitech Desktop MK120 Mouse and keyboard Combo"/>
    <n v="114.52"/>
    <n v="7"/>
    <n v="0"/>
    <n v="11.452"/>
  </r>
  <r>
    <n v="6473"/>
    <s v="CA-2011-151897"/>
    <x v="2"/>
    <x v="571"/>
    <d v="2011-06-10T00:00:00"/>
    <s v="Standard Class"/>
    <s v="VT-21700"/>
    <s v="Valerie Takahito"/>
    <x v="2"/>
    <s v="United States"/>
    <s v="Houston"/>
    <x v="5"/>
    <n v="77070"/>
    <x v="2"/>
    <s v="OFF-LA-10001074"/>
    <x v="1"/>
    <x v="2"/>
    <s v="Round Specialty Laser Printer Labels"/>
    <n v="100.24"/>
    <n v="10"/>
    <n v="0.2"/>
    <n v="33.831000000000003"/>
  </r>
  <r>
    <n v="6474"/>
    <s v="CA-2013-113292"/>
    <x v="0"/>
    <x v="196"/>
    <d v="2013-03-21T00:00:00"/>
    <s v="Second Class"/>
    <s v="DB-13060"/>
    <s v="Dave Brooks"/>
    <x v="0"/>
    <s v="United States"/>
    <s v="Columbia"/>
    <x v="18"/>
    <n v="38401"/>
    <x v="0"/>
    <s v="OFF-AP-10003590"/>
    <x v="1"/>
    <x v="9"/>
    <s v="Hoover WindTunnel Plus Canister Vacuum"/>
    <n v="871.8"/>
    <n v="3"/>
    <n v="0.2"/>
    <n v="87.18"/>
  </r>
  <r>
    <n v="6475"/>
    <s v="CA-2011-149524"/>
    <x v="2"/>
    <x v="1112"/>
    <d v="2011-01-16T00:00:00"/>
    <s v="First Class"/>
    <s v="BS-11590"/>
    <s v="Brendan Sweed"/>
    <x v="1"/>
    <s v="United States"/>
    <s v="Philadelphia"/>
    <x v="9"/>
    <n v="19140"/>
    <x v="3"/>
    <s v="FUR-BO-10003433"/>
    <x v="0"/>
    <x v="0"/>
    <s v="Sauder Cornerstone Collection Library"/>
    <n v="61.96"/>
    <n v="4"/>
    <n v="0.5"/>
    <n v="-53.285600000000002"/>
  </r>
  <r>
    <n v="6476"/>
    <s v="CA-2014-140872"/>
    <x v="3"/>
    <x v="95"/>
    <d v="2014-06-11T00:00:00"/>
    <s v="Standard Class"/>
    <s v="NR-18550"/>
    <s v="Nick Radford"/>
    <x v="0"/>
    <s v="United States"/>
    <s v="Pembroke Pines"/>
    <x v="2"/>
    <n v="33024"/>
    <x v="0"/>
    <s v="OFF-BI-10002432"/>
    <x v="1"/>
    <x v="8"/>
    <s v="Wilson Jones Standard D-Ring Binders"/>
    <n v="4.5540000000000003"/>
    <n v="3"/>
    <n v="0.7"/>
    <n v="-3.4914000000000001"/>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s v="CA-2014-140872"/>
    <x v="3"/>
    <x v="95"/>
    <d v="2014-06-11T00:00:00"/>
    <s v="Standard Class"/>
    <s v="NR-18550"/>
    <s v="Nick Radford"/>
    <x v="0"/>
    <s v="United States"/>
    <s v="Pembroke Pines"/>
    <x v="2"/>
    <n v="33024"/>
    <x v="0"/>
    <s v="TEC-AC-10003832"/>
    <x v="2"/>
    <x v="11"/>
    <s v="LogitechÂ P710e Mobile Speakerphone"/>
    <n v="205.99199999999999"/>
    <n v="1"/>
    <n v="0.2"/>
    <n v="-2.5749"/>
  </r>
  <r>
    <n v="6479"/>
    <s v="CA-2014-140872"/>
    <x v="3"/>
    <x v="95"/>
    <d v="2014-06-11T00:00:00"/>
    <s v="Standard Class"/>
    <s v="NR-18550"/>
    <s v="Nick Radford"/>
    <x v="0"/>
    <s v="United States"/>
    <s v="Pembroke Pines"/>
    <x v="2"/>
    <n v="33024"/>
    <x v="0"/>
    <s v="OFF-PA-10000809"/>
    <x v="1"/>
    <x v="10"/>
    <s v="Xerox 206"/>
    <n v="15.552"/>
    <n v="3"/>
    <n v="0.2"/>
    <n v="5.4432"/>
  </r>
  <r>
    <n v="6480"/>
    <s v="CA-2014-140872"/>
    <x v="3"/>
    <x v="95"/>
    <d v="2014-06-11T00:00:00"/>
    <s v="Standard Class"/>
    <s v="NR-18550"/>
    <s v="Nick Radford"/>
    <x v="0"/>
    <s v="United States"/>
    <s v="Pembroke Pines"/>
    <x v="2"/>
    <n v="33024"/>
    <x v="0"/>
    <s v="TEC-PH-10000441"/>
    <x v="2"/>
    <x v="7"/>
    <s v="VTech DS6151"/>
    <n v="503.96"/>
    <n v="5"/>
    <n v="0.2"/>
    <n v="50.396000000000001"/>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800000000001"/>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39999999999999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s v="CA-2014-113908"/>
    <x v="3"/>
    <x v="95"/>
    <d v="2014-06-10T00:00:00"/>
    <s v="Standard Class"/>
    <s v="KN-16390"/>
    <s v="Katherine Nockton"/>
    <x v="1"/>
    <s v="United States"/>
    <s v="New York City"/>
    <x v="15"/>
    <n v="10011"/>
    <x v="3"/>
    <s v="TEC-MA-10003173"/>
    <x v="2"/>
    <x v="15"/>
    <s v="Hewlett-Packard 300S Scientific Calculator"/>
    <n v="78.66"/>
    <n v="6"/>
    <n v="0"/>
    <n v="36.183599999999998"/>
  </r>
  <r>
    <n v="6486"/>
    <s v="CA-2014-113908"/>
    <x v="3"/>
    <x v="95"/>
    <d v="2014-06-10T00:00:00"/>
    <s v="Standard Class"/>
    <s v="KN-16390"/>
    <s v="Katherine Nockton"/>
    <x v="1"/>
    <s v="United States"/>
    <s v="New York City"/>
    <x v="15"/>
    <n v="10011"/>
    <x v="3"/>
    <s v="OFF-PA-10004156"/>
    <x v="1"/>
    <x v="10"/>
    <s v="Xerox 188"/>
    <n v="45.36"/>
    <n v="4"/>
    <n v="0"/>
    <n v="22.226400000000002"/>
  </r>
  <r>
    <n v="6487"/>
    <s v="CA-2012-12062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s v="CA-2012-120621"/>
    <x v="1"/>
    <x v="1113"/>
    <d v="2012-03-26T00:00:00"/>
    <s v="Standard Class"/>
    <s v="JW-16075"/>
    <s v="Julia West"/>
    <x v="0"/>
    <s v="United States"/>
    <s v="Jacksonville"/>
    <x v="3"/>
    <n v="28540"/>
    <x v="0"/>
    <s v="OFF-BI-10000948"/>
    <x v="1"/>
    <x v="8"/>
    <s v="GBC Laser Imprintable Binding System Covers, Desert Sand"/>
    <n v="12.843"/>
    <n v="3"/>
    <n v="0.7"/>
    <n v="-9.8462999999999994"/>
  </r>
  <r>
    <n v="6489"/>
    <s v="CA-2012-120621"/>
    <x v="1"/>
    <x v="1113"/>
    <d v="2012-03-26T00:00:00"/>
    <s v="Standard Class"/>
    <s v="JW-16075"/>
    <s v="Julia West"/>
    <x v="0"/>
    <s v="United States"/>
    <s v="Jacksonville"/>
    <x v="3"/>
    <n v="28540"/>
    <x v="0"/>
    <s v="OFF-PA-10002254"/>
    <x v="1"/>
    <x v="10"/>
    <s v="Xerox 1883"/>
    <n v="295.45600000000002"/>
    <n v="14"/>
    <n v="0.2"/>
    <n v="96.023200000000003"/>
  </r>
  <r>
    <n v="6490"/>
    <s v="US-2014-148866"/>
    <x v="3"/>
    <x v="20"/>
    <d v="2014-09-25T00:00:00"/>
    <s v="Standard Class"/>
    <s v="JM-15535"/>
    <s v="Jessica Myrick"/>
    <x v="0"/>
    <s v="United States"/>
    <s v="New York City"/>
    <x v="15"/>
    <n v="10011"/>
    <x v="3"/>
    <s v="OFF-PA-10004782"/>
    <x v="1"/>
    <x v="10"/>
    <s v="Xerox 228"/>
    <n v="32.4"/>
    <n v="5"/>
    <n v="0"/>
    <n v="15.552"/>
  </r>
  <r>
    <n v="6491"/>
    <s v="CA-2011-149594"/>
    <x v="2"/>
    <x v="1114"/>
    <d v="2011-09-19T00:00:00"/>
    <s v="Standard Class"/>
    <s v="MF-18250"/>
    <s v="Monica Federle"/>
    <x v="1"/>
    <s v="United States"/>
    <s v="Philadelphia"/>
    <x v="9"/>
    <n v="19120"/>
    <x v="3"/>
    <s v="FUR-FU-10000222"/>
    <x v="0"/>
    <x v="5"/>
    <s v="Seth Thomas 16&quot; Steel Case Clock"/>
    <n v="103.93600000000001"/>
    <n v="4"/>
    <n v="0.2"/>
    <n v="16.889600000000002"/>
  </r>
  <r>
    <n v="6492"/>
    <s v="CA-2013-113845"/>
    <x v="0"/>
    <x v="73"/>
    <d v="2013-11-26T00:00:00"/>
    <s v="Standard Class"/>
    <s v="FA-14230"/>
    <s v="Frank Atkinson"/>
    <x v="1"/>
    <s v="United States"/>
    <s v="Orlando"/>
    <x v="2"/>
    <n v="32839"/>
    <x v="0"/>
    <s v="FUR-BO-10004695"/>
    <x v="0"/>
    <x v="0"/>
    <s v="O'Sullivan 2-Door Barrister Bookcase in Odessa Pine"/>
    <n v="289.56799999999998"/>
    <n v="2"/>
    <n v="0.2"/>
    <n v="10.8588"/>
  </r>
  <r>
    <n v="6493"/>
    <s v="CA-2013-113845"/>
    <x v="0"/>
    <x v="73"/>
    <d v="2013-11-26T00:00:00"/>
    <s v="Standard Class"/>
    <s v="FA-14230"/>
    <s v="Frank Atkinson"/>
    <x v="1"/>
    <s v="United States"/>
    <s v="Orlando"/>
    <x v="2"/>
    <n v="32839"/>
    <x v="0"/>
    <s v="OFF-ST-10003327"/>
    <x v="1"/>
    <x v="4"/>
    <s v="Akro-Mils 12-Gallon Tote"/>
    <n v="39.72"/>
    <n v="5"/>
    <n v="0.2"/>
    <n v="4.4684999999999997"/>
  </r>
  <r>
    <n v="6494"/>
    <s v="CA-2013-113845"/>
    <x v="0"/>
    <x v="73"/>
    <d v="2013-11-26T00:00:00"/>
    <s v="Standard Class"/>
    <s v="FA-14230"/>
    <s v="Frank Atkinson"/>
    <x v="1"/>
    <s v="United States"/>
    <s v="Orlando"/>
    <x v="2"/>
    <n v="32839"/>
    <x v="0"/>
    <s v="TEC-PH-10003357"/>
    <x v="2"/>
    <x v="7"/>
    <s v="Grandstream GXP2100 Mainstream Business Phone"/>
    <n v="244.768"/>
    <n v="4"/>
    <n v="0.2"/>
    <n v="24.476800000000001"/>
  </r>
  <r>
    <n v="6495"/>
    <s v="CA-2014-111262"/>
    <x v="3"/>
    <x v="960"/>
    <d v="2014-11-02T00:00:00"/>
    <s v="Second Class"/>
    <s v="KH-16510"/>
    <s v="Keith Herrera"/>
    <x v="0"/>
    <s v="United States"/>
    <s v="Houston"/>
    <x v="5"/>
    <n v="77095"/>
    <x v="2"/>
    <s v="TEC-AC-10002167"/>
    <x v="2"/>
    <x v="11"/>
    <s v="ImationÂ 8gb Micro Traveldrive Usb 2.0Â Flash Drive"/>
    <n v="24"/>
    <n v="2"/>
    <n v="0.2"/>
    <n v="-2.7"/>
  </r>
  <r>
    <n v="6496"/>
    <s v="CA-2014-111262"/>
    <x v="3"/>
    <x v="960"/>
    <d v="2014-11-02T00:00:00"/>
    <s v="Second Class"/>
    <s v="KH-16510"/>
    <s v="Keith Herrera"/>
    <x v="0"/>
    <s v="United States"/>
    <s v="Houston"/>
    <x v="5"/>
    <n v="77095"/>
    <x v="2"/>
    <s v="OFF-PA-10001937"/>
    <x v="1"/>
    <x v="10"/>
    <s v="Xerox 21"/>
    <n v="15.552"/>
    <n v="3"/>
    <n v="0.2"/>
    <n v="5.4432"/>
  </r>
  <r>
    <n v="6497"/>
    <s v="CA-2014-111262"/>
    <x v="3"/>
    <x v="960"/>
    <d v="2014-11-02T00:00:00"/>
    <s v="Second Class"/>
    <s v="KH-16510"/>
    <s v="Keith Herrera"/>
    <x v="0"/>
    <s v="United States"/>
    <s v="Houston"/>
    <x v="5"/>
    <n v="77095"/>
    <x v="2"/>
    <s v="TEC-AC-10004510"/>
    <x v="2"/>
    <x v="11"/>
    <s v="Logitech Desktop MK120 Mouse and keyboard Combo"/>
    <n v="26.175999999999998"/>
    <n v="2"/>
    <n v="0.2"/>
    <n v="-3.2719999999999998"/>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7"/>
  </r>
  <r>
    <n v="6500"/>
    <s v="CA-2012-103135"/>
    <x v="1"/>
    <x v="1115"/>
    <d v="2012-07-28T00:00:00"/>
    <s v="Standard Class"/>
    <s v="SS-20515"/>
    <s v="Shirley Schmidt"/>
    <x v="2"/>
    <s v="United States"/>
    <s v="Louisville"/>
    <x v="0"/>
    <n v="40214"/>
    <x v="0"/>
    <s v="TEC-AC-10003289"/>
    <x v="2"/>
    <x v="11"/>
    <s v="Anker Ultra-Slim Mini Bluetooth 3.0 Wireless Keyboard"/>
    <n v="279.86"/>
    <n v="14"/>
    <n v="0"/>
    <n v="64.367800000000003"/>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8"/>
  </r>
  <r>
    <n v="6502"/>
    <s v="CA-2011-129147"/>
    <x v="2"/>
    <x v="981"/>
    <d v="2011-11-06T00:00:00"/>
    <s v="Standard Class"/>
    <s v="LC-17050"/>
    <s v="Liz Carlisle"/>
    <x v="0"/>
    <s v="United States"/>
    <s v="Medina"/>
    <x v="24"/>
    <n v="44256"/>
    <x v="3"/>
    <s v="TEC-PH-10001299"/>
    <x v="2"/>
    <x v="7"/>
    <s v="Polycom CX300 Desktop Phone USB VoIP phone"/>
    <n v="539.96400000000006"/>
    <n v="6"/>
    <n v="0.4"/>
    <n v="-107.9928"/>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400000000001"/>
    <n v="3"/>
    <n v="0"/>
    <n v="349.33920000000001"/>
  </r>
  <r>
    <n v="6506"/>
    <s v="CA-2013-152331"/>
    <x v="0"/>
    <x v="190"/>
    <d v="2013-07-01T00:00:00"/>
    <s v="Standard Class"/>
    <s v="LD-16855"/>
    <s v="Lela Donovan"/>
    <x v="1"/>
    <s v="United States"/>
    <s v="Chicago"/>
    <x v="10"/>
    <n v="60653"/>
    <x v="2"/>
    <s v="OFF-AR-10001547"/>
    <x v="1"/>
    <x v="6"/>
    <s v="Newell 311"/>
    <n v="5.3040000000000003"/>
    <n v="3"/>
    <n v="0.2"/>
    <n v="0.46410000000000001"/>
  </r>
  <r>
    <n v="6507"/>
    <s v="US-2013-128909"/>
    <x v="0"/>
    <x v="790"/>
    <d v="2013-10-12T00:00:00"/>
    <s v="Second Class"/>
    <s v="SP-20545"/>
    <s v="Sibella Parks"/>
    <x v="1"/>
    <s v="United States"/>
    <s v="Philadelphia"/>
    <x v="9"/>
    <n v="19143"/>
    <x v="3"/>
    <s v="OFF-PA-10001593"/>
    <x v="1"/>
    <x v="10"/>
    <s v="Xerox 1947"/>
    <n v="19.135999999999999"/>
    <n v="4"/>
    <n v="0.2"/>
    <n v="5.98"/>
  </r>
  <r>
    <n v="6508"/>
    <s v="US-2013-128909"/>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s v="CA-2014-102197"/>
    <x v="3"/>
    <x v="698"/>
    <d v="2014-12-27T00:00:00"/>
    <s v="Standard Class"/>
    <s v="DK-13150"/>
    <s v="David Kendrick"/>
    <x v="1"/>
    <s v="United States"/>
    <s v="New York City"/>
    <x v="15"/>
    <n v="10009"/>
    <x v="3"/>
    <s v="OFF-PA-10004156"/>
    <x v="1"/>
    <x v="10"/>
    <s v="Xerox 188"/>
    <n v="34.020000000000003"/>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399999999999"/>
    <n v="2"/>
    <n v="0.2"/>
    <n v="23.2182"/>
  </r>
  <r>
    <n v="6516"/>
    <s v="US-2014-116652"/>
    <x v="3"/>
    <x v="175"/>
    <d v="2014-09-20T00:00:00"/>
    <s v="Standard Class"/>
    <s v="RD-19480"/>
    <s v="Rick Duston"/>
    <x v="0"/>
    <s v="United States"/>
    <s v="San Francisco"/>
    <x v="1"/>
    <n v="94122"/>
    <x v="1"/>
    <s v="FUR-CH-10002961"/>
    <x v="0"/>
    <x v="1"/>
    <s v="Leather Task Chair, Black"/>
    <n v="218.352"/>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8"/>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1"/>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4"/>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5"/>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s v="CA-2013-129308"/>
    <x v="0"/>
    <x v="274"/>
    <d v="2013-07-14T00:00:00"/>
    <s v="Standard Class"/>
    <s v="CC-12100"/>
    <s v="Chad Cunningham"/>
    <x v="2"/>
    <s v="United States"/>
    <s v="Philadelphia"/>
    <x v="9"/>
    <n v="19120"/>
    <x v="3"/>
    <s v="TEC-PH-10002310"/>
    <x v="2"/>
    <x v="7"/>
    <s v="Panasonic KX T7731-B Digital phone"/>
    <n v="59.994"/>
    <n v="1"/>
    <n v="0.4"/>
    <n v="-12.998699999999999"/>
  </r>
  <r>
    <n v="6526"/>
    <s v="CA-2013-129308"/>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3-129308"/>
    <x v="0"/>
    <x v="274"/>
    <d v="2013-07-14T00:00:00"/>
    <s v="Standard Class"/>
    <s v="CC-12100"/>
    <s v="Chad Cunningham"/>
    <x v="2"/>
    <s v="United States"/>
    <s v="Philadelphia"/>
    <x v="9"/>
    <n v="19120"/>
    <x v="3"/>
    <s v="OFF-BI-10001308"/>
    <x v="1"/>
    <x v="8"/>
    <s v="GBC Standard Plastic Binding Systems' Combs"/>
    <n v="9.42"/>
    <n v="5"/>
    <n v="0.7"/>
    <n v="-7.85"/>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03"/>
  </r>
  <r>
    <n v="6530"/>
    <s v="CA-2011-103744"/>
    <x v="2"/>
    <x v="1116"/>
    <d v="2011-02-28T00:00:00"/>
    <s v="Standard Class"/>
    <s v="MG-17875"/>
    <s v="Michael Grace"/>
    <x v="2"/>
    <s v="United States"/>
    <s v="El Paso"/>
    <x v="5"/>
    <n v="79907"/>
    <x v="2"/>
    <s v="OFF-LA-10004425"/>
    <x v="1"/>
    <x v="2"/>
    <s v="Staples"/>
    <n v="6.9359999999999999"/>
    <n v="3"/>
    <n v="0.2"/>
    <n v="2.3409"/>
  </r>
  <r>
    <n v="6531"/>
    <s v="CA-2011-103744"/>
    <x v="2"/>
    <x v="1116"/>
    <d v="2011-02-28T00:00:00"/>
    <s v="Standard Class"/>
    <s v="MG-17875"/>
    <s v="Michael Grace"/>
    <x v="2"/>
    <s v="United States"/>
    <s v="El Paso"/>
    <x v="5"/>
    <n v="79907"/>
    <x v="2"/>
    <s v="OFF-BI-10000320"/>
    <x v="1"/>
    <x v="8"/>
    <s v="GBC Plastic Binding Combs"/>
    <n v="4.4279999999999999"/>
    <n v="3"/>
    <n v="0.8"/>
    <n v="-6.8634000000000004"/>
  </r>
  <r>
    <n v="6532"/>
    <s v="US-2014-107384"/>
    <x v="3"/>
    <x v="769"/>
    <d v="2014-12-09T00:00:00"/>
    <s v="Standard Class"/>
    <s v="TP-21130"/>
    <s v="Theone Pippenger"/>
    <x v="0"/>
    <s v="United States"/>
    <s v="Rochester"/>
    <x v="11"/>
    <n v="55901"/>
    <x v="2"/>
    <s v="OFF-AR-10001315"/>
    <x v="1"/>
    <x v="6"/>
    <s v="Newell 310"/>
    <n v="8.8000000000000007"/>
    <n v="5"/>
    <n v="0"/>
    <n v="2.552"/>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59999999998"/>
    <n v="3"/>
    <n v="0.2"/>
    <n v="726.56190000000004"/>
  </r>
  <r>
    <n v="6536"/>
    <s v="CA-2011-128209"/>
    <x v="2"/>
    <x v="664"/>
    <d v="2011-11-22T00:00:00"/>
    <s v="Standard Class"/>
    <s v="GT-14710"/>
    <s v="Greg Tran"/>
    <x v="0"/>
    <s v="United States"/>
    <s v="Buffalo"/>
    <x v="15"/>
    <n v="14215"/>
    <x v="3"/>
    <s v="FUR-BO-10002213"/>
    <x v="0"/>
    <x v="0"/>
    <s v="DMI Eclipse Executive Suite Bookcases"/>
    <n v="4007.84"/>
    <n v="10"/>
    <n v="0.2"/>
    <n v="-50.097999999999999"/>
  </r>
  <r>
    <n v="6537"/>
    <s v="CA-2011-169684"/>
    <x v="2"/>
    <x v="22"/>
    <d v="2011-10-23T00:00:00"/>
    <s v="First Class"/>
    <s v="FH-14365"/>
    <s v="Fred Hopkins"/>
    <x v="1"/>
    <s v="United States"/>
    <s v="Knoxville"/>
    <x v="18"/>
    <n v="37918"/>
    <x v="0"/>
    <s v="FUR-TA-10003008"/>
    <x v="0"/>
    <x v="3"/>
    <s v="Lesro Round Back Collection Coffee Table, End Table"/>
    <n v="328.59"/>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Â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80000000000007"/>
    <n v="6"/>
    <n v="0"/>
    <n v="34.629600000000003"/>
  </r>
  <r>
    <n v="6542"/>
    <s v="US-2014-107888"/>
    <x v="3"/>
    <x v="673"/>
    <d v="2014-11-20T00:00:00"/>
    <s v="First Class"/>
    <s v="CC-12220"/>
    <s v="Chris Cortes"/>
    <x v="0"/>
    <s v="United States"/>
    <s v="Seattle"/>
    <x v="4"/>
    <n v="98103"/>
    <x v="1"/>
    <s v="FUR-FU-10003394"/>
    <x v="0"/>
    <x v="5"/>
    <s v="Tenex &quot;The Solids&quot; Textured Chair Mats"/>
    <n v="139.91999999999999"/>
    <n v="2"/>
    <n v="0"/>
    <n v="23.7864"/>
  </r>
  <r>
    <n v="6543"/>
    <s v="US-2014-107888"/>
    <x v="3"/>
    <x v="673"/>
    <d v="2014-11-20T00:00:00"/>
    <s v="First Class"/>
    <s v="CC-12220"/>
    <s v="Chris Cortes"/>
    <x v="0"/>
    <s v="United States"/>
    <s v="Seattle"/>
    <x v="4"/>
    <n v="98103"/>
    <x v="1"/>
    <s v="TEC-PH-10003171"/>
    <x v="2"/>
    <x v="7"/>
    <s v="Plantronics Encore H101 Dual EarpiecesÂ Headset"/>
    <n v="107.88"/>
    <n v="3"/>
    <n v="0.2"/>
    <n v="10.788"/>
  </r>
  <r>
    <n v="6544"/>
    <s v="US-2014-107888"/>
    <x v="3"/>
    <x v="673"/>
    <d v="2014-11-20T00:00:00"/>
    <s v="First Class"/>
    <s v="CC-12220"/>
    <s v="Chris Cortes"/>
    <x v="0"/>
    <s v="United States"/>
    <s v="Seattle"/>
    <x v="4"/>
    <n v="98103"/>
    <x v="1"/>
    <s v="OFF-ST-10003123"/>
    <x v="1"/>
    <x v="4"/>
    <s v="Fellowes Bases and Tops For Staxonsteel/High-Stak Systems"/>
    <n v="33.29"/>
    <n v="1"/>
    <n v="0"/>
    <n v="7.9896000000000003"/>
  </r>
  <r>
    <n v="6545"/>
    <s v="US-2014-154872"/>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3999999999999"/>
    <n v="1"/>
    <n v="0.2"/>
    <n v="7.7450000000000001"/>
  </r>
  <r>
    <n v="6548"/>
    <s v="CA-2011-113880"/>
    <x v="2"/>
    <x v="72"/>
    <d v="2011-03-05T00:00:00"/>
    <s v="Standard Class"/>
    <s v="VF-21715"/>
    <s v="Vicky Freymann"/>
    <x v="2"/>
    <s v="United States"/>
    <s v="Elmhurst"/>
    <x v="10"/>
    <n v="60126"/>
    <x v="2"/>
    <s v="FUR-CH-10000863"/>
    <x v="0"/>
    <x v="1"/>
    <s v="Novimex Swivel Fabric Task Chair"/>
    <n v="634.11599999999999"/>
    <n v="6"/>
    <n v="0.3"/>
    <n v="-172.1172"/>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s v="US-2012-164966"/>
    <x v="1"/>
    <x v="117"/>
    <d v="2012-08-01T00:00:00"/>
    <s v="First Class"/>
    <s v="GH-14410"/>
    <s v="Gary Hansen"/>
    <x v="2"/>
    <s v="United States"/>
    <s v="Lakeville"/>
    <x v="11"/>
    <n v="55044"/>
    <x v="2"/>
    <s v="FUR-CH-10002304"/>
    <x v="0"/>
    <x v="1"/>
    <s v="Global Stack Chair without Arms, Black"/>
    <n v="155.88"/>
    <n v="6"/>
    <n v="0"/>
    <n v="38.97"/>
  </r>
  <r>
    <n v="6551"/>
    <s v="CA-2012-126739"/>
    <x v="1"/>
    <x v="549"/>
    <d v="2012-11-03T00:00:00"/>
    <s v="Second Class"/>
    <s v="JH-16180"/>
    <s v="Justin Hirsh"/>
    <x v="0"/>
    <s v="United States"/>
    <s v="New York City"/>
    <x v="15"/>
    <n v="10035"/>
    <x v="3"/>
    <s v="FUR-CH-10000422"/>
    <x v="0"/>
    <x v="1"/>
    <s v="Global Highback Leather Tilter in Burgundy"/>
    <n v="327.56400000000002"/>
    <n v="4"/>
    <n v="0.1"/>
    <n v="21.837599999999998"/>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50000000000003"/>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
    <n v="3"/>
    <n v="0.2"/>
    <n v="31.5825"/>
  </r>
  <r>
    <n v="6556"/>
    <s v="CA-2011-137092"/>
    <x v="2"/>
    <x v="22"/>
    <d v="2011-10-22T00:00:00"/>
    <s v="Second Class"/>
    <s v="LS-16975"/>
    <s v="Lindsay Shagiari"/>
    <x v="2"/>
    <s v="United States"/>
    <s v="Chicago"/>
    <x v="10"/>
    <n v="60653"/>
    <x v="2"/>
    <s v="OFF-PA-10002109"/>
    <x v="1"/>
    <x v="10"/>
    <s v="Wirebound Voice Message Log Book"/>
    <n v="3.8079999999999998"/>
    <n v="1"/>
    <n v="0.2"/>
    <n v="1.2376"/>
  </r>
  <r>
    <n v="6557"/>
    <s v="CA-2011-137092"/>
    <x v="2"/>
    <x v="22"/>
    <d v="2011-10-22T00:00:00"/>
    <s v="Second Class"/>
    <s v="LS-16975"/>
    <s v="Lindsay Shagiari"/>
    <x v="2"/>
    <s v="United States"/>
    <s v="Chicago"/>
    <x v="10"/>
    <n v="60653"/>
    <x v="2"/>
    <s v="OFF-BI-10000632"/>
    <x v="1"/>
    <x v="8"/>
    <s v="Satellite Sectional Post Binders"/>
    <n v="8.6820000000000004"/>
    <n v="1"/>
    <n v="0.8"/>
    <n v="-14.759399999999999"/>
  </r>
  <r>
    <n v="6558"/>
    <s v="CA-2011-137092"/>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199999999999"/>
  </r>
  <r>
    <n v="6560"/>
    <s v="CA-2013-160941"/>
    <x v="0"/>
    <x v="658"/>
    <d v="2013-07-27T00:00:00"/>
    <s v="Standard Class"/>
    <s v="DK-12835"/>
    <s v="Damala Kotsonis"/>
    <x v="1"/>
    <s v="United States"/>
    <s v="Roseville"/>
    <x v="1"/>
    <n v="95661"/>
    <x v="1"/>
    <s v="OFF-EN-10003001"/>
    <x v="1"/>
    <x v="12"/>
    <s v="Ames Color-File Green Diamond Border X-ray Mailers"/>
    <n v="419.9"/>
    <n v="5"/>
    <n v="0"/>
    <n v="197.35300000000001"/>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5"/>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9"/>
    <n v="4"/>
    <n v="0.8"/>
    <n v="-426.98599999999999"/>
  </r>
  <r>
    <n v="6568"/>
    <s v="CA-2014-131282"/>
    <x v="3"/>
    <x v="1119"/>
    <d v="2014-02-09T00:00:00"/>
    <s v="Second Class"/>
    <s v="CB-12025"/>
    <s v="Cassandra Brandow"/>
    <x v="0"/>
    <s v="United States"/>
    <s v="Waco"/>
    <x v="5"/>
    <n v="76706"/>
    <x v="2"/>
    <s v="OFF-AR-10003087"/>
    <x v="1"/>
    <x v="6"/>
    <s v="Staples"/>
    <n v="7.12"/>
    <n v="5"/>
    <n v="0.2"/>
    <n v="0.71199999999999997"/>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9"/>
  </r>
  <r>
    <n v="6571"/>
    <s v="CA-2011-100678"/>
    <x v="2"/>
    <x v="891"/>
    <d v="2011-04-22T00:00:00"/>
    <s v="Standard Class"/>
    <s v="KM-16720"/>
    <s v="Kunst Miller"/>
    <x v="0"/>
    <s v="United States"/>
    <s v="Houston"/>
    <x v="5"/>
    <n v="77095"/>
    <x v="2"/>
    <s v="OFF-EN-10000056"/>
    <x v="1"/>
    <x v="12"/>
    <s v="Cameo Buff Policy Envelopes"/>
    <n v="149.352"/>
    <n v="3"/>
    <n v="0.2"/>
    <n v="50.406300000000002"/>
  </r>
  <r>
    <n v="6572"/>
    <s v="CA-2011-100678"/>
    <x v="2"/>
    <x v="891"/>
    <d v="2011-04-22T00:00:00"/>
    <s v="Standard Class"/>
    <s v="KM-16720"/>
    <s v="Kunst Miller"/>
    <x v="0"/>
    <s v="United States"/>
    <s v="Houston"/>
    <x v="5"/>
    <n v="77095"/>
    <x v="2"/>
    <s v="TEC-AC-10000474"/>
    <x v="2"/>
    <x v="11"/>
    <s v="Kensington Expert Mouse Optical USB Trackball for PC or Mac"/>
    <n v="227.976"/>
    <n v="3"/>
    <n v="0.2"/>
    <n v="28.49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
  </r>
  <r>
    <n v="6576"/>
    <s v="CA-2014-123085"/>
    <x v="3"/>
    <x v="448"/>
    <d v="2014-03-09T00:00:00"/>
    <s v="Standard Class"/>
    <s v="EJ-13720"/>
    <s v="Ed Jacobs"/>
    <x v="0"/>
    <s v="United States"/>
    <s v="Los Angeles"/>
    <x v="1"/>
    <n v="90008"/>
    <x v="1"/>
    <s v="TEC-AC-10000990"/>
    <x v="2"/>
    <x v="11"/>
    <s v="Imation Bio 2GB USBÂ Flash Drive ImationÂ Corp"/>
    <n v="1049.44"/>
    <n v="8"/>
    <n v="0"/>
    <n v="440.76479999999998"/>
  </r>
  <r>
    <n v="6577"/>
    <s v="CA-2014-123085"/>
    <x v="3"/>
    <x v="448"/>
    <d v="2014-03-09T00:00:00"/>
    <s v="Standard Class"/>
    <s v="EJ-13720"/>
    <s v="Ed Jacobs"/>
    <x v="0"/>
    <s v="United States"/>
    <s v="Los Angeles"/>
    <x v="1"/>
    <n v="90008"/>
    <x v="1"/>
    <s v="FUR-CH-10003968"/>
    <x v="0"/>
    <x v="1"/>
    <s v="Novimex Turbo Task Chair"/>
    <n v="170.352"/>
    <n v="3"/>
    <n v="0.2"/>
    <n v="-17.0352"/>
  </r>
  <r>
    <n v="6578"/>
    <s v="CA-2012-153752"/>
    <x v="1"/>
    <x v="401"/>
    <d v="2012-12-11T00:00:00"/>
    <s v="Second Class"/>
    <s v="RO-19780"/>
    <s v="Rose O'Brian"/>
    <x v="0"/>
    <s v="United States"/>
    <s v="Arlington"/>
    <x v="17"/>
    <n v="22204"/>
    <x v="0"/>
    <s v="TEC-PH-10001615"/>
    <x v="2"/>
    <x v="7"/>
    <s v="AT&amp;T CL82213"/>
    <n v="173.94"/>
    <n v="6"/>
    <n v="0"/>
    <n v="50.442599999999999"/>
  </r>
  <r>
    <n v="6579"/>
    <s v="CA-2011-103660"/>
    <x v="2"/>
    <x v="55"/>
    <d v="2011-08-30T00:00:00"/>
    <s v="Standard Class"/>
    <s v="MW-18220"/>
    <s v="Mitch Webber"/>
    <x v="0"/>
    <s v="United States"/>
    <s v="Seattle"/>
    <x v="4"/>
    <n v="98103"/>
    <x v="1"/>
    <s v="TEC-PH-10000895"/>
    <x v="2"/>
    <x v="7"/>
    <s v="Polycom VVX 310 VoIP phone"/>
    <n v="1007.944"/>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2000000000001"/>
  </r>
  <r>
    <n v="6583"/>
    <s v="CA-2013-148516"/>
    <x v="0"/>
    <x v="1121"/>
    <d v="2013-08-12T00:00:00"/>
    <s v="Standard Class"/>
    <s v="DW-13585"/>
    <s v="Dorothy Wardle"/>
    <x v="1"/>
    <s v="United States"/>
    <s v="Edmonds"/>
    <x v="4"/>
    <n v="98026"/>
    <x v="1"/>
    <s v="TEC-AC-10003610"/>
    <x v="2"/>
    <x v="11"/>
    <s v="LogitechÂ Illuminated - Keyboard"/>
    <n v="179.97"/>
    <n v="3"/>
    <n v="0"/>
    <n v="86.385599999999997"/>
  </r>
  <r>
    <n v="6584"/>
    <s v="CA-2014-104731"/>
    <x v="3"/>
    <x v="246"/>
    <d v="2014-07-28T00:00:00"/>
    <s v="Standard Class"/>
    <s v="AM-10705"/>
    <s v="Anne McFarland"/>
    <x v="0"/>
    <s v="United States"/>
    <s v="Salem"/>
    <x v="17"/>
    <n v="24153"/>
    <x v="0"/>
    <s v="OFF-AR-10003727"/>
    <x v="1"/>
    <x v="6"/>
    <s v="Berol Giant Pencil Sharpener"/>
    <n v="101.94"/>
    <n v="6"/>
    <n v="0"/>
    <n v="29.5626"/>
  </r>
  <r>
    <n v="6585"/>
    <s v="CA-2014-104731"/>
    <x v="3"/>
    <x v="246"/>
    <d v="2014-07-28T00:00:00"/>
    <s v="Standard Class"/>
    <s v="AM-10705"/>
    <s v="Anne McFarland"/>
    <x v="0"/>
    <s v="United States"/>
    <s v="Salem"/>
    <x v="17"/>
    <n v="24153"/>
    <x v="0"/>
    <s v="TEC-PH-10002660"/>
    <x v="2"/>
    <x v="7"/>
    <s v="Nortel Networks T7316 E Nt8 B27"/>
    <n v="271.95999999999998"/>
    <n v="4"/>
    <n v="0"/>
    <n v="67.989999999999995"/>
  </r>
  <r>
    <n v="6586"/>
    <s v="CA-2014-104731"/>
    <x v="3"/>
    <x v="246"/>
    <d v="2014-07-28T00:00:00"/>
    <s v="Standard Class"/>
    <s v="AM-10705"/>
    <s v="Anne McFarland"/>
    <x v="0"/>
    <s v="United States"/>
    <s v="Salem"/>
    <x v="17"/>
    <n v="24153"/>
    <x v="0"/>
    <s v="FUR-FU-10003274"/>
    <x v="0"/>
    <x v="5"/>
    <s v="Regeneration Desk Collection"/>
    <n v="8.8000000000000007"/>
    <n v="5"/>
    <n v="0"/>
    <n v="3.8719999999999999"/>
  </r>
  <r>
    <n v="6587"/>
    <s v="CA-2014-104731"/>
    <x v="3"/>
    <x v="246"/>
    <d v="2014-07-28T00:00:00"/>
    <s v="Standard Class"/>
    <s v="AM-10705"/>
    <s v="Anne McFarland"/>
    <x v="0"/>
    <s v="United States"/>
    <s v="Salem"/>
    <x v="17"/>
    <n v="24153"/>
    <x v="0"/>
    <s v="OFF-AR-10003829"/>
    <x v="1"/>
    <x v="6"/>
    <s v="Newell 35"/>
    <n v="19.68"/>
    <n v="6"/>
    <n v="0"/>
    <n v="5.7072000000000003"/>
  </r>
  <r>
    <n v="6588"/>
    <s v="CA-2014-104731"/>
    <x v="3"/>
    <x v="246"/>
    <d v="2014-07-28T00:00:00"/>
    <s v="Standard Class"/>
    <s v="AM-10705"/>
    <s v="Anne McFarland"/>
    <x v="0"/>
    <s v="United States"/>
    <s v="Salem"/>
    <x v="17"/>
    <n v="24153"/>
    <x v="0"/>
    <s v="FUR-BO-10003441"/>
    <x v="0"/>
    <x v="0"/>
    <s v="Bush Westfield Collection Bookcases, Fully Assembled"/>
    <n v="302.94"/>
    <n v="3"/>
    <n v="0"/>
    <n v="69.676199999999994"/>
  </r>
  <r>
    <n v="6589"/>
    <s v="CA-2014-104731"/>
    <x v="3"/>
    <x v="246"/>
    <d v="2014-07-28T00:00:00"/>
    <s v="Standard Class"/>
    <s v="AM-10705"/>
    <s v="Anne McFarland"/>
    <x v="0"/>
    <s v="United States"/>
    <s v="Salem"/>
    <x v="17"/>
    <n v="24153"/>
    <x v="0"/>
    <s v="OFF-BI-10003355"/>
    <x v="1"/>
    <x v="8"/>
    <s v="Cardinal Holdit Business Card Pockets"/>
    <n v="14.94"/>
    <n v="3"/>
    <n v="0"/>
    <n v="7.1711999999999998"/>
  </r>
  <r>
    <n v="6590"/>
    <s v="CA-2014-104731"/>
    <x v="3"/>
    <x v="246"/>
    <d v="2014-07-28T00:00:00"/>
    <s v="Standard Class"/>
    <s v="AM-10705"/>
    <s v="Anne McFarland"/>
    <x v="0"/>
    <s v="United States"/>
    <s v="Salem"/>
    <x v="17"/>
    <n v="24153"/>
    <x v="0"/>
    <s v="OFF-SU-10003505"/>
    <x v="1"/>
    <x v="14"/>
    <s v="Premier Electric Letter Opener"/>
    <n v="231.72"/>
    <n v="2"/>
    <n v="0"/>
    <n v="11.586"/>
  </r>
  <r>
    <n v="6591"/>
    <s v="CA-2011-164749"/>
    <x v="2"/>
    <x v="893"/>
    <d v="2011-03-26T00:00:00"/>
    <s v="First Class"/>
    <s v="BG-11740"/>
    <s v="Bruce Geld"/>
    <x v="0"/>
    <s v="United States"/>
    <s v="Delray Beach"/>
    <x v="2"/>
    <n v="33445"/>
    <x v="0"/>
    <s v="OFF-LA-10004484"/>
    <x v="1"/>
    <x v="2"/>
    <s v="Avery 476"/>
    <n v="9.9120000000000008"/>
    <n v="3"/>
    <n v="0.2"/>
    <n v="3.2214"/>
  </r>
  <r>
    <n v="6592"/>
    <s v="CA-2012-103716"/>
    <x v="1"/>
    <x v="28"/>
    <d v="2012-05-06T00:00:00"/>
    <s v="Standard Class"/>
    <s v="KB-16585"/>
    <s v="Ken Black"/>
    <x v="1"/>
    <s v="United States"/>
    <s v="San Francisco"/>
    <x v="1"/>
    <n v="94110"/>
    <x v="1"/>
    <s v="OFF-AR-10000658"/>
    <x v="1"/>
    <x v="6"/>
    <s v="Newell 324"/>
    <n v="34.65"/>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7999999999998"/>
    <n v="2"/>
    <n v="0.2"/>
    <n v="11.748799999999999"/>
  </r>
  <r>
    <n v="6595"/>
    <s v="CA-2012-146290"/>
    <x v="1"/>
    <x v="124"/>
    <d v="2012-05-11T00:00:00"/>
    <s v="Standard Class"/>
    <s v="SV-20815"/>
    <s v="Stuart Van"/>
    <x v="1"/>
    <s v="United States"/>
    <s v="Indianapolis"/>
    <x v="14"/>
    <n v="46203"/>
    <x v="2"/>
    <s v="OFF-AR-10001897"/>
    <x v="1"/>
    <x v="6"/>
    <s v="Model L Table or Wall-Mount Pencil Sharpener"/>
    <n v="125.93"/>
    <n v="7"/>
    <n v="0"/>
    <n v="35.260399999999997"/>
  </r>
  <r>
    <n v="6596"/>
    <s v="CA-2014-157112"/>
    <x v="3"/>
    <x v="756"/>
    <d v="2014-04-27T00:00:00"/>
    <s v="First Class"/>
    <s v="GG-14650"/>
    <s v="Greg Guthrie"/>
    <x v="1"/>
    <s v="United States"/>
    <s v="Columbus"/>
    <x v="24"/>
    <n v="43229"/>
    <x v="3"/>
    <s v="OFF-BI-10000285"/>
    <x v="1"/>
    <x v="8"/>
    <s v="XtraLife ClearVue Slant-D Ring Binders by Cardinal"/>
    <n v="11.76"/>
    <n v="5"/>
    <n v="0.7"/>
    <n v="-7.84"/>
  </r>
  <r>
    <n v="6597"/>
    <s v="CA-2014-157112"/>
    <x v="3"/>
    <x v="756"/>
    <d v="2014-04-27T00:00:00"/>
    <s v="First Class"/>
    <s v="GG-14650"/>
    <s v="Greg Guthrie"/>
    <x v="1"/>
    <s v="United States"/>
    <s v="Columbus"/>
    <x v="24"/>
    <n v="43229"/>
    <x v="3"/>
    <s v="OFF-PA-10001804"/>
    <x v="1"/>
    <x v="10"/>
    <s v="Xerox 195"/>
    <n v="5.3440000000000003"/>
    <n v="1"/>
    <n v="0.2"/>
    <n v="1.8704000000000001"/>
  </r>
  <r>
    <n v="6598"/>
    <s v="CA-2011-169257"/>
    <x v="2"/>
    <x v="571"/>
    <d v="2011-06-12T00:00:00"/>
    <s v="Standard Class"/>
    <s v="SV-20785"/>
    <s v="Stewart Visinsky"/>
    <x v="0"/>
    <s v="United States"/>
    <s v="Jacksonville"/>
    <x v="2"/>
    <n v="32216"/>
    <x v="0"/>
    <s v="OFF-BI-10002557"/>
    <x v="1"/>
    <x v="8"/>
    <s v="Presstex Flexible Ring Binders"/>
    <n v="1.365"/>
    <n v="1"/>
    <n v="0.7"/>
    <n v="-0.91"/>
  </r>
  <r>
    <n v="6599"/>
    <s v="CA-2011-169257"/>
    <x v="2"/>
    <x v="571"/>
    <d v="2011-06-12T00:00:00"/>
    <s v="Standard Class"/>
    <s v="SV-20785"/>
    <s v="Stewart Visinsky"/>
    <x v="0"/>
    <s v="United States"/>
    <s v="Jacksonville"/>
    <x v="2"/>
    <n v="32216"/>
    <x v="0"/>
    <s v="OFF-PA-10002319"/>
    <x v="1"/>
    <x v="10"/>
    <s v="Xerox 1944"/>
    <n v="62.015999999999998"/>
    <n v="2"/>
    <n v="0.2"/>
    <n v="22.480799999999999"/>
  </r>
  <r>
    <n v="6600"/>
    <s v="CA-2011-154095"/>
    <x v="2"/>
    <x v="266"/>
    <d v="2011-12-07T00:00:00"/>
    <s v="Standard Class"/>
    <s v="ON-18715"/>
    <s v="Odella Nelson"/>
    <x v="1"/>
    <s v="United States"/>
    <s v="Clinton"/>
    <x v="39"/>
    <n v="20735"/>
    <x v="3"/>
    <s v="FUR-FU-10003849"/>
    <x v="0"/>
    <x v="5"/>
    <s v="DAX Metal Frame, Desktop, Stepped-Edge"/>
    <n v="60.72"/>
    <n v="3"/>
    <n v="0"/>
    <n v="23.680800000000001"/>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4"/>
    <n v="3"/>
    <n v="0"/>
    <n v="0"/>
  </r>
  <r>
    <n v="6606"/>
    <s v="CA-2013-148852"/>
    <x v="0"/>
    <x v="439"/>
    <d v="2013-06-01T00:00:00"/>
    <s v="Standard Class"/>
    <s v="SV-20785"/>
    <s v="Stewart Visinsky"/>
    <x v="0"/>
    <s v="United States"/>
    <s v="Santa Ana"/>
    <x v="1"/>
    <n v="92704"/>
    <x v="1"/>
    <s v="OFF-PA-10001293"/>
    <x v="1"/>
    <x v="10"/>
    <s v="Xerox 1946"/>
    <n v="45.36"/>
    <n v="7"/>
    <n v="0"/>
    <n v="21.7728"/>
  </r>
  <r>
    <n v="6607"/>
    <s v="CA-2013-148852"/>
    <x v="0"/>
    <x v="439"/>
    <d v="2013-06-01T00:00:00"/>
    <s v="Standard Class"/>
    <s v="SV-20785"/>
    <s v="Stewart Visinsky"/>
    <x v="0"/>
    <s v="United States"/>
    <s v="Santa Ana"/>
    <x v="1"/>
    <n v="92704"/>
    <x v="1"/>
    <s v="TEC-PH-10003885"/>
    <x v="2"/>
    <x v="7"/>
    <s v="Cisco SPA508G"/>
    <n v="211.16800000000001"/>
    <n v="4"/>
    <n v="0.2"/>
    <n v="23.756399999999999"/>
  </r>
  <r>
    <n v="6608"/>
    <s v="CA-2013-148852"/>
    <x v="0"/>
    <x v="439"/>
    <d v="2013-06-01T00:00:00"/>
    <s v="Standard Class"/>
    <s v="SV-20785"/>
    <s v="Stewart Visinsky"/>
    <x v="0"/>
    <s v="United States"/>
    <s v="Santa Ana"/>
    <x v="1"/>
    <n v="92704"/>
    <x v="1"/>
    <s v="FUR-CH-10004860"/>
    <x v="0"/>
    <x v="1"/>
    <s v="Global Low Back Tilter Chair"/>
    <n v="484.70400000000001"/>
    <n v="6"/>
    <n v="0.2"/>
    <n v="-84.8232"/>
  </r>
  <r>
    <n v="6609"/>
    <s v="CA-2013-148852"/>
    <x v="0"/>
    <x v="439"/>
    <d v="2013-06-01T00:00:00"/>
    <s v="Standard Class"/>
    <s v="SV-20785"/>
    <s v="Stewart Visinsky"/>
    <x v="0"/>
    <s v="United States"/>
    <s v="Santa Ana"/>
    <x v="1"/>
    <n v="92704"/>
    <x v="1"/>
    <s v="TEC-MA-10002428"/>
    <x v="2"/>
    <x v="15"/>
    <s v="Fellowes Powershred HS-440 4-Sheet High Security Shredder"/>
    <n v="371.976"/>
    <n v="3"/>
    <n v="0.2"/>
    <n v="116.24250000000001"/>
  </r>
  <r>
    <n v="6610"/>
    <s v="US-2012-118906"/>
    <x v="1"/>
    <x v="366"/>
    <d v="2012-03-10T00:00:00"/>
    <s v="Same Day"/>
    <s v="KB-16585"/>
    <s v="Ken Black"/>
    <x v="1"/>
    <s v="United States"/>
    <s v="Clinton"/>
    <x v="39"/>
    <n v="20735"/>
    <x v="3"/>
    <s v="OFF-ST-10002406"/>
    <x v="1"/>
    <x v="4"/>
    <s v="Pizazz Global Quick File"/>
    <n v="89.82"/>
    <n v="6"/>
    <n v="0"/>
    <n v="25.1496"/>
  </r>
  <r>
    <n v="6611"/>
    <s v="CA-2013-168921"/>
    <x v="0"/>
    <x v="201"/>
    <d v="2013-10-23T00:00:00"/>
    <s v="First Class"/>
    <s v="AG-10495"/>
    <s v="Andrew Gjertsen"/>
    <x v="1"/>
    <s v="United States"/>
    <s v="Los Angeles"/>
    <x v="1"/>
    <n v="90049"/>
    <x v="1"/>
    <s v="OFF-BI-10004209"/>
    <x v="1"/>
    <x v="8"/>
    <s v="Fellowes Twister Kit, Gray/Clear, 3/pkg"/>
    <n v="19.295999999999999"/>
    <n v="3"/>
    <n v="0.2"/>
    <n v="6.03"/>
  </r>
  <r>
    <n v="6612"/>
    <s v="CA-2012-107678"/>
    <x v="1"/>
    <x v="1122"/>
    <d v="2012-04-28T00:00:00"/>
    <s v="Standard Class"/>
    <s v="JK-16090"/>
    <s v="Juliana Krohn"/>
    <x v="0"/>
    <s v="United States"/>
    <s v="Louisville"/>
    <x v="0"/>
    <n v="40214"/>
    <x v="0"/>
    <s v="FUR-CH-10001891"/>
    <x v="0"/>
    <x v="1"/>
    <s v="Global Deluxe Office Fabric Chairs"/>
    <n v="191.96"/>
    <n v="2"/>
    <n v="0"/>
    <n v="51.8292"/>
  </r>
  <r>
    <n v="6613"/>
    <s v="CA-2012-107678"/>
    <x v="1"/>
    <x v="1122"/>
    <d v="2012-04-28T00:00:00"/>
    <s v="Standard Class"/>
    <s v="JK-16090"/>
    <s v="Juliana Krohn"/>
    <x v="0"/>
    <s v="United States"/>
    <s v="Louisville"/>
    <x v="0"/>
    <n v="40214"/>
    <x v="0"/>
    <s v="OFF-BI-10002215"/>
    <x v="1"/>
    <x v="8"/>
    <s v="Wilson Jones Hanging View Binder, White, 1&quot;"/>
    <n v="21.3"/>
    <n v="3"/>
    <n v="0"/>
    <n v="9.798"/>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600000000001"/>
  </r>
  <r>
    <n v="6616"/>
    <s v="CA-2013-123512"/>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3-123512"/>
    <x v="0"/>
    <x v="26"/>
    <d v="2013-06-20T00:00:00"/>
    <s v="First Class"/>
    <s v="MV-18190"/>
    <s v="Mike Vittorini"/>
    <x v="0"/>
    <s v="United States"/>
    <s v="Los Angeles"/>
    <x v="1"/>
    <n v="90045"/>
    <x v="1"/>
    <s v="OFF-LA-10000081"/>
    <x v="1"/>
    <x v="2"/>
    <s v="Avery 496"/>
    <n v="22.5"/>
    <n v="6"/>
    <n v="0"/>
    <n v="10.8"/>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
    <n v="5"/>
    <n v="0"/>
    <n v="15.552"/>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5"/>
    <n v="5"/>
    <n v="0"/>
    <n v="83.281000000000006"/>
  </r>
  <r>
    <n v="6622"/>
    <s v="US-2014-167402"/>
    <x v="3"/>
    <x v="1123"/>
    <d v="2014-01-19T00:00:00"/>
    <s v="Second Class"/>
    <s v="CP-12085"/>
    <s v="Cathy Prescott"/>
    <x v="1"/>
    <s v="United States"/>
    <s v="Springfield"/>
    <x v="25"/>
    <n v="65807"/>
    <x v="2"/>
    <s v="FUR-BO-10001608"/>
    <x v="0"/>
    <x v="0"/>
    <s v="Hon Metal Bookcases, Black"/>
    <n v="212.94"/>
    <n v="3"/>
    <n v="0"/>
    <n v="53.234999999999999"/>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s v="CA-2011-130449"/>
    <x v="2"/>
    <x v="1124"/>
    <d v="2011-09-09T00:00:00"/>
    <s v="First Class"/>
    <s v="VP-21760"/>
    <s v="Victoria Pisteka"/>
    <x v="1"/>
    <s v="United States"/>
    <s v="San Francisco"/>
    <x v="1"/>
    <n v="94109"/>
    <x v="1"/>
    <s v="OFF-LA-10001934"/>
    <x v="1"/>
    <x v="2"/>
    <s v="Avery 516"/>
    <n v="58.48"/>
    <n v="8"/>
    <n v="0"/>
    <n v="27.485600000000002"/>
  </r>
  <r>
    <n v="6625"/>
    <s v="CA-2012-141250"/>
    <x v="1"/>
    <x v="1125"/>
    <d v="2012-01-23T00:00:00"/>
    <s v="Standard Class"/>
    <s v="PM-18940"/>
    <s v="Paul MacIntyre"/>
    <x v="0"/>
    <s v="United States"/>
    <s v="Texas City"/>
    <x v="5"/>
    <n v="77590"/>
    <x v="2"/>
    <s v="FUR-TA-10002855"/>
    <x v="0"/>
    <x v="3"/>
    <s v="Bevis Round Conference Table Top &amp; Single Column Base"/>
    <n v="102.438"/>
    <n v="1"/>
    <n v="0.3"/>
    <n v="-13.1706"/>
  </r>
  <r>
    <n v="6626"/>
    <s v="CA-2012-141250"/>
    <x v="1"/>
    <x v="1125"/>
    <d v="2012-01-23T00:00:00"/>
    <s v="Standard Class"/>
    <s v="PM-18940"/>
    <s v="Paul MacIntyre"/>
    <x v="0"/>
    <s v="United States"/>
    <s v="Texas City"/>
    <x v="5"/>
    <n v="77590"/>
    <x v="2"/>
    <s v="FUR-CH-10004875"/>
    <x v="0"/>
    <x v="1"/>
    <s v="Harbour Creations 67200 Series Stacking Chairs"/>
    <n v="199.304"/>
    <n v="4"/>
    <n v="0.3"/>
    <n v="-8.5416000000000007"/>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2"/>
  </r>
  <r>
    <n v="6628"/>
    <s v="CA-2011-138513"/>
    <x v="2"/>
    <x v="235"/>
    <d v="2011-05-27T00:00:00"/>
    <s v="Standard Class"/>
    <s v="EH-13990"/>
    <s v="Erica Hackney"/>
    <x v="0"/>
    <s v="United States"/>
    <s v="Bellevue"/>
    <x v="4"/>
    <n v="98006"/>
    <x v="1"/>
    <s v="OFF-PA-10003177"/>
    <x v="1"/>
    <x v="10"/>
    <s v="Xerox 1999"/>
    <n v="12.96"/>
    <n v="2"/>
    <n v="0"/>
    <n v="6.2207999999999997"/>
  </r>
  <r>
    <n v="6629"/>
    <s v="CA-2012-135489"/>
    <x v="1"/>
    <x v="444"/>
    <d v="2012-09-22T00:00:00"/>
    <s v="Second Class"/>
    <s v="GW-14605"/>
    <s v="Giulietta Weimer"/>
    <x v="0"/>
    <s v="United States"/>
    <s v="New York City"/>
    <x v="15"/>
    <n v="10024"/>
    <x v="3"/>
    <s v="TEC-PH-10000011"/>
    <x v="2"/>
    <x v="7"/>
    <s v="PureGear Roll-On Screen Protector"/>
    <n v="279.86"/>
    <n v="14"/>
    <n v="0"/>
    <n v="134.33279999999999"/>
  </r>
  <r>
    <n v="6630"/>
    <s v="CA-2012-125696"/>
    <x v="1"/>
    <x v="653"/>
    <d v="2012-10-06T00:00:00"/>
    <s v="Standard Class"/>
    <s v="NP-18685"/>
    <s v="Nora Pelletier"/>
    <x v="2"/>
    <s v="United States"/>
    <s v="Wilson"/>
    <x v="3"/>
    <n v="27893"/>
    <x v="0"/>
    <s v="OFF-BI-10001757"/>
    <x v="1"/>
    <x v="8"/>
    <s v="Pressboard Hanging Data Binders for Unburst Sheets"/>
    <n v="7.38"/>
    <n v="5"/>
    <n v="0.7"/>
    <n v="-5.4119999999999999"/>
  </r>
  <r>
    <n v="6631"/>
    <s v="CA-2013-105081"/>
    <x v="0"/>
    <x v="591"/>
    <d v="2013-12-31T00:00:00"/>
    <s v="Standard Class"/>
    <s v="JE-15715"/>
    <s v="Joe Elijah"/>
    <x v="0"/>
    <s v="United States"/>
    <s v="Seattle"/>
    <x v="4"/>
    <n v="98115"/>
    <x v="1"/>
    <s v="FUR-CH-10000847"/>
    <x v="0"/>
    <x v="1"/>
    <s v="Global Executive Mid-Back Manager's Chair"/>
    <n v="698.35199999999998"/>
    <n v="3"/>
    <n v="0.2"/>
    <n v="52.376399999999997"/>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
  </r>
  <r>
    <n v="6634"/>
    <s v="CA-2013-166275"/>
    <x v="0"/>
    <x v="1057"/>
    <d v="2013-10-25T00:00:00"/>
    <s v="Same Day"/>
    <s v="SS-20590"/>
    <s v="Sonia Sunley"/>
    <x v="0"/>
    <s v="United States"/>
    <s v="San Francisco"/>
    <x v="1"/>
    <n v="94109"/>
    <x v="1"/>
    <s v="TEC-AC-10001838"/>
    <x v="2"/>
    <x v="11"/>
    <s v="Razer Tiamat Over Ear 7.1 Surround Sound PC Gaming Headset"/>
    <n v="199.99"/>
    <n v="1"/>
    <n v="0"/>
    <n v="85.995699999999999"/>
  </r>
  <r>
    <n v="6635"/>
    <s v="CA-2014-144498"/>
    <x v="3"/>
    <x v="636"/>
    <d v="2014-05-07T00:00:00"/>
    <s v="Same Day"/>
    <s v="MB-18085"/>
    <s v="Mick Brown"/>
    <x v="0"/>
    <s v="United States"/>
    <s v="Charlotte"/>
    <x v="3"/>
    <n v="28205"/>
    <x v="0"/>
    <s v="OFF-BI-10003982"/>
    <x v="1"/>
    <x v="8"/>
    <s v="Wilson Jones Century Plastic Molded Ring Binders"/>
    <n v="68.540999999999997"/>
    <n v="11"/>
    <n v="0.7"/>
    <n v="-52.548099999999998"/>
  </r>
  <r>
    <n v="6636"/>
    <s v="CA-2014-144498"/>
    <x v="3"/>
    <x v="636"/>
    <d v="2014-05-07T00:00:00"/>
    <s v="Same Day"/>
    <s v="MB-18085"/>
    <s v="Mick Brown"/>
    <x v="0"/>
    <s v="United States"/>
    <s v="Charlotte"/>
    <x v="3"/>
    <n v="28205"/>
    <x v="0"/>
    <s v="TEC-PH-10004977"/>
    <x v="2"/>
    <x v="7"/>
    <s v="GE 30524EE4"/>
    <n v="627.16800000000001"/>
    <n v="4"/>
    <n v="0.2"/>
    <n v="70.556399999999996"/>
  </r>
  <r>
    <n v="6637"/>
    <s v="CA-2014-144498"/>
    <x v="3"/>
    <x v="636"/>
    <d v="2014-05-07T00:00:00"/>
    <s v="Same Day"/>
    <s v="MB-18085"/>
    <s v="Mick Brown"/>
    <x v="0"/>
    <s v="United States"/>
    <s v="Charlotte"/>
    <x v="3"/>
    <n v="28205"/>
    <x v="0"/>
    <s v="OFF-LA-10003510"/>
    <x v="1"/>
    <x v="2"/>
    <s v="Avery 4027 File Folder Labels for Dot Matrix Printers, 5000 Labels per Box, White"/>
    <n v="122.12"/>
    <n v="5"/>
    <n v="0.2"/>
    <n v="39.689"/>
  </r>
  <r>
    <n v="6638"/>
    <s v="CA-2014-103352"/>
    <x v="3"/>
    <x v="344"/>
    <d v="2014-12-01T00:00:00"/>
    <s v="Second Class"/>
    <s v="RP-19390"/>
    <s v="Resi PÃ¶lking"/>
    <x v="0"/>
    <s v="United States"/>
    <s v="New York City"/>
    <x v="15"/>
    <n v="10011"/>
    <x v="3"/>
    <s v="OFF-AR-10001573"/>
    <x v="1"/>
    <x v="6"/>
    <s v="American Pencil"/>
    <n v="6.99"/>
    <n v="3"/>
    <n v="0"/>
    <n v="2.0270999999999999"/>
  </r>
  <r>
    <n v="6639"/>
    <s v="CA-2014-103352"/>
    <x v="3"/>
    <x v="344"/>
    <d v="2014-12-01T00:00:00"/>
    <s v="Second Class"/>
    <s v="RP-19390"/>
    <s v="Resi PÃ¶lking"/>
    <x v="0"/>
    <s v="United States"/>
    <s v="New York City"/>
    <x v="15"/>
    <n v="10011"/>
    <x v="3"/>
    <s v="OFF-BI-10001196"/>
    <x v="1"/>
    <x v="8"/>
    <s v="Avery Flip-Chart Easel Binder, Black"/>
    <n v="107.42400000000001"/>
    <n v="6"/>
    <n v="0.2"/>
    <n v="36.255600000000001"/>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400000000003"/>
  </r>
  <r>
    <n v="6642"/>
    <s v="CA-2014-128328"/>
    <x v="3"/>
    <x v="485"/>
    <d v="2014-08-10T00:00:00"/>
    <s v="Standard Class"/>
    <s v="PO-18865"/>
    <s v="Patrick O'Donnell"/>
    <x v="0"/>
    <s v="United States"/>
    <s v="Indianapolis"/>
    <x v="14"/>
    <n v="46203"/>
    <x v="2"/>
    <s v="TEC-AC-10001714"/>
    <x v="2"/>
    <x v="11"/>
    <s v="LogitechÂ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19999999999999"/>
    <n v="9"/>
    <n v="0"/>
    <n v="66.599999999999994"/>
  </r>
  <r>
    <n v="6644"/>
    <s v="US-2012-156496"/>
    <x v="1"/>
    <x v="544"/>
    <d v="2012-08-16T00:00:00"/>
    <s v="Standard Class"/>
    <s v="WB-21850"/>
    <s v="William Brown"/>
    <x v="0"/>
    <s v="United States"/>
    <s v="Redmond"/>
    <x v="21"/>
    <n v="97756"/>
    <x v="1"/>
    <s v="TEC-PH-10000576"/>
    <x v="2"/>
    <x v="7"/>
    <s v="AT&amp;T 1080 Corded phone"/>
    <n v="438.36799999999999"/>
    <n v="4"/>
    <n v="0.2"/>
    <n v="38.357199999999999"/>
  </r>
  <r>
    <n v="6645"/>
    <s v="US-2012-156496"/>
    <x v="1"/>
    <x v="544"/>
    <d v="2012-08-16T00:00:00"/>
    <s v="Standard Class"/>
    <s v="WB-21850"/>
    <s v="William Brown"/>
    <x v="0"/>
    <s v="United States"/>
    <s v="Redmond"/>
    <x v="21"/>
    <n v="97756"/>
    <x v="1"/>
    <s v="TEC-PH-10004188"/>
    <x v="2"/>
    <x v="7"/>
    <s v="OtterBox Commuter Series Case - Samsung Galaxy S4"/>
    <n v="139.94399999999999"/>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s v="US-2013-127334"/>
    <x v="0"/>
    <x v="272"/>
    <d v="2013-12-22T00:00:00"/>
    <s v="Standard Class"/>
    <s v="MP-18175"/>
    <s v="Mike Pelletier"/>
    <x v="2"/>
    <s v="United States"/>
    <s v="Springfield"/>
    <x v="21"/>
    <n v="97477"/>
    <x v="1"/>
    <s v="FUR-TA-10003473"/>
    <x v="0"/>
    <x v="3"/>
    <s v="Bretford Rectangular Conference Table Tops"/>
    <n v="564.19500000000005"/>
    <n v="3"/>
    <n v="0.5"/>
    <n v="-304.6653"/>
  </r>
  <r>
    <n v="6648"/>
    <s v="US-2013-127334"/>
    <x v="0"/>
    <x v="272"/>
    <d v="2013-12-22T00:00:00"/>
    <s v="Standard Class"/>
    <s v="MP-18175"/>
    <s v="Mike Pelletier"/>
    <x v="2"/>
    <s v="United States"/>
    <s v="Springfield"/>
    <x v="21"/>
    <n v="97477"/>
    <x v="1"/>
    <s v="OFF-AP-10001205"/>
    <x v="1"/>
    <x v="9"/>
    <s v="Belkin 5 Outlet SurgeMaster Power Centers"/>
    <n v="87.168000000000006"/>
    <n v="2"/>
    <n v="0.2"/>
    <n v="8.7167999999999992"/>
  </r>
  <r>
    <n v="6649"/>
    <s v="US-2014-124779"/>
    <x v="3"/>
    <x v="565"/>
    <d v="2014-09-12T00:00:00"/>
    <s v="First Class"/>
    <s v="BF-11020"/>
    <s v="Barry FranzÃ¶sisch"/>
    <x v="1"/>
    <s v="United States"/>
    <s v="Arlington"/>
    <x v="5"/>
    <n v="76017"/>
    <x v="2"/>
    <s v="OFF-BI-10002429"/>
    <x v="1"/>
    <x v="8"/>
    <s v="Premier Elliptical Ring Binder, Black"/>
    <n v="42.616"/>
    <n v="7"/>
    <n v="0.8"/>
    <n v="-68.185599999999994"/>
  </r>
  <r>
    <n v="6650"/>
    <s v="US-2014-124779"/>
    <x v="3"/>
    <x v="565"/>
    <d v="2014-09-12T00:00:00"/>
    <s v="First Class"/>
    <s v="BF-11020"/>
    <s v="Barry FranzÃ¶sisch"/>
    <x v="1"/>
    <s v="United States"/>
    <s v="Arlington"/>
    <x v="5"/>
    <n v="76017"/>
    <x v="2"/>
    <s v="TEC-CO-10001943"/>
    <x v="2"/>
    <x v="16"/>
    <s v="Canon PC-428 Personal Copier"/>
    <n v="319.98399999999998"/>
    <n v="2"/>
    <n v="0.2"/>
    <n v="107.99460000000001"/>
  </r>
  <r>
    <n v="6651"/>
    <s v="US-2014-124779"/>
    <x v="3"/>
    <x v="565"/>
    <d v="2014-09-12T00:00:00"/>
    <s v="First Class"/>
    <s v="BF-11020"/>
    <s v="Barry FranzÃ¶sisch"/>
    <x v="1"/>
    <s v="United States"/>
    <s v="Arlington"/>
    <x v="5"/>
    <n v="76017"/>
    <x v="2"/>
    <s v="OFF-FA-10004854"/>
    <x v="1"/>
    <x v="13"/>
    <s v="Vinyl Coated Wire Paper Clips in Organizer Box, 800/Box"/>
    <n v="45.92"/>
    <n v="5"/>
    <n v="0.2"/>
    <n v="15.497999999999999"/>
  </r>
  <r>
    <n v="6652"/>
    <s v="US-2014-124779"/>
    <x v="3"/>
    <x v="565"/>
    <d v="2014-09-12T00:00:00"/>
    <s v="First Class"/>
    <s v="BF-11020"/>
    <s v="Barry FranzÃ¶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Ã¶sisch"/>
    <x v="1"/>
    <s v="United States"/>
    <s v="Arlington"/>
    <x v="5"/>
    <n v="76017"/>
    <x v="2"/>
    <s v="OFF-PA-10000061"/>
    <x v="1"/>
    <x v="10"/>
    <s v="Xerox 205"/>
    <n v="20.736000000000001"/>
    <n v="4"/>
    <n v="0.2"/>
    <n v="7.2576000000000001"/>
  </r>
  <r>
    <n v="6654"/>
    <s v="US-2014-124779"/>
    <x v="3"/>
    <x v="565"/>
    <d v="2014-09-12T00:00:00"/>
    <s v="First Class"/>
    <s v="BF-11020"/>
    <s v="Barry FranzÃ¶sisch"/>
    <x v="1"/>
    <s v="United States"/>
    <s v="Arlington"/>
    <x v="5"/>
    <n v="76017"/>
    <x v="2"/>
    <s v="FUR-CH-10003535"/>
    <x v="0"/>
    <x v="1"/>
    <s v="Global Armless Task Chair, Royal Blue"/>
    <n v="213.43"/>
    <n v="5"/>
    <n v="0.3"/>
    <n v="-39.637"/>
  </r>
  <r>
    <n v="6655"/>
    <s v="CA-2014-135937"/>
    <x v="3"/>
    <x v="297"/>
    <d v="2014-02-28T00:00:00"/>
    <s v="Standard Class"/>
    <s v="KM-16375"/>
    <s v="Katherine Murray"/>
    <x v="2"/>
    <s v="United States"/>
    <s v="Gilbert"/>
    <x v="16"/>
    <n v="85234"/>
    <x v="1"/>
    <s v="TEC-PH-10004447"/>
    <x v="2"/>
    <x v="7"/>
    <s v="Toshiba IPT2010-SD IPÂ Telephone"/>
    <n v="333.57600000000002"/>
    <n v="3"/>
    <n v="0.2"/>
    <n v="25.0182"/>
  </r>
  <r>
    <n v="6656"/>
    <s v="CA-2014-135937"/>
    <x v="3"/>
    <x v="297"/>
    <d v="2014-02-28T00:00:00"/>
    <s v="Standard Class"/>
    <s v="KM-16375"/>
    <s v="Katherine Murray"/>
    <x v="2"/>
    <s v="United States"/>
    <s v="Gilbert"/>
    <x v="16"/>
    <n v="85234"/>
    <x v="1"/>
    <s v="TEC-AC-10001114"/>
    <x v="2"/>
    <x v="11"/>
    <s v="Microsoft Wireless Mobile Mouse 4000"/>
    <n v="31.992000000000001"/>
    <n v="1"/>
    <n v="0.2"/>
    <n v="4.7988"/>
  </r>
  <r>
    <n v="6657"/>
    <s v="CA-2014-135937"/>
    <x v="3"/>
    <x v="297"/>
    <d v="2014-02-28T00:00:00"/>
    <s v="Standard Class"/>
    <s v="KM-16375"/>
    <s v="Katherine Murray"/>
    <x v="2"/>
    <s v="United States"/>
    <s v="Gilbert"/>
    <x v="16"/>
    <n v="85234"/>
    <x v="1"/>
    <s v="OFF-ST-10000563"/>
    <x v="1"/>
    <x v="4"/>
    <s v="Fellowes Bankers Box Stor/Drawer Steel Plus"/>
    <n v="51.167999999999999"/>
    <n v="2"/>
    <n v="0.2"/>
    <n v="-6.3959999999999999"/>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
  </r>
  <r>
    <n v="6660"/>
    <s v="CA-2014-135937"/>
    <x v="3"/>
    <x v="297"/>
    <d v="2014-02-28T00:00:00"/>
    <s v="Standard Class"/>
    <s v="KM-16375"/>
    <s v="Katherine Murray"/>
    <x v="2"/>
    <s v="United States"/>
    <s v="Gilbert"/>
    <x v="16"/>
    <n v="85234"/>
    <x v="1"/>
    <s v="FUR-TA-10001039"/>
    <x v="0"/>
    <x v="3"/>
    <s v="KI Adjustable-Height Table"/>
    <n v="386.91"/>
    <n v="9"/>
    <n v="0.5"/>
    <n v="-185.71680000000001"/>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s v="CA-2012-129322"/>
    <x v="1"/>
    <x v="816"/>
    <d v="2012-08-10T00:00:00"/>
    <s v="Second Class"/>
    <s v="DB-13405"/>
    <s v="Denny Blanton"/>
    <x v="0"/>
    <s v="United States"/>
    <s v="Lawrence"/>
    <x v="31"/>
    <n v="1841"/>
    <x v="3"/>
    <s v="OFF-BI-10001718"/>
    <x v="1"/>
    <x v="8"/>
    <s v="GBC DocuBind P50 Personal Binding Machine"/>
    <n v="447.86"/>
    <n v="7"/>
    <n v="0"/>
    <n v="210.49420000000001"/>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s v="CA-2014-162173"/>
    <x v="3"/>
    <x v="40"/>
    <d v="2014-11-02T00:00:00"/>
    <s v="Standard Class"/>
    <s v="OT-18730"/>
    <s v="Olvera Toch"/>
    <x v="0"/>
    <s v="United States"/>
    <s v="Virginia Beach"/>
    <x v="17"/>
    <n v="23464"/>
    <x v="0"/>
    <s v="OFF-EN-10002831"/>
    <x v="1"/>
    <x v="12"/>
    <s v="Tyvek  Top-Opening Peel &amp; Seel  Envelopes, Gray"/>
    <n v="251.58"/>
    <n v="7"/>
    <n v="0"/>
    <n v="113.211"/>
  </r>
  <r>
    <n v="6666"/>
    <s v="CA-2013-115483"/>
    <x v="0"/>
    <x v="216"/>
    <d v="2013-07-19T00:00:00"/>
    <s v="Second Class"/>
    <s v="JS-15880"/>
    <s v="John Stevenson"/>
    <x v="0"/>
    <s v="United States"/>
    <s v="Irving"/>
    <x v="5"/>
    <n v="75061"/>
    <x v="2"/>
    <s v="OFF-PA-10001497"/>
    <x v="1"/>
    <x v="10"/>
    <s v="Xerox 1914"/>
    <n v="219.84"/>
    <n v="5"/>
    <n v="0.2"/>
    <n v="79.691999999999993"/>
  </r>
  <r>
    <n v="6667"/>
    <s v="CA-2014-122175"/>
    <x v="3"/>
    <x v="605"/>
    <d v="2014-05-15T00:00:00"/>
    <s v="Second Class"/>
    <s v="CA-12775"/>
    <s v="Cynthia Arntzen"/>
    <x v="0"/>
    <s v="United States"/>
    <s v="Vineland"/>
    <x v="30"/>
    <n v="8360"/>
    <x v="3"/>
    <s v="FUR-FU-10000719"/>
    <x v="0"/>
    <x v="5"/>
    <s v="DAX Cubicle Frames, 8-1/2 x 11"/>
    <n v="42.85"/>
    <n v="5"/>
    <n v="0"/>
    <n v="15.426"/>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
  </r>
  <r>
    <n v="6671"/>
    <s v="CA-2014-161088"/>
    <x v="3"/>
    <x v="1126"/>
    <d v="2014-05-30T00:00:00"/>
    <s v="Standard Class"/>
    <s v="MH-18115"/>
    <s v="Mick Hernandez"/>
    <x v="2"/>
    <s v="United States"/>
    <s v="Columbus"/>
    <x v="32"/>
    <n v="31907"/>
    <x v="0"/>
    <s v="OFF-BI-10002824"/>
    <x v="1"/>
    <x v="8"/>
    <s v="Recycled Easel Ring Binders"/>
    <n v="29.84"/>
    <n v="2"/>
    <n v="0"/>
    <n v="13.428000000000001"/>
  </r>
  <r>
    <n v="6672"/>
    <s v="CA-2011-154837"/>
    <x v="2"/>
    <x v="709"/>
    <d v="2011-08-27T00:00:00"/>
    <s v="Second Class"/>
    <s v="RB-19645"/>
    <s v="Robert Barroso"/>
    <x v="1"/>
    <s v="United States"/>
    <s v="Los Angeles"/>
    <x v="1"/>
    <n v="90032"/>
    <x v="1"/>
    <s v="OFF-BI-10001575"/>
    <x v="1"/>
    <x v="8"/>
    <s v="GBC Linen Binding Covers"/>
    <n v="49.567999999999998"/>
    <n v="2"/>
    <n v="0.2"/>
    <n v="17.348800000000001"/>
  </r>
  <r>
    <n v="6673"/>
    <s v="CA-2012-153794"/>
    <x v="1"/>
    <x v="861"/>
    <d v="2012-09-16T00:00:00"/>
    <s v="Standard Class"/>
    <s v="SB-20290"/>
    <s v="Sean Braxton"/>
    <x v="1"/>
    <s v="United States"/>
    <s v="San Diego"/>
    <x v="1"/>
    <n v="92024"/>
    <x v="1"/>
    <s v="OFF-AR-10000380"/>
    <x v="1"/>
    <x v="6"/>
    <s v="Hunt PowerHouse Electric Pencil Sharpener, Blue"/>
    <n v="265.86"/>
    <n v="7"/>
    <n v="0"/>
    <n v="79.757999999999996"/>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9"/>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2999999999999"/>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2-109337"/>
    <x v="1"/>
    <x v="82"/>
    <d v="2012-11-23T00:00:00"/>
    <s v="Second Class"/>
    <s v="DL-13330"/>
    <s v="Denise Leinenbach"/>
    <x v="0"/>
    <s v="United States"/>
    <s v="Lawrence"/>
    <x v="14"/>
    <n v="46226"/>
    <x v="2"/>
    <s v="TEC-AC-10000990"/>
    <x v="2"/>
    <x v="11"/>
    <s v="Imation Bio 2GB USBÂ Flash Drive ImationÂ Corp"/>
    <n v="393.54"/>
    <n v="3"/>
    <n v="0"/>
    <n v="165.2868"/>
  </r>
  <r>
    <n v="6679"/>
    <s v="CA-2011-150329"/>
    <x v="2"/>
    <x v="982"/>
    <d v="2011-10-14T00:00:00"/>
    <s v="Standard Class"/>
    <s v="SD-20485"/>
    <s v="Shirley Daniels"/>
    <x v="2"/>
    <s v="United States"/>
    <s v="Phoenix"/>
    <x v="16"/>
    <n v="85023"/>
    <x v="1"/>
    <s v="FUR-FU-10003724"/>
    <x v="0"/>
    <x v="5"/>
    <s v="Westinghouse Clip-On Gooseneck Lamps"/>
    <n v="46.872"/>
    <n v="7"/>
    <n v="0.2"/>
    <n v="3.5154000000000001"/>
  </r>
  <r>
    <n v="6680"/>
    <s v="CA-2014-145037"/>
    <x v="3"/>
    <x v="264"/>
    <d v="2014-09-08T00:00:00"/>
    <s v="Second Class"/>
    <s v="TB-21055"/>
    <s v="Ted Butterfield"/>
    <x v="0"/>
    <s v="United States"/>
    <s v="Meriden"/>
    <x v="29"/>
    <n v="6450"/>
    <x v="3"/>
    <s v="OFF-ST-10000918"/>
    <x v="1"/>
    <x v="4"/>
    <s v="Crate-A-Files"/>
    <n v="10.9"/>
    <n v="1"/>
    <n v="0"/>
    <n v="2.8340000000000001"/>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05"/>
  </r>
  <r>
    <n v="6685"/>
    <s v="US-2012-129637"/>
    <x v="1"/>
    <x v="997"/>
    <d v="2012-12-22T00:00:00"/>
    <s v="Standard Class"/>
    <s v="MC-18100"/>
    <s v="Mick Crebagga"/>
    <x v="0"/>
    <s v="United States"/>
    <s v="Bloomington"/>
    <x v="10"/>
    <n v="61701"/>
    <x v="2"/>
    <s v="OFF-ST-10003716"/>
    <x v="1"/>
    <x v="4"/>
    <s v="Tennsco Double-Tier Lockers"/>
    <n v="180.01599999999999"/>
    <n v="1"/>
    <n v="0.2"/>
    <n v="-15.7514"/>
  </r>
  <r>
    <n v="6686"/>
    <s v="US-2012-129637"/>
    <x v="1"/>
    <x v="997"/>
    <d v="2012-12-22T00:00:00"/>
    <s v="Standard Class"/>
    <s v="MC-18100"/>
    <s v="Mick Crebagga"/>
    <x v="0"/>
    <s v="United States"/>
    <s v="Bloomington"/>
    <x v="10"/>
    <n v="61701"/>
    <x v="2"/>
    <s v="FUR-FU-10000965"/>
    <x v="0"/>
    <x v="5"/>
    <s v="Howard Miller 11-1/2&quot; Diameter Ridgewood Wall Clock"/>
    <n v="41.552"/>
    <n v="2"/>
    <n v="0.6"/>
    <n v="-19.737200000000001"/>
  </r>
  <r>
    <n v="6687"/>
    <s v="US-2012-129637"/>
    <x v="1"/>
    <x v="997"/>
    <d v="2012-12-22T00:00:00"/>
    <s v="Standard Class"/>
    <s v="MC-18100"/>
    <s v="Mick Crebagga"/>
    <x v="0"/>
    <s v="United States"/>
    <s v="Bloomington"/>
    <x v="10"/>
    <n v="61701"/>
    <x v="2"/>
    <s v="OFF-AR-10003829"/>
    <x v="1"/>
    <x v="6"/>
    <s v="Newell 35"/>
    <n v="13.12"/>
    <n v="5"/>
    <n v="0.2"/>
    <n v="1.476"/>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s v="CA-2014-140494"/>
    <x v="3"/>
    <x v="434"/>
    <d v="2014-03-16T00:00:00"/>
    <s v="Second Class"/>
    <s v="CM-11815"/>
    <s v="Candace McMahon"/>
    <x v="1"/>
    <s v="United States"/>
    <s v="San Francisco"/>
    <x v="1"/>
    <n v="94109"/>
    <x v="1"/>
    <s v="TEC-AC-10004568"/>
    <x v="2"/>
    <x v="11"/>
    <s v="MaxellÂ LTO Ultrium - 800 GB"/>
    <n v="111.96"/>
    <n v="4"/>
    <n v="0"/>
    <n v="21.272400000000001"/>
  </r>
  <r>
    <n v="6690"/>
    <s v="CA-2014-104108"/>
    <x v="3"/>
    <x v="574"/>
    <d v="2014-12-10T00:00:00"/>
    <s v="Standard Class"/>
    <s v="RP-19855"/>
    <s v="Roy Phan"/>
    <x v="1"/>
    <s v="United States"/>
    <s v="Houston"/>
    <x v="5"/>
    <n v="77095"/>
    <x v="2"/>
    <s v="OFF-AR-10000817"/>
    <x v="1"/>
    <x v="6"/>
    <s v="Manco Dry-Lighter Erasable Highlighter"/>
    <n v="12.16"/>
    <n v="5"/>
    <n v="0.2"/>
    <n v="2.1280000000000001"/>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9"/>
  </r>
  <r>
    <n v="6696"/>
    <s v="US-2013-155103"/>
    <x v="0"/>
    <x v="499"/>
    <d v="2013-12-08T00:00:00"/>
    <s v="Standard Class"/>
    <s v="JF-15190"/>
    <s v="Jamie Frazer"/>
    <x v="0"/>
    <s v="United States"/>
    <s v="New York City"/>
    <x v="15"/>
    <n v="10024"/>
    <x v="3"/>
    <s v="OFF-BI-10004318"/>
    <x v="1"/>
    <x v="8"/>
    <s v="Ibico EB-19 Dual Function Manual Binding System"/>
    <n v="415.17599999999999"/>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4"/>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599999999999"/>
    <n v="2"/>
    <n v="0.2"/>
    <n v="22.529599999999999"/>
  </r>
  <r>
    <n v="6701"/>
    <s v="CA-2014-145429"/>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s v="CA-2012-153535"/>
    <x v="1"/>
    <x v="1128"/>
    <d v="2012-05-24T00:00:00"/>
    <s v="Standard Class"/>
    <s v="SG-20470"/>
    <s v="Sheri Gordon"/>
    <x v="0"/>
    <s v="United States"/>
    <s v="Wilson"/>
    <x v="3"/>
    <n v="27893"/>
    <x v="0"/>
    <s v="FUR-FU-10001986"/>
    <x v="0"/>
    <x v="5"/>
    <s v="Dana Fluorescent Magnifying Lamp, White, 36&quot;"/>
    <n v="163.136"/>
    <n v="4"/>
    <n v="0.2"/>
    <n v="20.391999999999999"/>
  </r>
  <r>
    <n v="6703"/>
    <s v="CA-2012-153535"/>
    <x v="1"/>
    <x v="1128"/>
    <d v="2012-05-24T00:00:00"/>
    <s v="Standard Class"/>
    <s v="SG-20470"/>
    <s v="Sheri Gordon"/>
    <x v="0"/>
    <s v="United States"/>
    <s v="Wilson"/>
    <x v="3"/>
    <n v="27893"/>
    <x v="0"/>
    <s v="OFF-BI-10001031"/>
    <x v="1"/>
    <x v="8"/>
    <s v="Pressboard Data Binders by Wilson Jones"/>
    <n v="6.4080000000000004"/>
    <n v="4"/>
    <n v="0.7"/>
    <n v="-4.9127999999999998"/>
  </r>
  <r>
    <n v="6704"/>
    <s v="CA-2012-139164"/>
    <x v="1"/>
    <x v="537"/>
    <d v="2012-06-28T00:00:00"/>
    <s v="Standard Class"/>
    <s v="CS-12355"/>
    <s v="Christine Sundaresam"/>
    <x v="0"/>
    <s v="United States"/>
    <s v="Long Beach"/>
    <x v="1"/>
    <n v="90805"/>
    <x v="1"/>
    <s v="TEC-PH-10002468"/>
    <x v="2"/>
    <x v="7"/>
    <s v="Plantronics CS 50-USB -Â headsetÂ - Convertible, Monaural"/>
    <n v="217.584"/>
    <n v="2"/>
    <n v="0.2"/>
    <n v="19.038599999999999"/>
  </r>
  <r>
    <n v="6705"/>
    <s v="CA-2012-139164"/>
    <x v="1"/>
    <x v="537"/>
    <d v="2012-06-28T00:00:00"/>
    <s v="Standard Class"/>
    <s v="CS-12355"/>
    <s v="Christine Sundaresam"/>
    <x v="0"/>
    <s v="United States"/>
    <s v="Long Beach"/>
    <x v="1"/>
    <n v="90805"/>
    <x v="1"/>
    <s v="OFF-FA-10003059"/>
    <x v="1"/>
    <x v="13"/>
    <s v="Assorted Color Push Pins"/>
    <n v="5.43"/>
    <n v="3"/>
    <n v="0"/>
    <n v="1.7919"/>
  </r>
  <r>
    <n v="6706"/>
    <s v="CA-2012-139164"/>
    <x v="1"/>
    <x v="537"/>
    <d v="2012-06-28T00:00:00"/>
    <s v="Standard Class"/>
    <s v="CS-12355"/>
    <s v="Christine Sundaresam"/>
    <x v="0"/>
    <s v="United States"/>
    <s v="Long Beach"/>
    <x v="1"/>
    <n v="90805"/>
    <x v="1"/>
    <s v="TEC-PH-10003931"/>
    <x v="2"/>
    <x v="7"/>
    <s v="JBL Micro Wireless Portable Bluetooth Speaker"/>
    <n v="143.976"/>
    <n v="3"/>
    <n v="0.2"/>
    <n v="8.9984999999999999"/>
  </r>
  <r>
    <n v="6707"/>
    <s v="CA-2013-112277"/>
    <x v="0"/>
    <x v="545"/>
    <d v="2013-09-16T00:00:00"/>
    <s v="Standard Class"/>
    <s v="SC-20695"/>
    <s v="Steve Chapman"/>
    <x v="1"/>
    <s v="United States"/>
    <s v="Fort Lauderdale"/>
    <x v="2"/>
    <n v="33311"/>
    <x v="0"/>
    <s v="TEC-PH-10003505"/>
    <x v="2"/>
    <x v="7"/>
    <s v="Geemarc AmpliPOWER60"/>
    <n v="519.67999999999995"/>
    <n v="7"/>
    <n v="0.2"/>
    <n v="58.463999999999999"/>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2000000000002"/>
  </r>
  <r>
    <n v="6710"/>
    <s v="CA-2012-123141"/>
    <x v="1"/>
    <x v="717"/>
    <d v="2012-11-19T00:00:00"/>
    <s v="Standard Class"/>
    <s v="GZ-14470"/>
    <s v="Gary Zandusky"/>
    <x v="0"/>
    <s v="United States"/>
    <s v="Rio Rancho"/>
    <x v="27"/>
    <n v="87124"/>
    <x v="1"/>
    <s v="FUR-CH-10001891"/>
    <x v="0"/>
    <x v="1"/>
    <s v="Global Deluxe Office Fabric Chairs"/>
    <n v="230.352"/>
    <n v="3"/>
    <n v="0.2"/>
    <n v="20.155799999999999"/>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s v="CA-2014-163069"/>
    <x v="3"/>
    <x v="238"/>
    <d v="2014-08-22T00:00:00"/>
    <s v="Second Class"/>
    <s v="PJ-19015"/>
    <s v="Pauline Johnson"/>
    <x v="0"/>
    <s v="United States"/>
    <s v="Columbus"/>
    <x v="24"/>
    <n v="43229"/>
    <x v="3"/>
    <s v="OFF-AR-10001419"/>
    <x v="1"/>
    <x v="6"/>
    <s v="Newell 325"/>
    <n v="9.9120000000000008"/>
    <n v="3"/>
    <n v="0.2"/>
    <n v="1.2390000000000001"/>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800000000001"/>
  </r>
  <r>
    <n v="6715"/>
    <s v="CA-2014-107629"/>
    <x v="3"/>
    <x v="817"/>
    <d v="2014-12-15T00:00:00"/>
    <s v="Same Day"/>
    <s v="DB-13060"/>
    <s v="Dave Brooks"/>
    <x v="0"/>
    <s v="United States"/>
    <s v="Skokie"/>
    <x v="10"/>
    <n v="60076"/>
    <x v="2"/>
    <s v="TEC-AC-10004510"/>
    <x v="2"/>
    <x v="11"/>
    <s v="Logitech Desktop MK120 Mouse and keyboard Combo"/>
    <n v="39.264000000000003"/>
    <n v="3"/>
    <n v="0.2"/>
    <n v="-4.9080000000000004"/>
  </r>
  <r>
    <n v="6716"/>
    <s v="CA-2014-107629"/>
    <x v="3"/>
    <x v="817"/>
    <d v="2014-12-15T00:00:00"/>
    <s v="Same Day"/>
    <s v="DB-13060"/>
    <s v="Dave Brooks"/>
    <x v="0"/>
    <s v="United States"/>
    <s v="Skokie"/>
    <x v="10"/>
    <n v="60076"/>
    <x v="2"/>
    <s v="OFF-AR-10002987"/>
    <x v="1"/>
    <x v="6"/>
    <s v="Prismacolor Color Pencil Set"/>
    <n v="95.231999999999999"/>
    <n v="6"/>
    <n v="0.2"/>
    <n v="24.9984"/>
  </r>
  <r>
    <n v="6717"/>
    <s v="CA-2013-134789"/>
    <x v="0"/>
    <x v="143"/>
    <d v="2013-04-16T00:00:00"/>
    <s v="Standard Class"/>
    <s v="CK-12325"/>
    <s v="Christine Kargatis"/>
    <x v="2"/>
    <s v="United States"/>
    <s v="Hot Springs"/>
    <x v="36"/>
    <n v="71901"/>
    <x v="0"/>
    <s v="OFF-FA-10002280"/>
    <x v="1"/>
    <x v="13"/>
    <s v="Advantus Plastic Paper Clips"/>
    <n v="30"/>
    <n v="6"/>
    <n v="0"/>
    <n v="14.4"/>
  </r>
  <r>
    <n v="6718"/>
    <s v="CA-2013-134789"/>
    <x v="0"/>
    <x v="143"/>
    <d v="2013-04-16T00:00:00"/>
    <s v="Standard Class"/>
    <s v="CK-12325"/>
    <s v="Christine Kargatis"/>
    <x v="2"/>
    <s v="United States"/>
    <s v="Hot Springs"/>
    <x v="36"/>
    <n v="71901"/>
    <x v="0"/>
    <s v="OFF-PA-10001934"/>
    <x v="1"/>
    <x v="10"/>
    <s v="Xerox 1993"/>
    <n v="25.92"/>
    <n v="4"/>
    <n v="0"/>
    <n v="12.700799999999999"/>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s v="CA-2013-130442"/>
    <x v="0"/>
    <x v="186"/>
    <d v="2013-12-20T00:00:00"/>
    <s v="First Class"/>
    <s v="SF-20065"/>
    <s v="Sandra Flanagan"/>
    <x v="0"/>
    <s v="United States"/>
    <s v="Goldsboro"/>
    <x v="3"/>
    <n v="27534"/>
    <x v="0"/>
    <s v="OFF-AP-10004859"/>
    <x v="1"/>
    <x v="9"/>
    <s v="Acco 6 Outlet Guardian Premium Surge Suppressor"/>
    <n v="34.944000000000003"/>
    <n v="3"/>
    <n v="0.2"/>
    <n v="3.0575999999999999"/>
  </r>
  <r>
    <n v="6721"/>
    <s v="CA-2014-102974"/>
    <x v="3"/>
    <x v="20"/>
    <d v="2014-09-25T00:00:00"/>
    <s v="Standard Class"/>
    <s v="DP-13105"/>
    <s v="Dave Poirier"/>
    <x v="1"/>
    <s v="United States"/>
    <s v="Los Angeles"/>
    <x v="1"/>
    <n v="90032"/>
    <x v="1"/>
    <s v="TEC-AC-10000057"/>
    <x v="2"/>
    <x v="11"/>
    <s v="Microsoft Natural Ergonomic Keyboard 4000"/>
    <n v="149.94999999999999"/>
    <n v="5"/>
    <n v="0"/>
    <n v="31.4895"/>
  </r>
  <r>
    <n v="6722"/>
    <s v="CA-2014-102974"/>
    <x v="3"/>
    <x v="20"/>
    <d v="2014-09-25T00:00:00"/>
    <s v="Standard Class"/>
    <s v="DP-13105"/>
    <s v="Dave Poirier"/>
    <x v="1"/>
    <s v="United States"/>
    <s v="Los Angeles"/>
    <x v="1"/>
    <n v="90032"/>
    <x v="1"/>
    <s v="OFF-AR-10000914"/>
    <x v="1"/>
    <x v="6"/>
    <s v="Boston 16765 Mini Stand Up Battery Pencil Sharpener"/>
    <n v="23.32"/>
    <n v="2"/>
    <n v="0"/>
    <n v="6.0632000000000001"/>
  </r>
  <r>
    <n v="6723"/>
    <s v="CA-2014-102974"/>
    <x v="3"/>
    <x v="20"/>
    <d v="2014-09-25T00:00:00"/>
    <s v="Standard Class"/>
    <s v="DP-13105"/>
    <s v="Dave Poirier"/>
    <x v="1"/>
    <s v="United States"/>
    <s v="Los Angeles"/>
    <x v="1"/>
    <n v="90032"/>
    <x v="1"/>
    <s v="OFF-AR-10004956"/>
    <x v="1"/>
    <x v="6"/>
    <s v="Newell 33"/>
    <n v="16.739999999999998"/>
    <n v="3"/>
    <n v="0"/>
    <n v="4.8545999999999996"/>
  </r>
  <r>
    <n v="6724"/>
    <s v="US-2014-166394"/>
    <x v="3"/>
    <x v="507"/>
    <d v="2014-09-07T00:00:00"/>
    <s v="Second Class"/>
    <s v="VM-21835"/>
    <s v="Vivian Mathis"/>
    <x v="0"/>
    <s v="United States"/>
    <s v="Nashua"/>
    <x v="38"/>
    <n v="3060"/>
    <x v="3"/>
    <s v="OFF-FA-10001843"/>
    <x v="1"/>
    <x v="13"/>
    <s v="Staples"/>
    <n v="14.82"/>
    <n v="6"/>
    <n v="0"/>
    <n v="6.9653999999999998"/>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40000000000002"/>
  </r>
  <r>
    <n v="6728"/>
    <s v="CA-2014-145443"/>
    <x v="3"/>
    <x v="682"/>
    <d v="2014-08-16T00:00:00"/>
    <s v="Second Class"/>
    <s v="SC-20695"/>
    <s v="Steve Chapman"/>
    <x v="1"/>
    <s v="United States"/>
    <s v="Richmond"/>
    <x v="14"/>
    <n v="47374"/>
    <x v="2"/>
    <s v="OFF-PA-10003302"/>
    <x v="1"/>
    <x v="10"/>
    <s v="Xerox 1906"/>
    <n v="177.2"/>
    <n v="5"/>
    <n v="0"/>
    <n v="83.284000000000006"/>
  </r>
  <r>
    <n v="6729"/>
    <s v="CA-2013-165827"/>
    <x v="0"/>
    <x v="254"/>
    <d v="2013-11-10T00:00:00"/>
    <s v="Standard Class"/>
    <s v="MF-17665"/>
    <s v="Maureen Fritzler"/>
    <x v="1"/>
    <s v="United States"/>
    <s v="Miami"/>
    <x v="2"/>
    <n v="33180"/>
    <x v="0"/>
    <s v="FUR-FU-10001889"/>
    <x v="0"/>
    <x v="5"/>
    <s v="Ultra Door Pull Handle"/>
    <n v="50.496000000000002"/>
    <n v="6"/>
    <n v="0.2"/>
    <n v="8.2056000000000004"/>
  </r>
  <r>
    <n v="6730"/>
    <s v="CA-2012-156734"/>
    <x v="1"/>
    <x v="652"/>
    <d v="2012-06-20T00:00:00"/>
    <s v="First Class"/>
    <s v="BV-11245"/>
    <s v="Benjamin Venier"/>
    <x v="1"/>
    <s v="United States"/>
    <s v="Smyrna"/>
    <x v="18"/>
    <n v="37167"/>
    <x v="0"/>
    <s v="OFF-BI-10002982"/>
    <x v="1"/>
    <x v="8"/>
    <s v="Avery Self-Adhesive Photo Pockets for Polaroid Photos"/>
    <n v="6.1289999999999996"/>
    <n v="3"/>
    <n v="0.7"/>
    <n v="-4.4946000000000002"/>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s v="CA-2012-156734"/>
    <x v="1"/>
    <x v="652"/>
    <d v="2012-06-20T00:00:00"/>
    <s v="First Class"/>
    <s v="BV-11245"/>
    <s v="Benjamin Venier"/>
    <x v="1"/>
    <s v="United States"/>
    <s v="Smyrna"/>
    <x v="18"/>
    <n v="37167"/>
    <x v="0"/>
    <s v="OFF-PA-10001937"/>
    <x v="1"/>
    <x v="10"/>
    <s v="Xerox 21"/>
    <n v="20.736000000000001"/>
    <n v="4"/>
    <n v="0.2"/>
    <n v="7.2576000000000001"/>
  </r>
  <r>
    <n v="6733"/>
    <s v="CA-2011-120096"/>
    <x v="2"/>
    <x v="1129"/>
    <d v="2011-07-07T00:00:00"/>
    <s v="First Class"/>
    <s v="KE-16420"/>
    <s v="Katrina Edelman"/>
    <x v="1"/>
    <s v="United States"/>
    <s v="Aurora"/>
    <x v="22"/>
    <n v="80013"/>
    <x v="1"/>
    <s v="OFF-PA-10001977"/>
    <x v="1"/>
    <x v="10"/>
    <s v="Xerox 194"/>
    <n v="177.536"/>
    <n v="4"/>
    <n v="0.2"/>
    <n v="62.137599999999999"/>
  </r>
  <r>
    <n v="6734"/>
    <s v="CA-2011-120096"/>
    <x v="2"/>
    <x v="1129"/>
    <d v="2011-07-07T00:00:00"/>
    <s v="First Class"/>
    <s v="KE-16420"/>
    <s v="Katrina Edelman"/>
    <x v="1"/>
    <s v="United States"/>
    <s v="Aurora"/>
    <x v="22"/>
    <n v="80013"/>
    <x v="1"/>
    <s v="OFF-AP-10000692"/>
    <x v="1"/>
    <x v="9"/>
    <s v="Fellowes Mighty 8 Compact Surge Protector"/>
    <n v="32.432000000000002"/>
    <n v="2"/>
    <n v="0.2"/>
    <n v="3.2431999999999999"/>
  </r>
  <r>
    <n v="6735"/>
    <s v="CA-2012-141754"/>
    <x v="1"/>
    <x v="139"/>
    <d v="2012-12-25T00:00:00"/>
    <s v="Standard Class"/>
    <s v="EM-14200"/>
    <s v="Evan Minnotte"/>
    <x v="2"/>
    <s v="United States"/>
    <s v="Miami"/>
    <x v="2"/>
    <n v="33142"/>
    <x v="0"/>
    <s v="OFF-LA-10004093"/>
    <x v="1"/>
    <x v="2"/>
    <s v="Avery 486"/>
    <n v="11.696"/>
    <n v="2"/>
    <n v="0.2"/>
    <n v="3.9474"/>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s v="CA-2013-123358"/>
    <x v="0"/>
    <x v="342"/>
    <d v="2013-04-18T00:00:00"/>
    <s v="Standard Class"/>
    <s v="BT-11680"/>
    <s v="Brian Thompson"/>
    <x v="0"/>
    <s v="United States"/>
    <s v="San Francisco"/>
    <x v="1"/>
    <n v="94122"/>
    <x v="1"/>
    <s v="OFF-ST-10001932"/>
    <x v="1"/>
    <x v="4"/>
    <s v="Fellowes Staxonsteel Drawer Files"/>
    <n v="579.51"/>
    <n v="3"/>
    <n v="0"/>
    <n v="81.131399999999999"/>
  </r>
  <r>
    <n v="6738"/>
    <s v="CA-2013-123358"/>
    <x v="0"/>
    <x v="342"/>
    <d v="2013-04-18T00:00:00"/>
    <s v="Standard Class"/>
    <s v="BT-11680"/>
    <s v="Brian Thompson"/>
    <x v="0"/>
    <s v="United States"/>
    <s v="San Francisco"/>
    <x v="1"/>
    <n v="94122"/>
    <x v="1"/>
    <s v="OFF-ST-10000636"/>
    <x v="1"/>
    <x v="4"/>
    <s v="Rogers Profile Extra Capacity Storage Tub"/>
    <n v="150.66"/>
    <n v="9"/>
    <n v="0"/>
    <n v="6.0263999999999998"/>
  </r>
  <r>
    <n v="6739"/>
    <s v="CA-2013-123358"/>
    <x v="0"/>
    <x v="342"/>
    <d v="2013-04-18T00:00:00"/>
    <s v="Standard Class"/>
    <s v="BT-11680"/>
    <s v="Brian Thompson"/>
    <x v="0"/>
    <s v="United States"/>
    <s v="San Francisco"/>
    <x v="1"/>
    <n v="94122"/>
    <x v="1"/>
    <s v="OFF-BI-10000069"/>
    <x v="1"/>
    <x v="8"/>
    <s v="GBC Prepunched Paper, 19-Hole, for Binding Systems, 24-lb"/>
    <n v="48.031999999999996"/>
    <n v="4"/>
    <n v="0.2"/>
    <n v="15.6104"/>
  </r>
  <r>
    <n v="6740"/>
    <s v="CA-2011-144029"/>
    <x v="2"/>
    <x v="542"/>
    <d v="2011-05-31T00:00:00"/>
    <s v="Standard Class"/>
    <s v="MM-18055"/>
    <s v="Michelle Moray"/>
    <x v="0"/>
    <s v="United States"/>
    <s v="Chicago"/>
    <x v="10"/>
    <n v="60623"/>
    <x v="2"/>
    <s v="OFF-ST-10001837"/>
    <x v="1"/>
    <x v="4"/>
    <s v="SAFCO Mobile Desk Side File, Wire Frame"/>
    <n v="102.624"/>
    <n v="3"/>
    <n v="0.2"/>
    <n v="7.6967999999999996"/>
  </r>
  <r>
    <n v="6741"/>
    <s v="CA-2011-144029"/>
    <x v="2"/>
    <x v="542"/>
    <d v="2011-05-31T00:00:00"/>
    <s v="Standard Class"/>
    <s v="MM-18055"/>
    <s v="Michelle Moray"/>
    <x v="0"/>
    <s v="United States"/>
    <s v="Chicago"/>
    <x v="10"/>
    <n v="60623"/>
    <x v="2"/>
    <s v="FUR-CH-10003981"/>
    <x v="0"/>
    <x v="1"/>
    <s v="Global Commerce Series Low-Back Swivel/Tilt Chairs"/>
    <n v="359.77199999999999"/>
    <n v="2"/>
    <n v="0.3"/>
    <n v="-5.1395999999999997"/>
  </r>
  <r>
    <n v="6742"/>
    <s v="CA-2011-144029"/>
    <x v="2"/>
    <x v="542"/>
    <d v="2011-05-31T00:00:00"/>
    <s v="Standard Class"/>
    <s v="MM-18055"/>
    <s v="Michelle Moray"/>
    <x v="0"/>
    <s v="United States"/>
    <s v="Chicago"/>
    <x v="10"/>
    <n v="60623"/>
    <x v="2"/>
    <s v="OFF-AR-10000716"/>
    <x v="1"/>
    <x v="6"/>
    <s v="DIXON Ticonderoga Erasable Checking Pencils"/>
    <n v="13.391999999999999"/>
    <n v="3"/>
    <n v="0.2"/>
    <n v="3.1806000000000001"/>
  </r>
  <r>
    <n v="6743"/>
    <s v="US-2014-101784"/>
    <x v="3"/>
    <x v="91"/>
    <d v="2014-07-12T00:00:00"/>
    <s v="Standard Class"/>
    <s v="PO-18850"/>
    <s v="Patrick O'Brill"/>
    <x v="0"/>
    <s v="United States"/>
    <s v="Los Angeles"/>
    <x v="1"/>
    <n v="90008"/>
    <x v="1"/>
    <s v="FUR-CH-10001146"/>
    <x v="0"/>
    <x v="1"/>
    <s v="Global Task Chair, Black"/>
    <n v="122.136"/>
    <n v="3"/>
    <n v="0.2"/>
    <n v="-13.7403"/>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
  </r>
  <r>
    <n v="6746"/>
    <s v="CA-2014-111269"/>
    <x v="3"/>
    <x v="114"/>
    <d v="2014-06-19T00:00:00"/>
    <s v="Second Class"/>
    <s v="CS-12355"/>
    <s v="Christine Sundaresam"/>
    <x v="0"/>
    <s v="United States"/>
    <s v="Dublin"/>
    <x v="24"/>
    <n v="43017"/>
    <x v="3"/>
    <s v="OFF-AR-10001427"/>
    <x v="1"/>
    <x v="6"/>
    <s v="Newell 330"/>
    <n v="23.92"/>
    <n v="5"/>
    <n v="0.2"/>
    <n v="1.794"/>
  </r>
  <r>
    <n v="6747"/>
    <s v="CA-2014-159156"/>
    <x v="3"/>
    <x v="38"/>
    <d v="2014-11-17T00:00:00"/>
    <s v="First Class"/>
    <s v="KB-16600"/>
    <s v="Ken Brennan"/>
    <x v="1"/>
    <s v="United States"/>
    <s v="New York City"/>
    <x v="15"/>
    <n v="10009"/>
    <x v="3"/>
    <s v="TEC-PH-10004389"/>
    <x v="2"/>
    <x v="7"/>
    <s v="Nokia Lumia 925"/>
    <n v="629.95000000000005"/>
    <n v="5"/>
    <n v="0"/>
    <n v="163.78700000000001"/>
  </r>
  <r>
    <n v="6748"/>
    <s v="CA-2014-100230"/>
    <x v="3"/>
    <x v="157"/>
    <d v="2014-12-16T00:00:00"/>
    <s v="Standard Class"/>
    <s v="AA-10375"/>
    <s v="Allen Armold"/>
    <x v="0"/>
    <s v="United States"/>
    <s v="New York City"/>
    <x v="15"/>
    <n v="10035"/>
    <x v="3"/>
    <s v="OFF-BI-10002498"/>
    <x v="1"/>
    <x v="8"/>
    <s v="Clear Mylar Reinforcing Strips"/>
    <n v="14.95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1"/>
  </r>
  <r>
    <n v="6751"/>
    <s v="CA-2013-154767"/>
    <x v="0"/>
    <x v="931"/>
    <d v="2013-07-01T00:00:00"/>
    <s v="Second Class"/>
    <s v="BP-11155"/>
    <s v="Becky Pak"/>
    <x v="0"/>
    <s v="United States"/>
    <s v="Paterson"/>
    <x v="30"/>
    <n v="7501"/>
    <x v="3"/>
    <s v="FUR-CH-10003535"/>
    <x v="0"/>
    <x v="1"/>
    <s v="Global Armless Task Chair, Royal Blue"/>
    <n v="121.96"/>
    <n v="2"/>
    <n v="0"/>
    <n v="20.7332"/>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2000000000001"/>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
  </r>
  <r>
    <n v="6756"/>
    <s v="CA-2014-124205"/>
    <x v="3"/>
    <x v="175"/>
    <d v="2014-09-20T00:00:00"/>
    <s v="Standard Class"/>
    <s v="TC-21145"/>
    <s v="Theresa Coyne"/>
    <x v="1"/>
    <s v="United States"/>
    <s v="Lakewood"/>
    <x v="30"/>
    <n v="8701"/>
    <x v="3"/>
    <s v="FUR-FU-10002445"/>
    <x v="0"/>
    <x v="5"/>
    <s v="DAX Two-Tone Rosewood/Black Document Frame, Desktop, 5 x 7"/>
    <n v="47.4"/>
    <n v="5"/>
    <n v="0"/>
    <n v="18.96"/>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4"/>
    <n v="6"/>
    <n v="0"/>
    <n v="102.9444"/>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2000000000002"/>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3-144764"/>
    <x v="0"/>
    <x v="476"/>
    <d v="2013-09-09T00:00:00"/>
    <s v="Standard Class"/>
    <s v="RL-19615"/>
    <s v="Rob Lucas"/>
    <x v="0"/>
    <s v="United States"/>
    <s v="Chicago"/>
    <x v="10"/>
    <n v="60623"/>
    <x v="2"/>
    <s v="OFF-LA-10000240"/>
    <x v="1"/>
    <x v="2"/>
    <s v="Self-Adhesive Address Labels for Typewriters by Universal"/>
    <n v="29.24"/>
    <n v="5"/>
    <n v="0.2"/>
    <n v="9.8684999999999992"/>
  </r>
  <r>
    <n v="6764"/>
    <s v="CA-2013-144764"/>
    <x v="0"/>
    <x v="476"/>
    <d v="2013-09-09T00:00:00"/>
    <s v="Standard Class"/>
    <s v="RL-19615"/>
    <s v="Rob Lucas"/>
    <x v="0"/>
    <s v="United States"/>
    <s v="Chicago"/>
    <x v="10"/>
    <n v="60623"/>
    <x v="2"/>
    <s v="OFF-ST-10002485"/>
    <x v="1"/>
    <x v="4"/>
    <s v="Rogers Deluxe File Chest"/>
    <n v="35.167999999999999"/>
    <n v="2"/>
    <n v="0.2"/>
    <n v="-8.3523999999999994"/>
  </r>
  <r>
    <n v="6765"/>
    <s v="CA-2013-144764"/>
    <x v="0"/>
    <x v="476"/>
    <d v="2013-09-09T00:00:00"/>
    <s v="Standard Class"/>
    <s v="RL-19615"/>
    <s v="Rob Lucas"/>
    <x v="0"/>
    <s v="United States"/>
    <s v="Chicago"/>
    <x v="10"/>
    <n v="60623"/>
    <x v="2"/>
    <s v="TEC-MA-10003230"/>
    <x v="2"/>
    <x v="15"/>
    <s v="Okidata C610n Printer"/>
    <n v="1362.9"/>
    <n v="3"/>
    <n v="0.3"/>
    <n v="-19.47"/>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9"/>
  </r>
  <r>
    <n v="6767"/>
    <s v="CA-2014-100615"/>
    <x v="3"/>
    <x v="693"/>
    <d v="2014-04-25T00:00:00"/>
    <s v="Standard Class"/>
    <s v="SJ-20215"/>
    <s v="Sarah Jordon"/>
    <x v="0"/>
    <s v="United States"/>
    <s v="Chicago"/>
    <x v="10"/>
    <n v="60653"/>
    <x v="2"/>
    <s v="OFF-AR-10001683"/>
    <x v="1"/>
    <x v="6"/>
    <s v="Lumber Crayons"/>
    <n v="15.76"/>
    <n v="2"/>
    <n v="0.2"/>
    <n v="3.5459999999999998"/>
  </r>
  <r>
    <n v="6768"/>
    <s v="CA-2014-100615"/>
    <x v="3"/>
    <x v="693"/>
    <d v="2014-04-25T00:00:00"/>
    <s v="Standard Class"/>
    <s v="SJ-20215"/>
    <s v="Sarah Jordon"/>
    <x v="0"/>
    <s v="United States"/>
    <s v="Chicago"/>
    <x v="10"/>
    <n v="60653"/>
    <x v="2"/>
    <s v="FUR-FU-10002456"/>
    <x v="0"/>
    <x v="5"/>
    <s v="Master Caster Door Stop, Large Neon Orange"/>
    <n v="14.56"/>
    <n v="5"/>
    <n v="0.6"/>
    <n v="-6.1879999999999997"/>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s v="CA-2013-119018"/>
    <x v="0"/>
    <x v="254"/>
    <d v="2013-11-09T00:00:00"/>
    <s v="Standard Class"/>
    <s v="CW-11905"/>
    <s v="Carl Weiss"/>
    <x v="2"/>
    <s v="United States"/>
    <s v="Los Angeles"/>
    <x v="1"/>
    <n v="90004"/>
    <x v="1"/>
    <s v="OFF-BI-10003314"/>
    <x v="1"/>
    <x v="8"/>
    <s v="Tuff Stuff Recycled Round Ring Binders"/>
    <n v="7.7119999999999997"/>
    <n v="2"/>
    <n v="0.2"/>
    <n v="2.7955999999999999"/>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9"/>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
  </r>
  <r>
    <n v="6778"/>
    <s v="US-2014-166037"/>
    <x v="3"/>
    <x v="480"/>
    <d v="2014-02-02T00:00:00"/>
    <s v="Standard Class"/>
    <s v="CL-12700"/>
    <s v="Craig Leslie"/>
    <x v="2"/>
    <s v="United States"/>
    <s v="New York City"/>
    <x v="15"/>
    <n v="10009"/>
    <x v="3"/>
    <s v="TEC-AC-10002800"/>
    <x v="2"/>
    <x v="11"/>
    <s v="Plantronics Audio 478 Stereo USB Headset"/>
    <n v="449.91"/>
    <n v="9"/>
    <n v="0"/>
    <n v="157.46850000000001"/>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99"/>
  </r>
  <r>
    <n v="6780"/>
    <s v="US-2013-147711"/>
    <x v="0"/>
    <x v="323"/>
    <d v="2013-09-09T00:00:00"/>
    <s v="Second Class"/>
    <s v="HF-14995"/>
    <s v="Herbert Flentye"/>
    <x v="0"/>
    <s v="United States"/>
    <s v="Baltimore"/>
    <x v="39"/>
    <n v="21215"/>
    <x v="3"/>
    <s v="FUR-FU-10002364"/>
    <x v="0"/>
    <x v="5"/>
    <s v="Eldon Expressions Wood Desk Accessories, Oak"/>
    <n v="14.76"/>
    <n v="2"/>
    <n v="0"/>
    <n v="4.2804000000000002"/>
  </r>
  <r>
    <n v="6781"/>
    <s v="US-2013-147711"/>
    <x v="0"/>
    <x v="323"/>
    <d v="2013-09-09T00:00:00"/>
    <s v="Second Class"/>
    <s v="HF-14995"/>
    <s v="Herbert Flentye"/>
    <x v="0"/>
    <s v="United States"/>
    <s v="Baltimore"/>
    <x v="39"/>
    <n v="21215"/>
    <x v="3"/>
    <s v="OFF-BI-10003350"/>
    <x v="1"/>
    <x v="8"/>
    <s v="Acco Expandable Hanging Binders"/>
    <n v="12.76"/>
    <n v="2"/>
    <n v="0"/>
    <n v="5.8696000000000002"/>
  </r>
  <r>
    <n v="6782"/>
    <s v="US-2013-147711"/>
    <x v="0"/>
    <x v="323"/>
    <d v="2013-09-09T00:00:00"/>
    <s v="Second Class"/>
    <s v="HF-14995"/>
    <s v="Herbert Flentye"/>
    <x v="0"/>
    <s v="United States"/>
    <s v="Baltimore"/>
    <x v="39"/>
    <n v="21215"/>
    <x v="3"/>
    <s v="OFF-LA-10004093"/>
    <x v="1"/>
    <x v="2"/>
    <s v="Avery 486"/>
    <n v="58.48"/>
    <n v="8"/>
    <n v="0"/>
    <n v="27.485600000000002"/>
  </r>
  <r>
    <n v="6783"/>
    <s v="CA-2014-121293"/>
    <x v="3"/>
    <x v="800"/>
    <d v="2014-07-29T00:00:00"/>
    <s v="Second Class"/>
    <s v="JC-15775"/>
    <s v="John Castell"/>
    <x v="0"/>
    <s v="United States"/>
    <s v="Philadelphia"/>
    <x v="9"/>
    <n v="19143"/>
    <x v="3"/>
    <s v="FUR-FU-10000732"/>
    <x v="0"/>
    <x v="5"/>
    <s v="Eldon 200 Class Desk Accessories"/>
    <n v="20.096"/>
    <n v="4"/>
    <n v="0.2"/>
    <n v="3.0144000000000002"/>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97"/>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8"/>
  </r>
  <r>
    <n v="6786"/>
    <s v="CA-2014-121293"/>
    <x v="3"/>
    <x v="800"/>
    <d v="2014-07-29T00:00:00"/>
    <s v="Second Class"/>
    <s v="JC-15775"/>
    <s v="John Castell"/>
    <x v="0"/>
    <s v="United States"/>
    <s v="Philadelphia"/>
    <x v="9"/>
    <n v="19143"/>
    <x v="3"/>
    <s v="OFF-ST-10000060"/>
    <x v="1"/>
    <x v="4"/>
    <s v="Fellowes Bankers Box Staxonsteel Drawer File/Stacking System"/>
    <n v="259.92"/>
    <n v="5"/>
    <n v="0.2"/>
    <n v="-25.992000000000001"/>
  </r>
  <r>
    <n v="6787"/>
    <s v="CA-2014-121293"/>
    <x v="3"/>
    <x v="800"/>
    <d v="2014-07-29T00:00:00"/>
    <s v="Second Class"/>
    <s v="JC-15775"/>
    <s v="John Castell"/>
    <x v="0"/>
    <s v="United States"/>
    <s v="Philadelphia"/>
    <x v="9"/>
    <n v="19143"/>
    <x v="3"/>
    <s v="OFF-PA-10004100"/>
    <x v="1"/>
    <x v="10"/>
    <s v="Xerox 216"/>
    <n v="20.736000000000001"/>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3"/>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399999999999"/>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
  </r>
  <r>
    <n v="6793"/>
    <s v="CA-2011-141005"/>
    <x v="2"/>
    <x v="860"/>
    <d v="2011-08-18T00:00:00"/>
    <s v="First Class"/>
    <s v="CS-12355"/>
    <s v="Christine Sundaresam"/>
    <x v="0"/>
    <s v="United States"/>
    <s v="Fairfield"/>
    <x v="29"/>
    <n v="6824"/>
    <x v="3"/>
    <s v="OFF-BI-10001989"/>
    <x v="1"/>
    <x v="8"/>
    <s v="Premium Transparent Presentation Covers by GBC"/>
    <n v="62.94"/>
    <n v="3"/>
    <n v="0"/>
    <n v="30.211200000000002"/>
  </r>
  <r>
    <n v="6794"/>
    <s v="CA-2012-145394"/>
    <x v="1"/>
    <x v="547"/>
    <d v="2012-11-20T00:00:00"/>
    <s v="Standard Class"/>
    <s v="MC-17605"/>
    <s v="Matt Connell"/>
    <x v="1"/>
    <s v="United States"/>
    <s v="Chicago"/>
    <x v="10"/>
    <n v="60610"/>
    <x v="2"/>
    <s v="OFF-ST-10000344"/>
    <x v="1"/>
    <x v="4"/>
    <s v="Neat Ideas Personal Hanging Folder Files, Black"/>
    <n v="21.488"/>
    <n v="2"/>
    <n v="0.2"/>
    <n v="1.6115999999999999"/>
  </r>
  <r>
    <n v="6795"/>
    <s v="CA-2012-145394"/>
    <x v="1"/>
    <x v="547"/>
    <d v="2012-11-20T00:00:00"/>
    <s v="Standard Class"/>
    <s v="MC-17605"/>
    <s v="Matt Connell"/>
    <x v="1"/>
    <s v="United States"/>
    <s v="Chicago"/>
    <x v="10"/>
    <n v="60610"/>
    <x v="2"/>
    <s v="TEC-PH-10001051"/>
    <x v="2"/>
    <x v="7"/>
    <s v="HTC One"/>
    <n v="239.976"/>
    <n v="3"/>
    <n v="0.2"/>
    <n v="26.997299999999999"/>
  </r>
  <r>
    <n v="6796"/>
    <s v="CA-2012-145394"/>
    <x v="1"/>
    <x v="547"/>
    <d v="2012-11-20T00:00:00"/>
    <s v="Standard Class"/>
    <s v="MC-17605"/>
    <s v="Matt Connell"/>
    <x v="1"/>
    <s v="United States"/>
    <s v="Chicago"/>
    <x v="10"/>
    <n v="60610"/>
    <x v="2"/>
    <s v="FUR-FU-10001215"/>
    <x v="0"/>
    <x v="5"/>
    <s v="Howard Miller 11-1/2&quot; Diameter Brentwood Wall Clock"/>
    <n v="34.503999999999998"/>
    <n v="2"/>
    <n v="0.6"/>
    <n v="-15.5268"/>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8"/>
    <n v="1"/>
    <n v="0.8"/>
    <n v="-6.0768000000000004"/>
  </r>
  <r>
    <n v="6799"/>
    <s v="CA-2012-168809"/>
    <x v="1"/>
    <x v="767"/>
    <d v="2012-08-25T00:00:00"/>
    <s v="Same Day"/>
    <s v="MC-18100"/>
    <s v="Mick Crebagga"/>
    <x v="0"/>
    <s v="United States"/>
    <s v="Houston"/>
    <x v="5"/>
    <n v="77041"/>
    <x v="2"/>
    <s v="FUR-FU-10002240"/>
    <x v="0"/>
    <x v="5"/>
    <s v="Nu-Dell EZ-Mount Plastic Wall Frames"/>
    <n v="7.88"/>
    <n v="5"/>
    <n v="0.6"/>
    <n v="-3.94"/>
  </r>
  <r>
    <n v="6800"/>
    <s v="CA-2013-109827"/>
    <x v="0"/>
    <x v="591"/>
    <d v="2014-01-02T00:00:00"/>
    <s v="Standard Class"/>
    <s v="LW-16825"/>
    <s v="Laurel Workman"/>
    <x v="1"/>
    <s v="United States"/>
    <s v="Phoenix"/>
    <x v="16"/>
    <n v="85023"/>
    <x v="1"/>
    <s v="FUR-TA-10002607"/>
    <x v="0"/>
    <x v="3"/>
    <s v="KI Conference Tables"/>
    <n v="35.445"/>
    <n v="1"/>
    <n v="0.5"/>
    <n v="-24.102599999999999"/>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Â Clip USBÂ flash driveÂ - 8 GB"/>
    <n v="45.12"/>
    <n v="3"/>
    <n v="0.2"/>
    <n v="-7.8959999999999999"/>
  </r>
  <r>
    <n v="6803"/>
    <s v="CA-2013-109827"/>
    <x v="0"/>
    <x v="591"/>
    <d v="2014-01-02T00:00:00"/>
    <s v="Standard Class"/>
    <s v="LW-16825"/>
    <s v="Laurel Workman"/>
    <x v="1"/>
    <s v="United States"/>
    <s v="Phoenix"/>
    <x v="16"/>
    <n v="85023"/>
    <x v="1"/>
    <s v="TEC-AC-10004353"/>
    <x v="2"/>
    <x v="11"/>
    <s v="Hypercom P1300 Pinpad"/>
    <n v="100.8"/>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96"/>
  </r>
  <r>
    <n v="6805"/>
    <s v="CA-2011-152233"/>
    <x v="2"/>
    <x v="1082"/>
    <d v="2011-10-06T00:00:00"/>
    <s v="First Class"/>
    <s v="KH-16510"/>
    <s v="Keith Herrera"/>
    <x v="0"/>
    <s v="United States"/>
    <s v="Pomona"/>
    <x v="1"/>
    <n v="91767"/>
    <x v="1"/>
    <s v="TEC-AC-10002800"/>
    <x v="2"/>
    <x v="11"/>
    <s v="Plantronics Audio 478 Stereo USB Headset"/>
    <n v="99.98"/>
    <n v="2"/>
    <n v="0"/>
    <n v="34.993000000000002"/>
  </r>
  <r>
    <n v="6806"/>
    <s v="CA-2011-125682"/>
    <x v="2"/>
    <x v="754"/>
    <d v="2011-11-25T00:00:00"/>
    <s v="First Class"/>
    <s v="RB-19645"/>
    <s v="Robert Barroso"/>
    <x v="1"/>
    <s v="United States"/>
    <s v="Atlanta"/>
    <x v="32"/>
    <n v="30318"/>
    <x v="0"/>
    <s v="OFF-PA-10001752"/>
    <x v="1"/>
    <x v="10"/>
    <s v="Hammermill CopyPlus Copy Paper (20Lb. and 84 Bright)"/>
    <n v="9.9600000000000009"/>
    <n v="2"/>
    <n v="0"/>
    <n v="4.8803999999999998"/>
  </r>
  <r>
    <n v="6807"/>
    <s v="CA-2014-162880"/>
    <x v="3"/>
    <x v="53"/>
    <d v="2014-12-30T00:00:00"/>
    <s v="Standard Class"/>
    <s v="GD-14590"/>
    <s v="Giulietta Dortch"/>
    <x v="1"/>
    <s v="United States"/>
    <s v="Everett"/>
    <x v="4"/>
    <n v="98208"/>
    <x v="1"/>
    <s v="OFF-BI-10003314"/>
    <x v="1"/>
    <x v="8"/>
    <s v="Tuff Stuff Recycled Round Ring Binders"/>
    <n v="3.8559999999999999"/>
    <n v="1"/>
    <n v="0.2"/>
    <n v="1.3977999999999999"/>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2-128125"/>
    <x v="1"/>
    <x v="1052"/>
    <d v="2012-04-05T00:00:00"/>
    <s v="Standard Class"/>
    <s v="EB-13705"/>
    <s v="Ed Braxton"/>
    <x v="1"/>
    <s v="United States"/>
    <s v="Houston"/>
    <x v="5"/>
    <n v="77095"/>
    <x v="2"/>
    <s v="FUR-FU-10001085"/>
    <x v="0"/>
    <x v="5"/>
    <s v="3M Polarizing Light Filter Sleeves"/>
    <n v="22.38"/>
    <n v="3"/>
    <n v="0.6"/>
    <n v="-7.8330000000000002"/>
  </r>
  <r>
    <n v="6810"/>
    <s v="CA-2014-156237"/>
    <x v="3"/>
    <x v="32"/>
    <d v="2014-09-16T00:00:00"/>
    <s v="First Class"/>
    <s v="PS-18760"/>
    <s v="Pamela Stobb"/>
    <x v="0"/>
    <s v="United States"/>
    <s v="Philadelphia"/>
    <x v="9"/>
    <n v="19140"/>
    <x v="3"/>
    <s v="OFF-BI-10000301"/>
    <x v="1"/>
    <x v="8"/>
    <s v="GBC Instant Report Kit"/>
    <n v="3.8820000000000001"/>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1"/>
    <n v="1"/>
    <n v="0.7"/>
    <n v="-18.038499999999999"/>
  </r>
  <r>
    <n v="6812"/>
    <s v="CA-2014-156237"/>
    <x v="3"/>
    <x v="32"/>
    <d v="2014-09-16T00:00:00"/>
    <s v="First Class"/>
    <s v="PS-18760"/>
    <s v="Pamela Stobb"/>
    <x v="0"/>
    <s v="United States"/>
    <s v="Philadelphia"/>
    <x v="9"/>
    <n v="19140"/>
    <x v="3"/>
    <s v="FUR-CH-10002372"/>
    <x v="0"/>
    <x v="1"/>
    <s v="Office Star - Ergonomically Designed Knee Chair"/>
    <n v="113.372"/>
    <n v="2"/>
    <n v="0.3"/>
    <n v="-29.152799999999999"/>
  </r>
  <r>
    <n v="6813"/>
    <s v="CA-2014-156237"/>
    <x v="3"/>
    <x v="32"/>
    <d v="2014-09-16T00:00:00"/>
    <s v="First Class"/>
    <s v="PS-18760"/>
    <s v="Pamela Stobb"/>
    <x v="0"/>
    <s v="United States"/>
    <s v="Philadelphia"/>
    <x v="9"/>
    <n v="19140"/>
    <x v="3"/>
    <s v="OFF-BI-10003707"/>
    <x v="1"/>
    <x v="8"/>
    <s v="Aluminum Screw Posts"/>
    <n v="18.312000000000001"/>
    <n v="4"/>
    <n v="0.7"/>
    <n v="-12.208"/>
  </r>
  <r>
    <n v="6814"/>
    <s v="CA-2014-156237"/>
    <x v="3"/>
    <x v="32"/>
    <d v="2014-09-16T00:00:00"/>
    <s v="First Class"/>
    <s v="PS-18760"/>
    <s v="Pamela Stobb"/>
    <x v="0"/>
    <s v="United States"/>
    <s v="Philadelphia"/>
    <x v="9"/>
    <n v="19140"/>
    <x v="3"/>
    <s v="FUR-FU-10001057"/>
    <x v="0"/>
    <x v="5"/>
    <s v="Tensor Track Tree Floor Lamp"/>
    <n v="127.93600000000001"/>
    <n v="8"/>
    <n v="0.2"/>
    <n v="4.7976000000000001"/>
  </r>
  <r>
    <n v="6815"/>
    <s v="CA-2014-156237"/>
    <x v="3"/>
    <x v="32"/>
    <d v="2014-09-16T00:00:00"/>
    <s v="First Class"/>
    <s v="PS-18760"/>
    <s v="Pamela Stobb"/>
    <x v="0"/>
    <s v="United States"/>
    <s v="Philadelphia"/>
    <x v="9"/>
    <n v="19140"/>
    <x v="3"/>
    <s v="TEC-MA-10001681"/>
    <x v="2"/>
    <x v="15"/>
    <s v="Lexmark MarkNet N8150 Wireless Print Server"/>
    <n v="241.17"/>
    <n v="2"/>
    <n v="0.7"/>
    <n v="-168.81899999999999"/>
  </r>
  <r>
    <n v="6816"/>
    <s v="CA-2011-144414"/>
    <x v="2"/>
    <x v="1103"/>
    <d v="2011-06-21T00:00:00"/>
    <s v="Standard Class"/>
    <s v="GH-14425"/>
    <s v="Gary Hwang"/>
    <x v="0"/>
    <s v="United States"/>
    <s v="Seattle"/>
    <x v="4"/>
    <n v="98105"/>
    <x v="1"/>
    <s v="FUR-FU-10003981"/>
    <x v="0"/>
    <x v="5"/>
    <s v="Eldon Wave Desk Accessories"/>
    <n v="6.24"/>
    <n v="3"/>
    <n v="0"/>
    <n v="2.6208"/>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2000000001"/>
  </r>
  <r>
    <n v="6819"/>
    <s v="CA-2014-163860"/>
    <x v="3"/>
    <x v="116"/>
    <d v="2015-01-02T00:00:00"/>
    <s v="Standard Class"/>
    <s v="LO-17170"/>
    <s v="Lori Olson"/>
    <x v="1"/>
    <s v="United States"/>
    <s v="Peoria"/>
    <x v="10"/>
    <n v="61604"/>
    <x v="2"/>
    <s v="OFF-BI-10003784"/>
    <x v="1"/>
    <x v="8"/>
    <s v="Computer Printout Index Tabs"/>
    <n v="1.68"/>
    <n v="5"/>
    <n v="0.8"/>
    <n v="-2.6880000000000002"/>
  </r>
  <r>
    <n v="6820"/>
    <s v="CA-2014-163860"/>
    <x v="3"/>
    <x v="116"/>
    <d v="2015-01-02T00:00:00"/>
    <s v="Standard Class"/>
    <s v="LO-17170"/>
    <s v="Lori Olson"/>
    <x v="1"/>
    <s v="United States"/>
    <s v="Peoria"/>
    <x v="10"/>
    <n v="61604"/>
    <x v="2"/>
    <s v="FUR-FU-10004586"/>
    <x v="0"/>
    <x v="5"/>
    <s v="G.E. Longer-Life Indoor Recessed Floodlight Bulbs"/>
    <n v="7.968"/>
    <n v="3"/>
    <n v="0.6"/>
    <n v="-2.3904000000000001"/>
  </r>
  <r>
    <n v="6821"/>
    <s v="CA-2014-163860"/>
    <x v="3"/>
    <x v="116"/>
    <d v="2015-01-02T00:00:00"/>
    <s v="Standard Class"/>
    <s v="LO-17170"/>
    <s v="Lori Olson"/>
    <x v="1"/>
    <s v="United States"/>
    <s v="Peoria"/>
    <x v="10"/>
    <n v="61604"/>
    <x v="2"/>
    <s v="FUR-CH-10004698"/>
    <x v="0"/>
    <x v="1"/>
    <s v="Padded Folding Chairs, Black, 4/Carton"/>
    <n v="113.372"/>
    <n v="2"/>
    <n v="0.3"/>
    <n v="-3.2391999999999999"/>
  </r>
  <r>
    <n v="6822"/>
    <s v="CA-2014-163860"/>
    <x v="3"/>
    <x v="116"/>
    <d v="2015-01-02T00:00:00"/>
    <s v="Standard Class"/>
    <s v="LO-17170"/>
    <s v="Lori Olson"/>
    <x v="1"/>
    <s v="United States"/>
    <s v="Peoria"/>
    <x v="10"/>
    <n v="61604"/>
    <x v="2"/>
    <s v="FUR-FU-10001935"/>
    <x v="0"/>
    <x v="5"/>
    <s v="3M Hangers With Command Adhesive"/>
    <n v="2.96"/>
    <n v="2"/>
    <n v="0.6"/>
    <n v="-1.4059999999999999"/>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03"/>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5"/>
    <n v="5"/>
    <n v="0"/>
    <n v="8399.9760000000006"/>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7"/>
    <n v="3"/>
    <n v="0"/>
    <n v="53.451900000000002"/>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2"/>
  </r>
  <r>
    <n v="6834"/>
    <s v="CA-2013-153101"/>
    <x v="0"/>
    <x v="162"/>
    <d v="2013-09-09T00:00:00"/>
    <s v="Same Day"/>
    <s v="PJ-19015"/>
    <s v="Pauline Johnson"/>
    <x v="0"/>
    <s v="United States"/>
    <s v="Santa Ana"/>
    <x v="1"/>
    <n v="92704"/>
    <x v="1"/>
    <s v="FUR-TA-10003008"/>
    <x v="0"/>
    <x v="3"/>
    <s v="Lesro Round Back Collection Coffee Table, End Table"/>
    <n v="146.04"/>
    <n v="1"/>
    <n v="0.2"/>
    <n v="-12.778499999999999"/>
  </r>
  <r>
    <n v="6835"/>
    <s v="CA-2013-142615"/>
    <x v="0"/>
    <x v="73"/>
    <d v="2013-11-25T00:00:00"/>
    <s v="Standard Class"/>
    <s v="BM-11575"/>
    <s v="Brendan Murry"/>
    <x v="1"/>
    <s v="United States"/>
    <s v="Montebello"/>
    <x v="1"/>
    <n v="90640"/>
    <x v="1"/>
    <s v="TEC-AC-10004803"/>
    <x v="2"/>
    <x v="11"/>
    <s v="Sony Micro Vault Click 4 GB USB 2.0 Flash Drive"/>
    <n v="27.88"/>
    <n v="2"/>
    <n v="0"/>
    <n v="3.9032"/>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2"/>
  </r>
  <r>
    <n v="6839"/>
    <s v="CA-2014-107517"/>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s v="CA-2014-107517"/>
    <x v="3"/>
    <x v="1119"/>
    <d v="2014-02-10T00:00:00"/>
    <s v="Standard Class"/>
    <s v="FC-14335"/>
    <s v="Fred Chung"/>
    <x v="1"/>
    <s v="United States"/>
    <s v="Torrance"/>
    <x v="1"/>
    <n v="90503"/>
    <x v="1"/>
    <s v="TEC-PH-10003505"/>
    <x v="2"/>
    <x v="7"/>
    <s v="Geemarc AmpliPOWER60"/>
    <n v="371.2"/>
    <n v="5"/>
    <n v="0.2"/>
    <n v="41.76"/>
  </r>
  <r>
    <n v="6841"/>
    <s v="CA-2012-166338"/>
    <x v="1"/>
    <x v="401"/>
    <d v="2012-12-07T00:00:00"/>
    <s v="First Class"/>
    <s v="MP-18175"/>
    <s v="Mike Pelletier"/>
    <x v="2"/>
    <s v="United States"/>
    <s v="Troy"/>
    <x v="24"/>
    <n v="45373"/>
    <x v="3"/>
    <s v="OFF-BI-10002852"/>
    <x v="1"/>
    <x v="8"/>
    <s v="Ibico Standard Transparent Covers"/>
    <n v="14.832000000000001"/>
    <n v="3"/>
    <n v="0.7"/>
    <n v="-10.382400000000001"/>
  </r>
  <r>
    <n v="6842"/>
    <s v="CA-2013-123946"/>
    <x v="0"/>
    <x v="126"/>
    <d v="2013-09-18T00:00:00"/>
    <s v="Standard Class"/>
    <s v="AJ-10795"/>
    <s v="Anthony Johnson"/>
    <x v="1"/>
    <s v="United States"/>
    <s v="Springfield"/>
    <x v="17"/>
    <n v="22153"/>
    <x v="0"/>
    <s v="TEC-AC-10004877"/>
    <x v="2"/>
    <x v="11"/>
    <s v="ImationÂ 30456 USBÂ Flash DriveÂ 8GB"/>
    <n v="20.7"/>
    <n v="3"/>
    <n v="0"/>
    <n v="1.6559999999999999"/>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900000000000005"/>
  </r>
  <r>
    <n v="6845"/>
    <s v="CA-2013-123946"/>
    <x v="0"/>
    <x v="126"/>
    <d v="2013-09-18T00:00:00"/>
    <s v="Standard Class"/>
    <s v="AJ-10795"/>
    <s v="Anthony Johnson"/>
    <x v="1"/>
    <s v="United States"/>
    <s v="Springfield"/>
    <x v="17"/>
    <n v="22153"/>
    <x v="0"/>
    <s v="FUR-CH-10002073"/>
    <x v="0"/>
    <x v="1"/>
    <s v="Hon Olson Stacker Chairs"/>
    <n v="1059.1199999999999"/>
    <n v="4"/>
    <n v="0"/>
    <n v="307.14479999999998"/>
  </r>
  <r>
    <n v="6846"/>
    <s v="CA-2011-147543"/>
    <x v="2"/>
    <x v="522"/>
    <d v="2011-07-12T00:00:00"/>
    <s v="Standard Class"/>
    <s v="BC-11125"/>
    <s v="Becky Castell"/>
    <x v="2"/>
    <s v="United States"/>
    <s v="El Cajon"/>
    <x v="1"/>
    <n v="92020"/>
    <x v="1"/>
    <s v="FUR-CH-10000155"/>
    <x v="0"/>
    <x v="1"/>
    <s v="Global Comet Stacking Armless Chair"/>
    <n v="478.48"/>
    <n v="2"/>
    <n v="0.2"/>
    <n v="47.847999999999999"/>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4999999999998"/>
  </r>
  <r>
    <n v="6849"/>
    <s v="US-2013-163461"/>
    <x v="0"/>
    <x v="1133"/>
    <d v="2013-06-22T00:00:00"/>
    <s v="First Class"/>
    <s v="BT-11440"/>
    <s v="Bobby Trafton"/>
    <x v="0"/>
    <s v="United States"/>
    <s v="Frankfort"/>
    <x v="10"/>
    <n v="60423"/>
    <x v="2"/>
    <s v="OFF-PA-10003134"/>
    <x v="1"/>
    <x v="10"/>
    <s v="Xerox 1937"/>
    <n v="76.864000000000004"/>
    <n v="2"/>
    <n v="0.2"/>
    <n v="26.9024"/>
  </r>
  <r>
    <n v="6850"/>
    <s v="CA-2011-101462"/>
    <x v="2"/>
    <x v="1017"/>
    <d v="2011-04-25T00:00:00"/>
    <s v="Standard Class"/>
    <s v="BP-11230"/>
    <s v="Benjamin Patterson"/>
    <x v="0"/>
    <s v="United States"/>
    <s v="Los Angeles"/>
    <x v="1"/>
    <n v="90045"/>
    <x v="1"/>
    <s v="FUR-FU-10000409"/>
    <x v="0"/>
    <x v="5"/>
    <s v="GE 4 Foot Flourescent Tube, 40 Watt"/>
    <n v="59.92"/>
    <n v="4"/>
    <n v="0"/>
    <n v="27.563199999999998"/>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1"/>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4-162670"/>
    <x v="3"/>
    <x v="331"/>
    <d v="2014-12-29T00:00:00"/>
    <s v="Second Class"/>
    <s v="MF-18250"/>
    <s v="Monica Federle"/>
    <x v="1"/>
    <s v="United States"/>
    <s v="Little Rock"/>
    <x v="36"/>
    <n v="72209"/>
    <x v="0"/>
    <s v="OFF-ST-10001522"/>
    <x v="1"/>
    <x v="4"/>
    <s v="Gould Plastics 18-Pocket Panel Bin, 34w x 5-1/4d x 20-1/2h"/>
    <n v="367.96"/>
    <n v="4"/>
    <n v="0"/>
    <n v="14.718400000000001"/>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800000000007"/>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
  </r>
  <r>
    <n v="6861"/>
    <s v="CA-2014-128965"/>
    <x v="3"/>
    <x v="827"/>
    <d v="2014-04-23T00:00:00"/>
    <s v="Standard Class"/>
    <s v="PS-18760"/>
    <s v="Pamela Stobb"/>
    <x v="0"/>
    <s v="United States"/>
    <s v="Los Angeles"/>
    <x v="1"/>
    <n v="90008"/>
    <x v="1"/>
    <s v="TEC-AC-10001383"/>
    <x v="2"/>
    <x v="11"/>
    <s v="Logitech Wireless Touch Keyboard K400"/>
    <n v="274.89"/>
    <n v="11"/>
    <n v="0"/>
    <n v="46.731299999999997"/>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
    <n v="3"/>
    <n v="0.2"/>
    <n v="-19.105799999999999"/>
  </r>
  <r>
    <n v="6864"/>
    <s v="CA-2014-138618"/>
    <x v="3"/>
    <x v="96"/>
    <d v="2014-12-09T00:00:00"/>
    <s v="Standard Class"/>
    <s v="MY-17380"/>
    <s v="Maribeth Yedwab"/>
    <x v="1"/>
    <s v="United States"/>
    <s v="San Antonio"/>
    <x v="5"/>
    <n v="78207"/>
    <x v="2"/>
    <s v="OFF-PA-10000520"/>
    <x v="1"/>
    <x v="10"/>
    <s v="Xerox 201"/>
    <n v="10.368"/>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9"/>
  </r>
  <r>
    <n v="6867"/>
    <s v="US-2013-126452"/>
    <x v="0"/>
    <x v="1036"/>
    <d v="2013-08-29T00:00:00"/>
    <s v="Standard Class"/>
    <s v="SC-20230"/>
    <s v="Scot Coram"/>
    <x v="1"/>
    <s v="United States"/>
    <s v="Los Angeles"/>
    <x v="1"/>
    <n v="90004"/>
    <x v="1"/>
    <s v="TEC-AC-10000844"/>
    <x v="2"/>
    <x v="11"/>
    <s v="LogitechÂ Gaming G510s - Keyboard"/>
    <n v="254.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s v="US-2013-126452"/>
    <x v="0"/>
    <x v="1036"/>
    <d v="2013-08-29T00:00:00"/>
    <s v="Standard Class"/>
    <s v="SC-20230"/>
    <s v="Scot Coram"/>
    <x v="1"/>
    <s v="United States"/>
    <s v="Los Angeles"/>
    <x v="1"/>
    <n v="90004"/>
    <x v="1"/>
    <s v="FUR-TA-10003569"/>
    <x v="0"/>
    <x v="3"/>
    <s v="Bretford CR8500 Series Meeting Room Furniture"/>
    <n v="2887.056"/>
    <n v="9"/>
    <n v="0.2"/>
    <n v="180.441"/>
  </r>
  <r>
    <n v="6870"/>
    <s v="US-2013-126452"/>
    <x v="0"/>
    <x v="1036"/>
    <d v="2013-08-29T00:00:00"/>
    <s v="Standard Class"/>
    <s v="SC-20230"/>
    <s v="Scot Coram"/>
    <x v="1"/>
    <s v="United States"/>
    <s v="Los Angeles"/>
    <x v="1"/>
    <n v="90004"/>
    <x v="1"/>
    <s v="OFF-PA-10003848"/>
    <x v="1"/>
    <x v="10"/>
    <s v="Xerox 1997"/>
    <n v="12.96"/>
    <n v="2"/>
    <n v="0"/>
    <n v="6.2207999999999997"/>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
    <n v="3"/>
    <n v="0.2"/>
    <n v="3.8843999999999999"/>
  </r>
  <r>
    <n v="6873"/>
    <s v="CA-2012-162544"/>
    <x v="1"/>
    <x v="1135"/>
    <d v="2012-12-19T00:00:00"/>
    <s v="First Class"/>
    <s v="SG-20080"/>
    <s v="Sandra Glassco"/>
    <x v="0"/>
    <s v="United States"/>
    <s v="Seattle"/>
    <x v="4"/>
    <n v="98105"/>
    <x v="1"/>
    <s v="OFF-PA-10004948"/>
    <x v="1"/>
    <x v="10"/>
    <s v="Xerox 190"/>
    <n v="4.9800000000000004"/>
    <n v="1"/>
    <n v="0"/>
    <n v="2.3405999999999998"/>
  </r>
  <r>
    <n v="6874"/>
    <s v="CA-2011-124394"/>
    <x v="2"/>
    <x v="1136"/>
    <d v="2011-10-22T00:00:00"/>
    <s v="Second Class"/>
    <s v="TB-21520"/>
    <s v="Tracy Blumstein"/>
    <x v="0"/>
    <s v="United States"/>
    <s v="Beaumont"/>
    <x v="5"/>
    <n v="77705"/>
    <x v="2"/>
    <s v="OFF-BI-10003676"/>
    <x v="1"/>
    <x v="8"/>
    <s v="GBC Standard Recycled Report Covers, Clear Plastic Sheets"/>
    <n v="10.78"/>
    <n v="5"/>
    <n v="0.8"/>
    <n v="-17.248000000000001"/>
  </r>
  <r>
    <n v="6875"/>
    <s v="CA-2011-124394"/>
    <x v="2"/>
    <x v="1136"/>
    <d v="2011-10-22T00:00:00"/>
    <s v="Second Class"/>
    <s v="TB-21520"/>
    <s v="Tracy Blumstein"/>
    <x v="0"/>
    <s v="United States"/>
    <s v="Beaumont"/>
    <x v="5"/>
    <n v="77705"/>
    <x v="2"/>
    <s v="TEC-AC-10001314"/>
    <x v="2"/>
    <x v="11"/>
    <s v="Case Logic 2.4GHz Wireless Keyboard"/>
    <n v="119.976"/>
    <n v="3"/>
    <n v="0.2"/>
    <n v="-17.996400000000001"/>
  </r>
  <r>
    <n v="6876"/>
    <s v="US-2013-121013"/>
    <x v="0"/>
    <x v="64"/>
    <d v="2013-09-11T00:00:00"/>
    <s v="Standard Class"/>
    <s v="MM-17920"/>
    <s v="Michael Moore"/>
    <x v="0"/>
    <s v="United States"/>
    <s v="Chesapeake"/>
    <x v="17"/>
    <n v="23320"/>
    <x v="0"/>
    <s v="OFF-LA-10004545"/>
    <x v="1"/>
    <x v="2"/>
    <s v="Avery 50"/>
    <n v="25.06"/>
    <n v="2"/>
    <n v="0"/>
    <n v="11.7782"/>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06"/>
  </r>
  <r>
    <n v="6879"/>
    <s v="US-2012-123918"/>
    <x v="1"/>
    <x v="52"/>
    <d v="2012-10-15T00:00:00"/>
    <s v="Same Day"/>
    <s v="CG-12520"/>
    <s v="Claire Gute"/>
    <x v="0"/>
    <s v="United States"/>
    <s v="Dallas"/>
    <x v="5"/>
    <n v="75217"/>
    <x v="2"/>
    <s v="OFF-PA-10003001"/>
    <x v="1"/>
    <x v="10"/>
    <s v="Xerox 1986"/>
    <n v="5.3440000000000003"/>
    <n v="1"/>
    <n v="0.2"/>
    <n v="1.8704000000000001"/>
  </r>
  <r>
    <n v="6880"/>
    <s v="CA-2012-137113"/>
    <x v="1"/>
    <x v="494"/>
    <d v="2012-12-05T00:00:00"/>
    <s v="Second Class"/>
    <s v="TW-21025"/>
    <s v="Tamara Willingham"/>
    <x v="2"/>
    <s v="United States"/>
    <s v="Seattle"/>
    <x v="4"/>
    <n v="98105"/>
    <x v="1"/>
    <s v="FUR-CH-10001215"/>
    <x v="0"/>
    <x v="1"/>
    <s v="Global Troy Executive Leather Low-Back Tilter"/>
    <n v="2003.92"/>
    <n v="5"/>
    <n v="0.2"/>
    <n v="125.245"/>
  </r>
  <r>
    <n v="6881"/>
    <s v="CA-2012-137113"/>
    <x v="1"/>
    <x v="494"/>
    <d v="2012-12-05T00:00:00"/>
    <s v="Second Class"/>
    <s v="TW-21025"/>
    <s v="Tamara Willingham"/>
    <x v="2"/>
    <s v="United States"/>
    <s v="Seattle"/>
    <x v="4"/>
    <n v="98105"/>
    <x v="1"/>
    <s v="OFF-PA-10004255"/>
    <x v="1"/>
    <x v="10"/>
    <s v="Xerox 219"/>
    <n v="32.4"/>
    <n v="5"/>
    <n v="0"/>
    <n v="15.552"/>
  </r>
  <r>
    <n v="6882"/>
    <s v="CA-2012-137113"/>
    <x v="1"/>
    <x v="494"/>
    <d v="2012-12-05T00:00:00"/>
    <s v="Second Class"/>
    <s v="TW-21025"/>
    <s v="Tamara Willingham"/>
    <x v="2"/>
    <s v="United States"/>
    <s v="Seattle"/>
    <x v="4"/>
    <n v="98105"/>
    <x v="1"/>
    <s v="FUR-TA-10001705"/>
    <x v="0"/>
    <x v="3"/>
    <s v="Bush Advantage Collection Round Conference Table"/>
    <n v="1913.4"/>
    <n v="9"/>
    <n v="0"/>
    <n v="401.81400000000002"/>
  </r>
  <r>
    <n v="6883"/>
    <s v="CA-2012-137113"/>
    <x v="1"/>
    <x v="494"/>
    <d v="2012-12-05T00:00:00"/>
    <s v="Second Class"/>
    <s v="TW-21025"/>
    <s v="Tamara Willingham"/>
    <x v="2"/>
    <s v="United States"/>
    <s v="Seattle"/>
    <x v="4"/>
    <n v="98105"/>
    <x v="1"/>
    <s v="OFF-ST-10002554"/>
    <x v="1"/>
    <x v="4"/>
    <s v="Tennsco Industrial Shelving"/>
    <n v="146.72999999999999"/>
    <n v="3"/>
    <n v="0"/>
    <n v="2.9346000000000001"/>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98"/>
  </r>
  <r>
    <n v="6886"/>
    <s v="CA-2014-123036"/>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8"/>
  </r>
  <r>
    <n v="6888"/>
    <s v="CA-2014-120222"/>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4000000000001"/>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4-164756"/>
    <x v="3"/>
    <x v="65"/>
    <d v="2014-09-23T00:00:00"/>
    <s v="Standard Class"/>
    <s v="SS-20140"/>
    <s v="Saphhira Shifley"/>
    <x v="1"/>
    <s v="United States"/>
    <s v="Columbus"/>
    <x v="32"/>
    <n v="31907"/>
    <x v="0"/>
    <s v="OFF-PA-10000673"/>
    <x v="1"/>
    <x v="10"/>
    <s v="Post-it â€œImportant Messageâ€ Note Pad, Neon Colors, 50 Sheets/Pad"/>
    <n v="50.96"/>
    <n v="7"/>
    <n v="0"/>
    <n v="24.460799999999999"/>
  </r>
  <r>
    <n v="6892"/>
    <s v="CA-2014-164756"/>
    <x v="3"/>
    <x v="65"/>
    <d v="2014-09-23T00:00:00"/>
    <s v="Standard Class"/>
    <s v="SS-20140"/>
    <s v="Saphhira Shifley"/>
    <x v="1"/>
    <s v="United States"/>
    <s v="Columbus"/>
    <x v="32"/>
    <n v="31907"/>
    <x v="0"/>
    <s v="OFF-AR-10000380"/>
    <x v="1"/>
    <x v="6"/>
    <s v="Hunt PowerHouse Electric Pencil Sharpener, Blue"/>
    <n v="113.94"/>
    <n v="3"/>
    <n v="0"/>
    <n v="34.182000000000002"/>
  </r>
  <r>
    <n v="6893"/>
    <s v="CA-2014-164756"/>
    <x v="3"/>
    <x v="65"/>
    <d v="2014-09-23T00:00:00"/>
    <s v="Standard Class"/>
    <s v="SS-20140"/>
    <s v="Saphhira Shifley"/>
    <x v="1"/>
    <s v="United States"/>
    <s v="Columbus"/>
    <x v="32"/>
    <n v="31907"/>
    <x v="0"/>
    <s v="OFF-PA-10003848"/>
    <x v="1"/>
    <x v="10"/>
    <s v="Xerox 1997"/>
    <n v="25.92"/>
    <n v="4"/>
    <n v="0"/>
    <n v="12.441599999999999"/>
  </r>
  <r>
    <n v="6894"/>
    <s v="CA-2014-164756"/>
    <x v="3"/>
    <x v="65"/>
    <d v="2014-09-23T00:00:00"/>
    <s v="Standard Class"/>
    <s v="SS-20140"/>
    <s v="Saphhira Shifley"/>
    <x v="1"/>
    <s v="United States"/>
    <s v="Columbus"/>
    <x v="32"/>
    <n v="31907"/>
    <x v="0"/>
    <s v="FUR-FU-10002963"/>
    <x v="0"/>
    <x v="5"/>
    <s v="Master Caster Door Stop, Gray"/>
    <n v="20.32"/>
    <n v="4"/>
    <n v="0"/>
    <n v="6.9088000000000003"/>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2000000000001"/>
  </r>
  <r>
    <n v="6897"/>
    <s v="CA-2014-164756"/>
    <x v="3"/>
    <x v="65"/>
    <d v="2014-09-23T00:00:00"/>
    <s v="Standard Class"/>
    <s v="SS-20140"/>
    <s v="Saphhira Shifley"/>
    <x v="1"/>
    <s v="United States"/>
    <s v="Columbus"/>
    <x v="32"/>
    <n v="31907"/>
    <x v="0"/>
    <s v="OFF-PA-10003228"/>
    <x v="1"/>
    <x v="10"/>
    <s v="Xerox 1917"/>
    <n v="244.55"/>
    <n v="5"/>
    <n v="0"/>
    <n v="114.9385"/>
  </r>
  <r>
    <n v="6898"/>
    <s v="CA-2014-122028"/>
    <x v="3"/>
    <x v="238"/>
    <d v="2014-08-26T00:00:00"/>
    <s v="Standard Class"/>
    <s v="CK-12205"/>
    <s v="Chloris Kastensmidt"/>
    <x v="0"/>
    <s v="United States"/>
    <s v="Lakewood"/>
    <x v="24"/>
    <n v="44107"/>
    <x v="3"/>
    <s v="OFF-BI-10004817"/>
    <x v="1"/>
    <x v="8"/>
    <s v="GBC Personal VeloBind Strips"/>
    <n v="10.782"/>
    <n v="3"/>
    <n v="0.7"/>
    <n v="-7.9067999999999996"/>
  </r>
  <r>
    <n v="6899"/>
    <s v="US-2012-165512"/>
    <x v="1"/>
    <x v="1137"/>
    <d v="2012-05-26T00:00:00"/>
    <s v="Second Class"/>
    <s v="VS-21820"/>
    <s v="Vivek Sundaresam"/>
    <x v="0"/>
    <s v="United States"/>
    <s v="Naperville"/>
    <x v="10"/>
    <n v="60540"/>
    <x v="2"/>
    <s v="FUR-CH-10002880"/>
    <x v="0"/>
    <x v="1"/>
    <s v="Global High-Back Leather Tilter, Burgundy"/>
    <n v="602.65099999999995"/>
    <n v="7"/>
    <n v="0.3"/>
    <n v="-163.57669999999999"/>
  </r>
  <r>
    <n v="6900"/>
    <s v="US-2012-165512"/>
    <x v="1"/>
    <x v="1137"/>
    <d v="2012-05-26T00:00:00"/>
    <s v="Second Class"/>
    <s v="VS-21820"/>
    <s v="Vivek Sundaresam"/>
    <x v="0"/>
    <s v="United States"/>
    <s v="Naperville"/>
    <x v="10"/>
    <n v="60540"/>
    <x v="2"/>
    <s v="OFF-BI-10001249"/>
    <x v="1"/>
    <x v="8"/>
    <s v="Avery Heavy-Duty EZD View Binder with Locking Rings"/>
    <n v="7.6559999999999997"/>
    <n v="6"/>
    <n v="0.8"/>
    <n v="-13.0152"/>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900000000001"/>
  </r>
  <r>
    <n v="6902"/>
    <s v="US-2014-135013"/>
    <x v="3"/>
    <x v="1138"/>
    <d v="2014-07-25T00:00:00"/>
    <s v="Same Day"/>
    <s v="HR-14830"/>
    <s v="Harold Ryan"/>
    <x v="1"/>
    <s v="United States"/>
    <s v="Huntington Beach"/>
    <x v="1"/>
    <n v="92646"/>
    <x v="1"/>
    <s v="TEC-CO-10001449"/>
    <x v="2"/>
    <x v="16"/>
    <s v="Hewlett Packard LaserJet 3310 Copier"/>
    <n v="2399.96"/>
    <n v="5"/>
    <n v="0.2"/>
    <n v="839.98599999999999"/>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80000000000001"/>
    <n v="2"/>
    <n v="0.8"/>
    <n v="-15.0876"/>
  </r>
  <r>
    <n v="6905"/>
    <s v="CA-2014-111220"/>
    <x v="3"/>
    <x v="264"/>
    <d v="2014-09-09T00:00:00"/>
    <s v="Standard Class"/>
    <s v="JS-15595"/>
    <s v="Jill Stevenson"/>
    <x v="1"/>
    <s v="United States"/>
    <s v="Chicago"/>
    <x v="10"/>
    <n v="60653"/>
    <x v="2"/>
    <s v="OFF-ST-10003994"/>
    <x v="1"/>
    <x v="4"/>
    <s v="Belkin 19&quot; Center-Weighted Shelf, Gray"/>
    <n v="235.92"/>
    <n v="5"/>
    <n v="0.2"/>
    <n v="-44.234999999999999"/>
  </r>
  <r>
    <n v="6906"/>
    <s v="US-2014-149006"/>
    <x v="3"/>
    <x v="1139"/>
    <d v="2014-12-09T00:00:00"/>
    <s v="Second Class"/>
    <s v="BN-11470"/>
    <s v="Brad Norvell"/>
    <x v="1"/>
    <s v="United States"/>
    <s v="Brentwood"/>
    <x v="1"/>
    <n v="94513"/>
    <x v="1"/>
    <s v="OFF-ST-10003221"/>
    <x v="1"/>
    <x v="4"/>
    <s v="Staples"/>
    <n v="10.68"/>
    <n v="1"/>
    <n v="0"/>
    <n v="2.8835999999999999"/>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39999999999"/>
    <n v="2"/>
    <n v="0.2"/>
    <n v="125.19799999999999"/>
  </r>
  <r>
    <n v="6909"/>
    <s v="US-2014-135503"/>
    <x v="3"/>
    <x v="389"/>
    <d v="2014-12-16T00:00:00"/>
    <s v="Standard Class"/>
    <s v="JE-16165"/>
    <s v="Justin Ellison"/>
    <x v="1"/>
    <s v="United States"/>
    <s v="North Charleston"/>
    <x v="20"/>
    <n v="29406"/>
    <x v="0"/>
    <s v="FUR-FU-10002364"/>
    <x v="0"/>
    <x v="5"/>
    <s v="Eldon Expressions Wood Desk Accessories, Oak"/>
    <n v="14.76"/>
    <n v="2"/>
    <n v="0"/>
    <n v="4.2804000000000002"/>
  </r>
  <r>
    <n v="6910"/>
    <s v="CA-2011-126277"/>
    <x v="2"/>
    <x v="103"/>
    <d v="2011-09-18T00:00:00"/>
    <s v="Second Class"/>
    <s v="LH-16900"/>
    <s v="Lena Hernandez"/>
    <x v="0"/>
    <s v="United States"/>
    <s v="Columbus"/>
    <x v="24"/>
    <n v="43229"/>
    <x v="3"/>
    <s v="OFF-BI-10004022"/>
    <x v="1"/>
    <x v="8"/>
    <s v="Acco Suede Grain Vinyl Round Ring Binder"/>
    <n v="2.5019999999999998"/>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199999999999"/>
  </r>
  <r>
    <n v="6912"/>
    <s v="CA-2014-168942"/>
    <x v="3"/>
    <x v="378"/>
    <d v="2014-08-06T00:00:00"/>
    <s v="Second Class"/>
    <s v="EM-13960"/>
    <s v="Eric Murdock"/>
    <x v="0"/>
    <s v="United States"/>
    <s v="San Francisco"/>
    <x v="1"/>
    <n v="94109"/>
    <x v="1"/>
    <s v="OFF-ST-10004340"/>
    <x v="1"/>
    <x v="4"/>
    <s v="Fellowes Mobile File Cart, Black"/>
    <n v="186.54"/>
    <n v="3"/>
    <n v="0"/>
    <n v="50.3658"/>
  </r>
  <r>
    <n v="6913"/>
    <s v="US-2014-128398"/>
    <x v="3"/>
    <x v="743"/>
    <d v="2014-05-06T00:00:00"/>
    <s v="Second Class"/>
    <s v="EM-13825"/>
    <s v="Elizabeth Moffitt"/>
    <x v="1"/>
    <s v="United States"/>
    <s v="Los Angeles"/>
    <x v="1"/>
    <n v="90049"/>
    <x v="1"/>
    <s v="TEC-AC-10001714"/>
    <x v="2"/>
    <x v="11"/>
    <s v="LogitechÂ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2"/>
    <n v="2"/>
    <n v="0.2"/>
    <n v="4.1988000000000003"/>
  </r>
  <r>
    <n v="6915"/>
    <s v="CA-2011-142510"/>
    <x v="2"/>
    <x v="1091"/>
    <d v="2011-12-29T00:00:00"/>
    <s v="Standard Class"/>
    <s v="NP-18700"/>
    <s v="Nora Preis"/>
    <x v="0"/>
    <s v="United States"/>
    <s v="Chicago"/>
    <x v="10"/>
    <n v="60623"/>
    <x v="2"/>
    <s v="OFF-ST-10000585"/>
    <x v="1"/>
    <x v="4"/>
    <s v="Economy Rollaway Files"/>
    <n v="132.16"/>
    <n v="1"/>
    <n v="0.2"/>
    <n v="9.9120000000000008"/>
  </r>
  <r>
    <n v="6916"/>
    <s v="CA-2011-142510"/>
    <x v="2"/>
    <x v="1091"/>
    <d v="2011-12-29T00:00:00"/>
    <s v="Standard Class"/>
    <s v="NP-18700"/>
    <s v="Nora Preis"/>
    <x v="0"/>
    <s v="United States"/>
    <s v="Chicago"/>
    <x v="10"/>
    <n v="60623"/>
    <x v="2"/>
    <s v="OFF-BI-10002824"/>
    <x v="1"/>
    <x v="8"/>
    <s v="Recycled Easel Ring Binders"/>
    <n v="17.904"/>
    <n v="6"/>
    <n v="0.8"/>
    <n v="-31.332000000000001"/>
  </r>
  <r>
    <n v="6917"/>
    <s v="CA-2011-142510"/>
    <x v="2"/>
    <x v="1091"/>
    <d v="2011-12-29T00:00:00"/>
    <s v="Standard Class"/>
    <s v="NP-18700"/>
    <s v="Nora Preis"/>
    <x v="0"/>
    <s v="United States"/>
    <s v="Chicago"/>
    <x v="10"/>
    <n v="60623"/>
    <x v="2"/>
    <s v="OFF-PA-10001289"/>
    <x v="1"/>
    <x v="10"/>
    <s v="White Computer Printout Paper by Universal"/>
    <n v="124.032"/>
    <n v="4"/>
    <n v="0.2"/>
    <n v="44.961599999999997"/>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3-105473"/>
    <x v="0"/>
    <x v="947"/>
    <d v="2013-04-19T00:00:00"/>
    <s v="Second Class"/>
    <s v="BM-11785"/>
    <s v="Bryan Mills"/>
    <x v="0"/>
    <s v="United States"/>
    <s v="Seattle"/>
    <x v="4"/>
    <n v="98115"/>
    <x v="1"/>
    <s v="OFF-SU-10003567"/>
    <x v="1"/>
    <x v="14"/>
    <s v="Stiletto Hand Letter Openers"/>
    <n v="28.8"/>
    <n v="3"/>
    <n v="0"/>
    <n v="0.86399999999999999"/>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9"/>
    <n v="7"/>
    <n v="0"/>
    <n v="99.901200000000003"/>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8"/>
  </r>
  <r>
    <n v="6925"/>
    <s v="CA-2012-137925"/>
    <x v="1"/>
    <x v="672"/>
    <d v="2012-12-04T00:00:00"/>
    <s v="Standard Class"/>
    <s v="JL-15235"/>
    <s v="Janet Lee"/>
    <x v="0"/>
    <s v="United States"/>
    <s v="New York City"/>
    <x v="15"/>
    <n v="10035"/>
    <x v="3"/>
    <s v="OFF-PA-10002659"/>
    <x v="1"/>
    <x v="10"/>
    <s v="Avoid Verbal Orders Carbonless Minifold Book"/>
    <n v="23.66"/>
    <n v="7"/>
    <n v="0"/>
    <n v="10.883599999999999"/>
  </r>
  <r>
    <n v="6926"/>
    <s v="CA-2012-137925"/>
    <x v="1"/>
    <x v="672"/>
    <d v="2012-12-04T00:00:00"/>
    <s v="Standard Class"/>
    <s v="JL-15235"/>
    <s v="Janet Lee"/>
    <x v="0"/>
    <s v="United States"/>
    <s v="New York City"/>
    <x v="15"/>
    <n v="10035"/>
    <x v="3"/>
    <s v="FUR-BO-10001608"/>
    <x v="0"/>
    <x v="0"/>
    <s v="Hon Metal Bookcases, Black"/>
    <n v="681.40800000000002"/>
    <n v="12"/>
    <n v="0.2"/>
    <n v="42.588000000000001"/>
  </r>
  <r>
    <n v="6927"/>
    <s v="CA-2013-140046"/>
    <x v="0"/>
    <x v="1062"/>
    <d v="2013-08-04T00:00:00"/>
    <s v="Standard Class"/>
    <s v="KM-16660"/>
    <s v="Khloe Miller"/>
    <x v="0"/>
    <s v="United States"/>
    <s v="Los Angeles"/>
    <x v="1"/>
    <n v="90032"/>
    <x v="1"/>
    <s v="OFF-LA-10000305"/>
    <x v="1"/>
    <x v="2"/>
    <s v="Avery 495"/>
    <n v="18.899999999999999"/>
    <n v="3"/>
    <n v="0"/>
    <n v="8.6940000000000008"/>
  </r>
  <r>
    <n v="6928"/>
    <s v="CA-2013-140382"/>
    <x v="0"/>
    <x v="661"/>
    <d v="2013-06-26T00:00:00"/>
    <s v="Second Class"/>
    <s v="RD-19900"/>
    <s v="Ruben Dartt"/>
    <x v="0"/>
    <s v="United States"/>
    <s v="San Francisco"/>
    <x v="1"/>
    <n v="94109"/>
    <x v="1"/>
    <s v="OFF-ST-10003638"/>
    <x v="1"/>
    <x v="4"/>
    <s v="Mobile Personal File Cube"/>
    <n v="93.68"/>
    <n v="4"/>
    <n v="0"/>
    <n v="25.293600000000001"/>
  </r>
  <r>
    <n v="6929"/>
    <s v="CA-2013-140382"/>
    <x v="0"/>
    <x v="661"/>
    <d v="2013-06-26T00:00:00"/>
    <s v="Second Class"/>
    <s v="RD-19900"/>
    <s v="Ruben Dartt"/>
    <x v="0"/>
    <s v="United States"/>
    <s v="San Francisco"/>
    <x v="1"/>
    <n v="94109"/>
    <x v="1"/>
    <s v="OFF-LA-10001934"/>
    <x v="1"/>
    <x v="2"/>
    <s v="Avery 516"/>
    <n v="21.93"/>
    <n v="3"/>
    <n v="0"/>
    <n v="10.3071"/>
  </r>
  <r>
    <n v="6930"/>
    <s v="CA-2013-140382"/>
    <x v="0"/>
    <x v="661"/>
    <d v="2013-06-26T00:00:00"/>
    <s v="Second Class"/>
    <s v="RD-19900"/>
    <s v="Ruben Dartt"/>
    <x v="0"/>
    <s v="United States"/>
    <s v="San Francisco"/>
    <x v="1"/>
    <n v="94109"/>
    <x v="1"/>
    <s v="TEC-PH-10003012"/>
    <x v="2"/>
    <x v="7"/>
    <s v="Nortel Meridian M3904 Professional Digital phone"/>
    <n v="862.34400000000005"/>
    <n v="7"/>
    <n v="0.2"/>
    <n v="97.0137"/>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4"/>
    <n v="1"/>
    <n v="0.4"/>
    <n v="-2.2490000000000001"/>
  </r>
  <r>
    <n v="6933"/>
    <s v="CA-2011-164182"/>
    <x v="2"/>
    <x v="686"/>
    <d v="2011-07-18T00:00:00"/>
    <s v="Standard Class"/>
    <s v="ST-20530"/>
    <s v="Shui Tom"/>
    <x v="0"/>
    <s v="United States"/>
    <s v="Philadelphia"/>
    <x v="9"/>
    <n v="19140"/>
    <x v="3"/>
    <s v="TEC-PH-10002583"/>
    <x v="2"/>
    <x v="7"/>
    <s v="iOttie HLCRIO102 Car Mount"/>
    <n v="23.988"/>
    <n v="2"/>
    <n v="0.4"/>
    <n v="-13.993"/>
  </r>
  <r>
    <n v="6934"/>
    <s v="CA-2011-164182"/>
    <x v="2"/>
    <x v="686"/>
    <d v="2011-07-18T00:00:00"/>
    <s v="Standard Class"/>
    <s v="ST-20530"/>
    <s v="Shui Tom"/>
    <x v="0"/>
    <s v="United States"/>
    <s v="Philadelphia"/>
    <x v="9"/>
    <n v="19140"/>
    <x v="3"/>
    <s v="FUR-FU-10001057"/>
    <x v="0"/>
    <x v="5"/>
    <s v="Tensor Track Tree Floor Lamp"/>
    <n v="31.984000000000002"/>
    <n v="2"/>
    <n v="0.2"/>
    <n v="1.1994"/>
  </r>
  <r>
    <n v="6935"/>
    <s v="CA-2011-164182"/>
    <x v="2"/>
    <x v="686"/>
    <d v="2011-07-18T00:00:00"/>
    <s v="Standard Class"/>
    <s v="ST-20530"/>
    <s v="Shui Tom"/>
    <x v="0"/>
    <s v="United States"/>
    <s v="Philadelphia"/>
    <x v="9"/>
    <n v="19140"/>
    <x v="3"/>
    <s v="OFF-AR-10001044"/>
    <x v="1"/>
    <x v="6"/>
    <s v="BOSTON Ranger #55 Pencil Sharpener, Black"/>
    <n v="41.584000000000003"/>
    <n v="2"/>
    <n v="0.2"/>
    <n v="4.6782000000000004"/>
  </r>
  <r>
    <n v="6936"/>
    <s v="CA-2014-137365"/>
    <x v="3"/>
    <x v="329"/>
    <d v="2014-12-04T00:00:00"/>
    <s v="Second Class"/>
    <s v="BP-11095"/>
    <s v="Bart Pistole"/>
    <x v="1"/>
    <s v="United States"/>
    <s v="El Paso"/>
    <x v="5"/>
    <n v="79907"/>
    <x v="2"/>
    <s v="TEC-AC-10001767"/>
    <x v="2"/>
    <x v="11"/>
    <s v="SanDisk Ultra 64 GB MicroSDHC Class 10 Memory Card"/>
    <n v="95.975999999999999"/>
    <n v="3"/>
    <n v="0.2"/>
    <n v="-10.7973"/>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3999999999997"/>
    <n v="2"/>
    <n v="0.2"/>
    <n v="11.876799999999999"/>
  </r>
  <r>
    <n v="6939"/>
    <s v="CA-2013-125094"/>
    <x v="0"/>
    <x v="732"/>
    <d v="2013-11-10T00:00:00"/>
    <s v="Standard Class"/>
    <s v="NP-18700"/>
    <s v="Nora Preis"/>
    <x v="0"/>
    <s v="United States"/>
    <s v="Seattle"/>
    <x v="4"/>
    <n v="98105"/>
    <x v="1"/>
    <s v="TEC-AC-10004420"/>
    <x v="2"/>
    <x v="11"/>
    <s v="Cherry 142-key Programmable Keyboard"/>
    <n v="479.72"/>
    <n v="4"/>
    <n v="0"/>
    <n v="52.769199999999998"/>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60000000000007"/>
  </r>
  <r>
    <n v="6942"/>
    <s v="CA-2014-107132"/>
    <x v="3"/>
    <x v="335"/>
    <d v="2014-07-01T00:00:00"/>
    <s v="Standard Class"/>
    <s v="SC-20260"/>
    <s v="Scott Cohen"/>
    <x v="1"/>
    <s v="United States"/>
    <s v="New York City"/>
    <x v="15"/>
    <n v="10009"/>
    <x v="3"/>
    <s v="OFF-ST-10001490"/>
    <x v="1"/>
    <x v="4"/>
    <s v="Hot File 7-Pocket, Floor Stand"/>
    <n v="713.88"/>
    <n v="4"/>
    <n v="0"/>
    <n v="214.16399999999999"/>
  </r>
  <r>
    <n v="6943"/>
    <s v="CA-2014-107132"/>
    <x v="3"/>
    <x v="335"/>
    <d v="2014-07-01T00:00:00"/>
    <s v="Standard Class"/>
    <s v="SC-20260"/>
    <s v="Scott Cohen"/>
    <x v="1"/>
    <s v="United States"/>
    <s v="New York City"/>
    <x v="15"/>
    <n v="10009"/>
    <x v="3"/>
    <s v="OFF-PA-10003790"/>
    <x v="1"/>
    <x v="10"/>
    <s v="Xerox 1991"/>
    <n v="68.52"/>
    <n v="3"/>
    <n v="0"/>
    <n v="31.519200000000001"/>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8000000000003"/>
  </r>
  <r>
    <n v="6946"/>
    <s v="CA-2013-106243"/>
    <x v="0"/>
    <x v="955"/>
    <d v="2013-10-05T00:00:00"/>
    <s v="Standard Class"/>
    <s v="GM-14680"/>
    <s v="Greg Matthias"/>
    <x v="0"/>
    <s v="United States"/>
    <s v="New York City"/>
    <x v="15"/>
    <n v="10011"/>
    <x v="3"/>
    <s v="FUR-BO-10003034"/>
    <x v="0"/>
    <x v="0"/>
    <s v="O'Sullivan Elevations Bookcase, Cherry Finish"/>
    <n v="523.91999999999996"/>
    <n v="5"/>
    <n v="0.2"/>
    <n v="-26.196000000000002"/>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2"/>
  </r>
  <r>
    <n v="6950"/>
    <s v="CA-2014-143021"/>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4-143021"/>
    <x v="3"/>
    <x v="123"/>
    <d v="2014-11-20T00:00:00"/>
    <s v="Same Day"/>
    <s v="AP-10720"/>
    <s v="Anne Pryor"/>
    <x v="2"/>
    <s v="United States"/>
    <s v="New York City"/>
    <x v="15"/>
    <n v="10011"/>
    <x v="3"/>
    <s v="FUR-TA-10001676"/>
    <x v="0"/>
    <x v="3"/>
    <s v="Hon 61000 Series Interactive Training Tables"/>
    <n v="79.974000000000004"/>
    <n v="3"/>
    <n v="0.4"/>
    <n v="-29.323799999999999"/>
  </r>
  <r>
    <n v="6952"/>
    <s v="CA-2012-161767"/>
    <x v="1"/>
    <x v="312"/>
    <d v="2012-11-24T00:00:00"/>
    <s v="Standard Class"/>
    <s v="GK-14620"/>
    <s v="Grace Kelly"/>
    <x v="1"/>
    <s v="United States"/>
    <s v="Dallas"/>
    <x v="5"/>
    <n v="75217"/>
    <x v="2"/>
    <s v="TEC-MA-10002790"/>
    <x v="2"/>
    <x v="15"/>
    <s v="NeatDesk Desktop Scanner &amp; Digital Filing System"/>
    <n v="479.988"/>
    <n v="2"/>
    <n v="0.4"/>
    <n v="55.998600000000003"/>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8"/>
  </r>
  <r>
    <n v="6955"/>
    <s v="CA-2012-129917"/>
    <x v="1"/>
    <x v="653"/>
    <d v="2012-10-03T00:00:00"/>
    <s v="First Class"/>
    <s v="HM-14980"/>
    <s v="Henry MacAllister"/>
    <x v="0"/>
    <s v="United States"/>
    <s v="Los Angeles"/>
    <x v="1"/>
    <n v="90008"/>
    <x v="1"/>
    <s v="TEC-PH-10000369"/>
    <x v="2"/>
    <x v="7"/>
    <s v="HTC One Mini"/>
    <n v="503.96"/>
    <n v="5"/>
    <n v="0.2"/>
    <n v="50.396000000000001"/>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8000000000001"/>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5"/>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7999999999997"/>
  </r>
  <r>
    <n v="6962"/>
    <s v="CA-2014-162096"/>
    <x v="3"/>
    <x v="468"/>
    <d v="2014-11-11T00:00:00"/>
    <s v="Same Day"/>
    <s v="TB-21190"/>
    <s v="Thomas Brumley"/>
    <x v="2"/>
    <s v="United States"/>
    <s v="Riverside"/>
    <x v="1"/>
    <n v="92503"/>
    <x v="1"/>
    <s v="OFF-AR-10002221"/>
    <x v="1"/>
    <x v="6"/>
    <s v="12 Colored Short Pencils"/>
    <n v="7.8"/>
    <n v="3"/>
    <n v="0"/>
    <n v="2.1059999999999999"/>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Â SecureÂ DriveÂ + Hardware Encrypted USBÂ flash driveÂ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600000000001"/>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5"/>
    <n v="5"/>
    <n v="0"/>
    <n v="7.7035"/>
  </r>
  <r>
    <n v="6971"/>
    <s v="CA-2014-153822"/>
    <x v="3"/>
    <x v="20"/>
    <d v="2014-09-26T00:00:00"/>
    <s v="Standard Class"/>
    <s v="AB-10105"/>
    <s v="Adrian Barton"/>
    <x v="0"/>
    <s v="United States"/>
    <s v="Phoenix"/>
    <x v="16"/>
    <n v="85023"/>
    <x v="1"/>
    <s v="OFF-ST-10000321"/>
    <x v="1"/>
    <x v="4"/>
    <s v="Akro Stacking Bins"/>
    <n v="12.624000000000001"/>
    <n v="2"/>
    <n v="0.2"/>
    <n v="-2.5247999999999999"/>
  </r>
  <r>
    <n v="6972"/>
    <s v="CA-2014-153822"/>
    <x v="3"/>
    <x v="20"/>
    <d v="2014-09-26T00:00:00"/>
    <s v="Standard Class"/>
    <s v="AB-10105"/>
    <s v="Adrian Barton"/>
    <x v="0"/>
    <s v="United States"/>
    <s v="Phoenix"/>
    <x v="16"/>
    <n v="85023"/>
    <x v="1"/>
    <s v="TEC-AC-10000109"/>
    <x v="2"/>
    <x v="11"/>
    <s v="Sony Micro Vault Click 16 GB USB 2.0 Flash Drive"/>
    <n v="89.584000000000003"/>
    <n v="2"/>
    <n v="0.2"/>
    <n v="4.4791999999999996"/>
  </r>
  <r>
    <n v="6973"/>
    <s v="CA-2014-153822"/>
    <x v="3"/>
    <x v="20"/>
    <d v="2014-09-26T00:00:00"/>
    <s v="Standard Class"/>
    <s v="AB-10105"/>
    <s v="Adrian Barton"/>
    <x v="0"/>
    <s v="United States"/>
    <s v="Phoenix"/>
    <x v="16"/>
    <n v="85023"/>
    <x v="1"/>
    <s v="TEC-PH-10002415"/>
    <x v="2"/>
    <x v="7"/>
    <s v="Polycom VoiceStation 500 ConferenceÂ phone"/>
    <n v="471.92"/>
    <n v="2"/>
    <n v="0.2"/>
    <n v="29.495000000000001"/>
  </r>
  <r>
    <n v="6974"/>
    <s v="CA-2014-153822"/>
    <x v="3"/>
    <x v="20"/>
    <d v="2014-09-26T00:00:00"/>
    <s v="Standard Class"/>
    <s v="AB-10105"/>
    <s v="Adrian Barton"/>
    <x v="0"/>
    <s v="United States"/>
    <s v="Phoenix"/>
    <x v="16"/>
    <n v="85023"/>
    <x v="1"/>
    <s v="OFF-BI-10001460"/>
    <x v="1"/>
    <x v="8"/>
    <s v="Plastic Binding Combs"/>
    <n v="18.18"/>
    <n v="4"/>
    <n v="0.7"/>
    <n v="-13.938000000000001"/>
  </r>
  <r>
    <n v="6975"/>
    <s v="CA-2014-146185"/>
    <x v="3"/>
    <x v="175"/>
    <d v="2014-09-20T00:00:00"/>
    <s v="Standard Class"/>
    <s v="CC-12145"/>
    <s v="Charles Crestani"/>
    <x v="0"/>
    <s v="United States"/>
    <s v="Houston"/>
    <x v="5"/>
    <n v="77095"/>
    <x v="2"/>
    <s v="OFF-AR-10002987"/>
    <x v="1"/>
    <x v="6"/>
    <s v="Prismacolor Color Pencil Set"/>
    <n v="31.744"/>
    <n v="2"/>
    <n v="0.2"/>
    <n v="8.3328000000000007"/>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
    <n v="4"/>
    <n v="0.2"/>
    <n v="46.631999999999998"/>
  </r>
  <r>
    <n v="6978"/>
    <s v="US-2013-119298"/>
    <x v="0"/>
    <x v="881"/>
    <d v="2013-11-29T00:00:00"/>
    <s v="First Class"/>
    <s v="EP-13915"/>
    <s v="Emily Phan"/>
    <x v="0"/>
    <s v="United States"/>
    <s v="Jonesboro"/>
    <x v="36"/>
    <n v="72401"/>
    <x v="0"/>
    <s v="TEC-PH-10002564"/>
    <x v="2"/>
    <x v="7"/>
    <s v="OtterBox Defender Series Case - Samsung Galaxy S4"/>
    <n v="59.98"/>
    <n v="2"/>
    <n v="0"/>
    <n v="17.994"/>
  </r>
  <r>
    <n v="6979"/>
    <s v="CA-2014-155159"/>
    <x v="3"/>
    <x v="920"/>
    <d v="2014-11-30T00:00:00"/>
    <s v="Second Class"/>
    <s v="DL-13315"/>
    <s v="Delfina Latchford"/>
    <x v="0"/>
    <s v="United States"/>
    <s v="Atlanta"/>
    <x v="32"/>
    <n v="30318"/>
    <x v="0"/>
    <s v="OFF-PA-10003724"/>
    <x v="1"/>
    <x v="10"/>
    <s v="Wirebound Message Book, 4 per Page"/>
    <n v="48.87"/>
    <n v="9"/>
    <n v="0"/>
    <n v="23.946300000000001"/>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6000000000001"/>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2000000000006"/>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5"/>
  </r>
  <r>
    <n v="6990"/>
    <s v="CA-2014-165099"/>
    <x v="3"/>
    <x v="157"/>
    <d v="2014-12-14T00:00:00"/>
    <s v="First Class"/>
    <s v="DK-13375"/>
    <s v="Dennis Kane"/>
    <x v="0"/>
    <s v="United States"/>
    <s v="Abilene"/>
    <x v="5"/>
    <n v="79605"/>
    <x v="2"/>
    <s v="OFF-AP-10001634"/>
    <x v="1"/>
    <x v="9"/>
    <s v="Hoover Commercial Lightweight Upright Vacuum"/>
    <n v="1.3919999999999999"/>
    <n v="2"/>
    <n v="0.8"/>
    <n v="-3.7584"/>
  </r>
  <r>
    <n v="6991"/>
    <s v="CA-2012-109386"/>
    <x v="1"/>
    <x v="627"/>
    <d v="2012-11-13T00:00:00"/>
    <s v="Second Class"/>
    <s v="RH-19600"/>
    <s v="Rob Haberlin"/>
    <x v="0"/>
    <s v="United States"/>
    <s v="Hampton"/>
    <x v="17"/>
    <n v="23666"/>
    <x v="0"/>
    <s v="OFF-AP-10003266"/>
    <x v="1"/>
    <x v="9"/>
    <s v="Holmes Replacement Filter for HEPA Air Cleaner, Large Room"/>
    <n v="44.43"/>
    <n v="3"/>
    <n v="0"/>
    <n v="18.660599999999999"/>
  </r>
  <r>
    <n v="6992"/>
    <s v="CA-2012-109386"/>
    <x v="1"/>
    <x v="627"/>
    <d v="2012-11-13T00:00:00"/>
    <s v="Second Class"/>
    <s v="RH-19600"/>
    <s v="Rob Haberlin"/>
    <x v="0"/>
    <s v="United States"/>
    <s v="Hampton"/>
    <x v="17"/>
    <n v="23666"/>
    <x v="0"/>
    <s v="TEC-PH-10002890"/>
    <x v="2"/>
    <x v="7"/>
    <s v="AT&amp;T 17929 Lendline Telephone"/>
    <n v="226.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6"/>
    <n v="7"/>
    <n v="0"/>
    <n v="79.757999999999996"/>
  </r>
  <r>
    <n v="6995"/>
    <s v="CA-2012-109386"/>
    <x v="1"/>
    <x v="627"/>
    <d v="2012-11-13T00:00:00"/>
    <s v="Second Class"/>
    <s v="RH-19600"/>
    <s v="Rob Haberlin"/>
    <x v="0"/>
    <s v="United States"/>
    <s v="Hampton"/>
    <x v="17"/>
    <n v="23666"/>
    <x v="0"/>
    <s v="OFF-AR-10000122"/>
    <x v="1"/>
    <x v="6"/>
    <s v="Newell 314"/>
    <n v="27.9"/>
    <n v="5"/>
    <n v="0"/>
    <n v="6.9749999999999996"/>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4"/>
    <n v="4"/>
    <n v="0.8"/>
    <n v="-22.143999999999998"/>
  </r>
  <r>
    <n v="6998"/>
    <s v="CA-2014-117443"/>
    <x v="3"/>
    <x v="331"/>
    <d v="2014-12-26T00:00:00"/>
    <s v="Second Class"/>
    <s v="JB-15400"/>
    <s v="Jennifer Braxton"/>
    <x v="1"/>
    <s v="United States"/>
    <s v="Rockford"/>
    <x v="10"/>
    <n v="61107"/>
    <x v="2"/>
    <s v="OFF-PA-10004475"/>
    <x v="1"/>
    <x v="10"/>
    <s v="Xerox 1940"/>
    <n v="175.87200000000001"/>
    <n v="4"/>
    <n v="0.2"/>
    <n v="63.753599999999999"/>
  </r>
  <r>
    <n v="6999"/>
    <s v="US-2013-134369"/>
    <x v="0"/>
    <x v="1142"/>
    <d v="2013-09-23T00:00:00"/>
    <s v="Standard Class"/>
    <s v="BC-11125"/>
    <s v="Becky Castell"/>
    <x v="2"/>
    <s v="United States"/>
    <s v="Laguna Niguel"/>
    <x v="1"/>
    <n v="92677"/>
    <x v="1"/>
    <s v="OFF-PA-10002195"/>
    <x v="1"/>
    <x v="10"/>
    <s v="Xerox 1966"/>
    <n v="12.96"/>
    <n v="2"/>
    <n v="0"/>
    <n v="6.3503999999999996"/>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96"/>
  </r>
  <r>
    <n v="7001"/>
    <s v="CA-2014-123687"/>
    <x v="3"/>
    <x v="1143"/>
    <d v="2014-05-30T00:00:00"/>
    <s v="First Class"/>
    <s v="KC-16675"/>
    <s v="Kimberly Carter"/>
    <x v="1"/>
    <s v="United States"/>
    <s v="Louisville"/>
    <x v="0"/>
    <n v="40214"/>
    <x v="0"/>
    <s v="OFF-SU-10004498"/>
    <x v="1"/>
    <x v="14"/>
    <s v="Martin-Yale Premier Letter Opener"/>
    <n v="25.76"/>
    <n v="2"/>
    <n v="0"/>
    <n v="0.77280000000000004"/>
  </r>
  <r>
    <n v="7002"/>
    <s v="CA-2012-104871"/>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01"/>
  </r>
  <r>
    <n v="7004"/>
    <s v="CA-2011-133158"/>
    <x v="2"/>
    <x v="710"/>
    <d v="2011-08-21T00:00:00"/>
    <s v="Second Class"/>
    <s v="DW-13195"/>
    <s v="David Wiener"/>
    <x v="1"/>
    <s v="United States"/>
    <s v="Los Angeles"/>
    <x v="1"/>
    <n v="90045"/>
    <x v="1"/>
    <s v="OFF-BI-10000632"/>
    <x v="1"/>
    <x v="8"/>
    <s v="Satellite Sectional Post Binders"/>
    <n v="69.456000000000003"/>
    <n v="2"/>
    <n v="0.2"/>
    <n v="22.5732"/>
  </r>
  <r>
    <n v="7005"/>
    <s v="CA-2011-126333"/>
    <x v="2"/>
    <x v="851"/>
    <d v="2011-12-28T00:00:00"/>
    <s v="Standard Class"/>
    <s v="ME-18010"/>
    <s v="Michelle Ellison"/>
    <x v="1"/>
    <s v="United States"/>
    <s v="Port Arthur"/>
    <x v="5"/>
    <n v="77642"/>
    <x v="2"/>
    <s v="OFF-PA-10000223"/>
    <x v="1"/>
    <x v="10"/>
    <s v="Xerox 2000"/>
    <n v="5.1840000000000002"/>
    <n v="1"/>
    <n v="0.2"/>
    <n v="1.8144"/>
  </r>
  <r>
    <n v="7006"/>
    <s v="CA-2012-141740"/>
    <x v="1"/>
    <x v="549"/>
    <d v="2012-11-05T00:00:00"/>
    <s v="Standard Class"/>
    <s v="JF-15490"/>
    <s v="Jeremy Farry"/>
    <x v="0"/>
    <s v="United States"/>
    <s v="New York City"/>
    <x v="15"/>
    <n v="10009"/>
    <x v="3"/>
    <s v="FUR-CH-10001545"/>
    <x v="0"/>
    <x v="1"/>
    <s v="Hon Comfortask Task/Swivel Chairs"/>
    <n v="205.16399999999999"/>
    <n v="2"/>
    <n v="0.1"/>
    <n v="13.6776"/>
  </r>
  <r>
    <n v="7007"/>
    <s v="CA-2011-119466"/>
    <x v="2"/>
    <x v="534"/>
    <d v="2011-12-21T00:00:00"/>
    <s v="Standard Class"/>
    <s v="SP-20860"/>
    <s v="Sung Pak"/>
    <x v="1"/>
    <s v="United States"/>
    <s v="Chicago"/>
    <x v="10"/>
    <n v="60623"/>
    <x v="2"/>
    <s v="FUR-FU-10001546"/>
    <x v="0"/>
    <x v="5"/>
    <s v="Dana Swing-Arm Lamps"/>
    <n v="8.5440000000000005"/>
    <n v="2"/>
    <n v="0.6"/>
    <n v="-7.476"/>
  </r>
  <r>
    <n v="7008"/>
    <s v="CA-2012-154823"/>
    <x v="1"/>
    <x v="291"/>
    <d v="2012-08-25T00:00:00"/>
    <s v="Standard Class"/>
    <s v="KN-16390"/>
    <s v="Katherine Nockton"/>
    <x v="1"/>
    <s v="United States"/>
    <s v="Springfield"/>
    <x v="24"/>
    <n v="45503"/>
    <x v="3"/>
    <s v="OFF-BI-10001098"/>
    <x v="1"/>
    <x v="8"/>
    <s v="Acco D-Ring Binder w/DublLock"/>
    <n v="12.827999999999999"/>
    <n v="2"/>
    <n v="0.7"/>
    <n v="-8.9795999999999996"/>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7"/>
  </r>
  <r>
    <n v="7010"/>
    <s v="CA-2012-154823"/>
    <x v="1"/>
    <x v="291"/>
    <d v="2012-08-25T00:00:00"/>
    <s v="Standard Class"/>
    <s v="KN-16390"/>
    <s v="Katherine Nockton"/>
    <x v="1"/>
    <s v="United States"/>
    <s v="Springfield"/>
    <x v="24"/>
    <n v="45503"/>
    <x v="3"/>
    <s v="FUR-FU-10000193"/>
    <x v="0"/>
    <x v="5"/>
    <s v="Tenex Chairmats For Use with Hard Floors"/>
    <n v="25.984000000000002"/>
    <n v="1"/>
    <n v="0.2"/>
    <n v="-3.8976000000000002"/>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02"/>
  </r>
  <r>
    <n v="7014"/>
    <s v="CA-2014-141201"/>
    <x v="3"/>
    <x v="34"/>
    <d v="2014-12-12T00:00:00"/>
    <s v="Second Class"/>
    <s v="DB-12910"/>
    <s v="Daniel Byrd"/>
    <x v="2"/>
    <s v="United States"/>
    <s v="Salinas"/>
    <x v="1"/>
    <n v="93905"/>
    <x v="1"/>
    <s v="FUR-BO-10001519"/>
    <x v="0"/>
    <x v="0"/>
    <s v="O'Sullivan 3-Shelf Heavy-Duty Bookcases"/>
    <n v="148.25700000000001"/>
    <n v="3"/>
    <n v="0.15"/>
    <n v="15.697800000000001"/>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1"/>
  </r>
  <r>
    <n v="7017"/>
    <s v="CA-2011-114790"/>
    <x v="2"/>
    <x v="518"/>
    <d v="2011-03-13T00:00:00"/>
    <s v="Second Class"/>
    <s v="FM-14215"/>
    <s v="Filia McAdams"/>
    <x v="1"/>
    <s v="United States"/>
    <s v="Richmond"/>
    <x v="0"/>
    <n v="40475"/>
    <x v="0"/>
    <s v="TEC-PH-10000984"/>
    <x v="2"/>
    <x v="7"/>
    <s v="Panasonic KX-TG9471B"/>
    <n v="587.97"/>
    <n v="3"/>
    <n v="0"/>
    <n v="164.63159999999999"/>
  </r>
  <r>
    <n v="7018"/>
    <s v="CA-2011-114790"/>
    <x v="2"/>
    <x v="518"/>
    <d v="2011-03-13T00:00:00"/>
    <s v="Second Class"/>
    <s v="FM-14215"/>
    <s v="Filia McAdams"/>
    <x v="1"/>
    <s v="United States"/>
    <s v="Richmond"/>
    <x v="0"/>
    <n v="40475"/>
    <x v="0"/>
    <s v="OFF-PA-10000213"/>
    <x v="1"/>
    <x v="10"/>
    <s v="Xerox 198"/>
    <n v="14.94"/>
    <n v="3"/>
    <n v="0"/>
    <n v="7.0217999999999998"/>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
    <n v="3"/>
    <n v="0.2"/>
    <n v="5.4432"/>
  </r>
  <r>
    <n v="7021"/>
    <s v="CA-2011-124737"/>
    <x v="2"/>
    <x v="709"/>
    <d v="2011-08-27T00:00:00"/>
    <s v="Standard Class"/>
    <s v="AP-10915"/>
    <s v="Arthur Prichep"/>
    <x v="0"/>
    <s v="United States"/>
    <s v="Denver"/>
    <x v="22"/>
    <n v="80219"/>
    <x v="1"/>
    <s v="OFF-SU-10004661"/>
    <x v="1"/>
    <x v="14"/>
    <s v="Acme Titanium Bonded Scissors"/>
    <n v="6.8"/>
    <n v="1"/>
    <n v="0.2"/>
    <n v="0.51"/>
  </r>
  <r>
    <n v="7022"/>
    <s v="CA-2011-124737"/>
    <x v="2"/>
    <x v="709"/>
    <d v="2011-08-27T00:00:00"/>
    <s v="Standard Class"/>
    <s v="AP-10915"/>
    <s v="Arthur Prichep"/>
    <x v="0"/>
    <s v="United States"/>
    <s v="Denver"/>
    <x v="22"/>
    <n v="80219"/>
    <x v="1"/>
    <s v="FUR-FU-10003274"/>
    <x v="0"/>
    <x v="5"/>
    <s v="Regeneration Desk Collection"/>
    <n v="4.2240000000000002"/>
    <n v="3"/>
    <n v="0.2"/>
    <n v="1.2672000000000001"/>
  </r>
  <r>
    <n v="7023"/>
    <s v="CA-2011-124737"/>
    <x v="2"/>
    <x v="709"/>
    <d v="2011-08-27T00:00:00"/>
    <s v="Standard Class"/>
    <s v="AP-10915"/>
    <s v="Arthur Prichep"/>
    <x v="0"/>
    <s v="United States"/>
    <s v="Denver"/>
    <x v="22"/>
    <n v="80219"/>
    <x v="1"/>
    <s v="TEC-PH-10000149"/>
    <x v="2"/>
    <x v="7"/>
    <s v="Cisco SPA525G2 IP Phone - Wireless"/>
    <n v="143.63999999999999"/>
    <n v="9"/>
    <n v="0.2"/>
    <n v="10.773"/>
  </r>
  <r>
    <n v="7024"/>
    <s v="CA-2011-124737"/>
    <x v="2"/>
    <x v="709"/>
    <d v="2011-08-27T00:00:00"/>
    <s v="Standard Class"/>
    <s v="AP-10915"/>
    <s v="Arthur Prichep"/>
    <x v="0"/>
    <s v="United States"/>
    <s v="Denver"/>
    <x v="22"/>
    <n v="80219"/>
    <x v="1"/>
    <s v="OFF-PA-10000019"/>
    <x v="1"/>
    <x v="10"/>
    <s v="Xerox 1931"/>
    <n v="31.103999999999999"/>
    <n v="6"/>
    <n v="0.2"/>
    <n v="10.8864"/>
  </r>
  <r>
    <n v="7025"/>
    <s v="CA-2011-124737"/>
    <x v="2"/>
    <x v="709"/>
    <d v="2011-08-27T00:00:00"/>
    <s v="Standard Class"/>
    <s v="AP-10915"/>
    <s v="Arthur Prichep"/>
    <x v="0"/>
    <s v="United States"/>
    <s v="Denver"/>
    <x v="22"/>
    <n v="80219"/>
    <x v="1"/>
    <s v="OFF-PA-10001125"/>
    <x v="1"/>
    <x v="10"/>
    <s v="Xerox 1988"/>
    <n v="223.05600000000001"/>
    <n v="9"/>
    <n v="0.2"/>
    <n v="69.704999999999998"/>
  </r>
  <r>
    <n v="7026"/>
    <s v="US-2014-101840"/>
    <x v="3"/>
    <x v="695"/>
    <d v="2014-02-13T00:00:00"/>
    <s v="Standard Class"/>
    <s v="SP-20545"/>
    <s v="Sibella Parks"/>
    <x v="1"/>
    <s v="United States"/>
    <s v="New York City"/>
    <x v="15"/>
    <n v="10024"/>
    <x v="3"/>
    <s v="TEC-PH-10002538"/>
    <x v="2"/>
    <x v="7"/>
    <s v="Grandstream GXP1160 VoIP phone"/>
    <n v="227.46"/>
    <n v="6"/>
    <n v="0"/>
    <n v="65.963399999999993"/>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
  </r>
  <r>
    <n v="7031"/>
    <s v="CA-2013-145548"/>
    <x v="0"/>
    <x v="583"/>
    <d v="2013-11-17T00:00:00"/>
    <s v="Standard Class"/>
    <s v="EB-13750"/>
    <s v="Edward Becker"/>
    <x v="1"/>
    <s v="United States"/>
    <s v="New York City"/>
    <x v="15"/>
    <n v="10011"/>
    <x v="3"/>
    <s v="TEC-AC-10002305"/>
    <x v="2"/>
    <x v="11"/>
    <s v="KeyTronicÂ E03601U1 -Â KeyboardÂ - Beige"/>
    <n v="36"/>
    <n v="2"/>
    <n v="0"/>
    <n v="6.48"/>
  </r>
  <r>
    <n v="7032"/>
    <s v="CA-2013-145548"/>
    <x v="0"/>
    <x v="583"/>
    <d v="2013-11-17T00:00:00"/>
    <s v="Standard Class"/>
    <s v="EB-13750"/>
    <s v="Edward Becker"/>
    <x v="1"/>
    <s v="United States"/>
    <s v="New York City"/>
    <x v="15"/>
    <n v="10011"/>
    <x v="3"/>
    <s v="OFF-AR-10003373"/>
    <x v="1"/>
    <x v="6"/>
    <s v="Boston School Pro Electric Pencil Sharpener, 1670"/>
    <n v="92.94"/>
    <n v="3"/>
    <n v="0"/>
    <n v="25.093800000000002"/>
  </r>
  <r>
    <n v="7033"/>
    <s v="CA-2013-145548"/>
    <x v="0"/>
    <x v="583"/>
    <d v="2013-11-17T00:00:00"/>
    <s v="Standard Class"/>
    <s v="EB-13750"/>
    <s v="Edward Becker"/>
    <x v="1"/>
    <s v="United States"/>
    <s v="New York City"/>
    <x v="15"/>
    <n v="10011"/>
    <x v="3"/>
    <s v="FUR-CH-10003774"/>
    <x v="0"/>
    <x v="1"/>
    <s v="Global Wood Trimmed Manager's Task Chair, Khaki"/>
    <n v="245.64599999999999"/>
    <n v="3"/>
    <n v="0.1"/>
    <n v="8.1882000000000001"/>
  </r>
  <r>
    <n v="7034"/>
    <s v="CA-2013-145548"/>
    <x v="0"/>
    <x v="583"/>
    <d v="2013-11-17T00:00:00"/>
    <s v="Standard Class"/>
    <s v="EB-13750"/>
    <s v="Edward Becker"/>
    <x v="1"/>
    <s v="United States"/>
    <s v="New York City"/>
    <x v="15"/>
    <n v="10011"/>
    <x v="3"/>
    <s v="OFF-BI-10001510"/>
    <x v="1"/>
    <x v="8"/>
    <s v="Deluxe Heavy-Duty Vinyl Round Ring Binder"/>
    <n v="55.008000000000003"/>
    <n v="3"/>
    <n v="0.2"/>
    <n v="17.190000000000001"/>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4"/>
  </r>
  <r>
    <n v="7036"/>
    <s v="CA-2014-119494"/>
    <x v="3"/>
    <x v="45"/>
    <d v="2014-11-14T00:00:00"/>
    <s v="Standard Class"/>
    <s v="JE-15610"/>
    <s v="Jim Epp"/>
    <x v="1"/>
    <s v="United States"/>
    <s v="San Diego"/>
    <x v="1"/>
    <n v="92105"/>
    <x v="1"/>
    <s v="FUR-CH-10004675"/>
    <x v="0"/>
    <x v="1"/>
    <s v="Lifetime Advantage Folding Chairs, 4/Carton"/>
    <n v="523.39200000000005"/>
    <n v="3"/>
    <n v="0.2"/>
    <n v="52.339199999999998"/>
  </r>
  <r>
    <n v="7037"/>
    <s v="CA-2011-124618"/>
    <x v="2"/>
    <x v="1073"/>
    <d v="2011-05-04T00:00:00"/>
    <s v="Second Class"/>
    <s v="CS-11860"/>
    <s v="Cari Schnelling"/>
    <x v="0"/>
    <s v="United States"/>
    <s v="Lakeland"/>
    <x v="2"/>
    <n v="33801"/>
    <x v="0"/>
    <s v="TEC-CO-10004202"/>
    <x v="2"/>
    <x v="16"/>
    <s v="Brother DCP1000 Digital 3 in 1 Multifunction Machine"/>
    <n v="479.98399999999998"/>
    <n v="2"/>
    <n v="0.2"/>
    <n v="89.997"/>
  </r>
  <r>
    <n v="7038"/>
    <s v="CA-2014-161970"/>
    <x v="3"/>
    <x v="585"/>
    <d v="2014-09-28T00:00:00"/>
    <s v="Standard Class"/>
    <s v="PB-19105"/>
    <s v="Peter BÃ¼hler"/>
    <x v="0"/>
    <s v="United States"/>
    <s v="Smyrna"/>
    <x v="32"/>
    <n v="30080"/>
    <x v="0"/>
    <s v="OFF-PA-10004255"/>
    <x v="1"/>
    <x v="10"/>
    <s v="Xerox 219"/>
    <n v="12.96"/>
    <n v="2"/>
    <n v="0"/>
    <n v="6.2207999999999997"/>
  </r>
  <r>
    <n v="7039"/>
    <s v="CA-2014-161970"/>
    <x v="3"/>
    <x v="585"/>
    <d v="2014-09-28T00:00:00"/>
    <s v="Standard Class"/>
    <s v="PB-19105"/>
    <s v="Peter BÃ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
  </r>
  <r>
    <n v="7041"/>
    <s v="CA-2014-103443"/>
    <x v="3"/>
    <x v="94"/>
    <d v="2014-12-24T00:00:00"/>
    <s v="Standard Class"/>
    <s v="AT-10735"/>
    <s v="Annie Thurman"/>
    <x v="0"/>
    <s v="United States"/>
    <s v="New York City"/>
    <x v="15"/>
    <n v="10009"/>
    <x v="3"/>
    <s v="OFF-BI-10001617"/>
    <x v="1"/>
    <x v="8"/>
    <s v="GBC Wire Binding Combs"/>
    <n v="24.815999999999999"/>
    <n v="3"/>
    <n v="0.2"/>
    <n v="8.3754000000000008"/>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97"/>
  </r>
  <r>
    <n v="7044"/>
    <s v="US-2014-165358"/>
    <x v="3"/>
    <x v="930"/>
    <d v="2014-07-24T00:00:00"/>
    <s v="Standard Class"/>
    <s v="SV-20365"/>
    <s v="Seth Vernon"/>
    <x v="0"/>
    <s v="United States"/>
    <s v="Philadelphia"/>
    <x v="9"/>
    <n v="19134"/>
    <x v="3"/>
    <s v="FUR-CH-10002647"/>
    <x v="0"/>
    <x v="1"/>
    <s v="Situations Contoured Folding Chairs, 4/Set"/>
    <n v="198.744"/>
    <n v="4"/>
    <n v="0.3"/>
    <n v="-14.196"/>
  </r>
  <r>
    <n v="7045"/>
    <s v="US-2014-165358"/>
    <x v="3"/>
    <x v="930"/>
    <d v="2014-07-24T00:00:00"/>
    <s v="Standard Class"/>
    <s v="SV-20365"/>
    <s v="Seth Vernon"/>
    <x v="0"/>
    <s v="United States"/>
    <s v="Philadelphia"/>
    <x v="9"/>
    <n v="19134"/>
    <x v="3"/>
    <s v="OFF-SU-10004768"/>
    <x v="1"/>
    <x v="14"/>
    <s v="Acme Kleencut Forged Steel Scissors"/>
    <n v="9.1839999999999993"/>
    <n v="2"/>
    <n v="0.2"/>
    <n v="1.1479999999999999"/>
  </r>
  <r>
    <n v="7046"/>
    <s v="CA-2013-160136"/>
    <x v="0"/>
    <x v="54"/>
    <d v="2013-11-10T00:00:00"/>
    <s v="Standard Class"/>
    <s v="PJ-18835"/>
    <s v="Patrick Jones"/>
    <x v="1"/>
    <s v="United States"/>
    <s v="Dallas"/>
    <x v="5"/>
    <n v="75217"/>
    <x v="2"/>
    <s v="OFF-PA-10002160"/>
    <x v="1"/>
    <x v="10"/>
    <s v="Xerox 1978"/>
    <n v="9.2479999999999993"/>
    <n v="2"/>
    <n v="0.2"/>
    <n v="3.3523999999999998"/>
  </r>
  <r>
    <n v="7047"/>
    <s v="CA-2011-150581"/>
    <x v="2"/>
    <x v="918"/>
    <d v="2011-04-12T00:00:00"/>
    <s v="Standard Class"/>
    <s v="NM-18445"/>
    <s v="Nathan Mautz"/>
    <x v="2"/>
    <s v="United States"/>
    <s v="Concord"/>
    <x v="1"/>
    <n v="94521"/>
    <x v="1"/>
    <s v="FUR-TA-10003748"/>
    <x v="0"/>
    <x v="3"/>
    <s v="Bevis 36 x 72 Conference Tables"/>
    <n v="99.591999999999999"/>
    <n v="1"/>
    <n v="0.2"/>
    <n v="2.4897999999999998"/>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98"/>
  </r>
  <r>
    <n v="7051"/>
    <s v="CA-2013-165330"/>
    <x v="0"/>
    <x v="25"/>
    <d v="2013-12-12T00:00:00"/>
    <s v="Same Day"/>
    <s v="WB-21850"/>
    <s v="William Brown"/>
    <x v="0"/>
    <s v="United States"/>
    <s v="Anaheim"/>
    <x v="1"/>
    <n v="92804"/>
    <x v="1"/>
    <s v="OFF-BI-10004593"/>
    <x v="1"/>
    <x v="8"/>
    <s v="Ibico Laser Imprintable Binding System Covers"/>
    <n v="209.6"/>
    <n v="5"/>
    <n v="0.2"/>
    <n v="68.12"/>
  </r>
  <r>
    <n v="7052"/>
    <s v="CA-2013-165330"/>
    <x v="0"/>
    <x v="25"/>
    <d v="2013-12-12T00:00:00"/>
    <s v="Same Day"/>
    <s v="WB-21850"/>
    <s v="William Brown"/>
    <x v="0"/>
    <s v="United States"/>
    <s v="Anaheim"/>
    <x v="1"/>
    <n v="92804"/>
    <x v="1"/>
    <s v="OFF-AR-10000914"/>
    <x v="1"/>
    <x v="6"/>
    <s v="Boston 16765 Mini Stand Up Battery Pencil Sharpener"/>
    <n v="23.32"/>
    <n v="2"/>
    <n v="0"/>
    <n v="6.0632000000000001"/>
  </r>
  <r>
    <n v="7053"/>
    <s v="CA-2013-165330"/>
    <x v="0"/>
    <x v="25"/>
    <d v="2013-12-12T00:00:00"/>
    <s v="Same Day"/>
    <s v="WB-21850"/>
    <s v="William Brown"/>
    <x v="0"/>
    <s v="United States"/>
    <s v="Anaheim"/>
    <x v="1"/>
    <n v="92804"/>
    <x v="1"/>
    <s v="OFF-PA-10000241"/>
    <x v="1"/>
    <x v="10"/>
    <s v="IBM Multi-Purpose Copy Paper, 8 1/2 x 11&quot;, Case"/>
    <n v="30.98"/>
    <n v="1"/>
    <n v="0"/>
    <n v="13.941000000000001"/>
  </r>
  <r>
    <n v="7054"/>
    <s v="CA-2013-165330"/>
    <x v="0"/>
    <x v="25"/>
    <d v="2013-12-12T00:00:00"/>
    <s v="Same Day"/>
    <s v="WB-21850"/>
    <s v="William Brown"/>
    <x v="0"/>
    <s v="United States"/>
    <s v="Anaheim"/>
    <x v="1"/>
    <n v="92804"/>
    <x v="1"/>
    <s v="TEC-AC-10000057"/>
    <x v="2"/>
    <x v="11"/>
    <s v="Microsoft Natural Ergonomic Keyboard 4000"/>
    <n v="119.96"/>
    <n v="4"/>
    <n v="0"/>
    <n v="25.191600000000001"/>
  </r>
  <r>
    <n v="7055"/>
    <s v="CA-2013-165330"/>
    <x v="0"/>
    <x v="25"/>
    <d v="2013-12-12T00:00:00"/>
    <s v="Same Day"/>
    <s v="WB-21850"/>
    <s v="William Brown"/>
    <x v="0"/>
    <s v="United States"/>
    <s v="Anaheim"/>
    <x v="1"/>
    <n v="92804"/>
    <x v="1"/>
    <s v="FUR-CH-10003774"/>
    <x v="0"/>
    <x v="1"/>
    <s v="Global Wood Trimmed Manager's Task Chair, Khaki"/>
    <n v="363.92"/>
    <n v="5"/>
    <n v="0.2"/>
    <n v="-31.843"/>
  </r>
  <r>
    <n v="7056"/>
    <s v="CA-2013-165330"/>
    <x v="0"/>
    <x v="25"/>
    <d v="2013-12-12T00:00:00"/>
    <s v="Same Day"/>
    <s v="WB-21850"/>
    <s v="William Brown"/>
    <x v="0"/>
    <s v="United States"/>
    <s v="Anaheim"/>
    <x v="1"/>
    <n v="92804"/>
    <x v="1"/>
    <s v="OFF-BI-10002824"/>
    <x v="1"/>
    <x v="8"/>
    <s v="Recycled Easel Ring Binders"/>
    <n v="35.808"/>
    <n v="3"/>
    <n v="0.2"/>
    <n v="11.19"/>
  </r>
  <r>
    <n v="7057"/>
    <s v="CA-2013-165330"/>
    <x v="0"/>
    <x v="25"/>
    <d v="2013-12-12T00:00:00"/>
    <s v="Same Day"/>
    <s v="WB-21850"/>
    <s v="William Brown"/>
    <x v="0"/>
    <s v="United States"/>
    <s v="Anaheim"/>
    <x v="1"/>
    <n v="92804"/>
    <x v="1"/>
    <s v="OFF-BI-10004001"/>
    <x v="1"/>
    <x v="8"/>
    <s v="GBC Recycled VeloBinder Covers"/>
    <n v="122.688"/>
    <n v="9"/>
    <n v="0.2"/>
    <n v="39.873600000000003"/>
  </r>
  <r>
    <n v="7058"/>
    <s v="CA-2013-165330"/>
    <x v="0"/>
    <x v="25"/>
    <d v="2013-12-12T00:00:00"/>
    <s v="Same Day"/>
    <s v="WB-21850"/>
    <s v="William Brown"/>
    <x v="0"/>
    <s v="United States"/>
    <s v="Anaheim"/>
    <x v="1"/>
    <n v="92804"/>
    <x v="1"/>
    <s v="FUR-TA-10004619"/>
    <x v="0"/>
    <x v="3"/>
    <s v="Hon Non-Folding Utility Tables"/>
    <n v="892.13599999999997"/>
    <n v="7"/>
    <n v="0.2"/>
    <n v="111.517"/>
  </r>
  <r>
    <n v="7059"/>
    <s v="CA-2013-165330"/>
    <x v="0"/>
    <x v="25"/>
    <d v="2013-12-12T00:00:00"/>
    <s v="Same Day"/>
    <s v="WB-21850"/>
    <s v="William Brown"/>
    <x v="0"/>
    <s v="United States"/>
    <s v="Anaheim"/>
    <x v="1"/>
    <n v="92804"/>
    <x v="1"/>
    <s v="OFF-ST-10000636"/>
    <x v="1"/>
    <x v="4"/>
    <s v="Rogers Profile Extra Capacity Storage Tub"/>
    <n v="50.22"/>
    <n v="3"/>
    <n v="0"/>
    <n v="2.0087999999999999"/>
  </r>
  <r>
    <n v="7060"/>
    <s v="CA-2013-165330"/>
    <x v="0"/>
    <x v="25"/>
    <d v="2013-12-12T00:00:00"/>
    <s v="Same Day"/>
    <s v="WB-21850"/>
    <s v="William Brown"/>
    <x v="0"/>
    <s v="United States"/>
    <s v="Anaheim"/>
    <x v="1"/>
    <n v="92804"/>
    <x v="1"/>
    <s v="OFF-AP-10001469"/>
    <x v="1"/>
    <x v="9"/>
    <s v="Fellowes 8 Outlet Superior Workstation Surge Protector"/>
    <n v="83.42"/>
    <n v="2"/>
    <n v="0"/>
    <n v="24.191800000000001"/>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6000000000002"/>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40000000000002"/>
  </r>
  <r>
    <n v="7065"/>
    <s v="CA-2014-169474"/>
    <x v="3"/>
    <x v="1144"/>
    <d v="2014-02-10T00:00:00"/>
    <s v="Standard Class"/>
    <s v="JF-15355"/>
    <s v="Jay Fein"/>
    <x v="0"/>
    <s v="United States"/>
    <s v="Rochester"/>
    <x v="15"/>
    <n v="14609"/>
    <x v="3"/>
    <s v="OFF-AP-10003971"/>
    <x v="1"/>
    <x v="9"/>
    <s v="Belkin 6 Outlet Metallic Surge Strip"/>
    <n v="32.67"/>
    <n v="3"/>
    <n v="0"/>
    <n v="8.4941999999999993"/>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s v="CA-2013-114209"/>
    <x v="0"/>
    <x v="206"/>
    <d v="2013-05-27T00:00:00"/>
    <s v="Standard Class"/>
    <s v="AS-10285"/>
    <s v="Alejandro Savely"/>
    <x v="1"/>
    <s v="United States"/>
    <s v="Dallas"/>
    <x v="5"/>
    <n v="75081"/>
    <x v="2"/>
    <s v="OFF-PA-10003591"/>
    <x v="1"/>
    <x v="10"/>
    <s v="Southworth 100% Cotton The Best Paper"/>
    <n v="82.656000000000006"/>
    <n v="9"/>
    <n v="0.2"/>
    <n v="30.995999999999999"/>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79999999999993"/>
    <n v="2"/>
    <n v="0.2"/>
    <n v="3.3523999999999998"/>
  </r>
  <r>
    <n v="7072"/>
    <s v="CA-2013-112256"/>
    <x v="0"/>
    <x v="310"/>
    <d v="2013-07-29T00:00:00"/>
    <s v="Standard Class"/>
    <s v="CK-12205"/>
    <s v="Chloris Kastensmidt"/>
    <x v="0"/>
    <s v="United States"/>
    <s v="Mcallen"/>
    <x v="5"/>
    <n v="78501"/>
    <x v="2"/>
    <s v="OFF-AR-10001216"/>
    <x v="1"/>
    <x v="6"/>
    <s v="Newell 339"/>
    <n v="4.4480000000000004"/>
    <n v="2"/>
    <n v="0.2"/>
    <n v="0.33360000000000001"/>
  </r>
  <r>
    <n v="7073"/>
    <s v="CA-2013-112256"/>
    <x v="0"/>
    <x v="310"/>
    <d v="2013-07-29T00:00:00"/>
    <s v="Standard Class"/>
    <s v="CK-12205"/>
    <s v="Chloris Kastensmidt"/>
    <x v="0"/>
    <s v="United States"/>
    <s v="Mcallen"/>
    <x v="5"/>
    <n v="78501"/>
    <x v="2"/>
    <s v="OFF-PA-10004355"/>
    <x v="1"/>
    <x v="10"/>
    <s v="Xerox 231"/>
    <n v="5.1840000000000002"/>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1"/>
  </r>
  <r>
    <n v="7075"/>
    <s v="CA-2013-112256"/>
    <x v="0"/>
    <x v="310"/>
    <d v="2013-07-29T00:00:00"/>
    <s v="Standard Class"/>
    <s v="CK-12205"/>
    <s v="Chloris Kastensmidt"/>
    <x v="0"/>
    <s v="United States"/>
    <s v="Mcallen"/>
    <x v="5"/>
    <n v="78501"/>
    <x v="2"/>
    <s v="OFF-BI-10004364"/>
    <x v="1"/>
    <x v="8"/>
    <s v="Storex Dura Pro Binders"/>
    <n v="4.7519999999999998"/>
    <n v="4"/>
    <n v="0.8"/>
    <n v="-8.3160000000000007"/>
  </r>
  <r>
    <n v="7076"/>
    <s v="CA-2013-112256"/>
    <x v="0"/>
    <x v="310"/>
    <d v="2013-07-29T00:00:00"/>
    <s v="Standard Class"/>
    <s v="CK-12205"/>
    <s v="Chloris Kastensmidt"/>
    <x v="0"/>
    <s v="United States"/>
    <s v="Mcallen"/>
    <x v="5"/>
    <n v="78501"/>
    <x v="2"/>
    <s v="OFF-SU-10001165"/>
    <x v="1"/>
    <x v="14"/>
    <s v="Acme Elite Stainless Steel Scissors"/>
    <n v="13.343999999999999"/>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
    <n v="5"/>
    <n v="0"/>
    <n v="26.901"/>
  </r>
  <r>
    <n v="7078"/>
    <s v="CA-2013-106950"/>
    <x v="0"/>
    <x v="476"/>
    <d v="2013-09-07T00:00:00"/>
    <s v="Standard Class"/>
    <s v="JE-15715"/>
    <s v="Joe Elijah"/>
    <x v="0"/>
    <s v="United States"/>
    <s v="Charlotte"/>
    <x v="3"/>
    <n v="28205"/>
    <x v="0"/>
    <s v="OFF-BI-10000014"/>
    <x v="1"/>
    <x v="8"/>
    <s v="Heavy-Duty E-Z-D Binders"/>
    <n v="22.911000000000001"/>
    <n v="7"/>
    <n v="0.7"/>
    <n v="-17.565100000000001"/>
  </r>
  <r>
    <n v="7079"/>
    <s v="CA-2013-106950"/>
    <x v="0"/>
    <x v="476"/>
    <d v="2013-09-07T00:00:00"/>
    <s v="Standard Class"/>
    <s v="JE-15715"/>
    <s v="Joe Elijah"/>
    <x v="0"/>
    <s v="United States"/>
    <s v="Charlotte"/>
    <x v="3"/>
    <n v="28205"/>
    <x v="0"/>
    <s v="OFF-AP-10000159"/>
    <x v="1"/>
    <x v="9"/>
    <s v="Belkin F9M820V08 8 Outlet Surge"/>
    <n v="309.45600000000002"/>
    <n v="9"/>
    <n v="0.2"/>
    <n v="34.813800000000001"/>
  </r>
  <r>
    <n v="7080"/>
    <s v="CA-2013-106950"/>
    <x v="0"/>
    <x v="476"/>
    <d v="2013-09-07T00:00:00"/>
    <s v="Standard Class"/>
    <s v="JE-15715"/>
    <s v="Joe Elijah"/>
    <x v="0"/>
    <s v="United States"/>
    <s v="Charlotte"/>
    <x v="3"/>
    <n v="28205"/>
    <x v="0"/>
    <s v="OFF-AR-10003560"/>
    <x v="1"/>
    <x v="6"/>
    <s v="Zebra Zazzle Fluorescent Highlighters"/>
    <n v="19.456"/>
    <n v="4"/>
    <n v="0.2"/>
    <n v="3.4047999999999998"/>
  </r>
  <r>
    <n v="7081"/>
    <s v="CA-2013-106950"/>
    <x v="0"/>
    <x v="476"/>
    <d v="2013-09-07T00:00:00"/>
    <s v="Standard Class"/>
    <s v="JE-15715"/>
    <s v="Joe Elijah"/>
    <x v="0"/>
    <s v="United States"/>
    <s v="Charlotte"/>
    <x v="3"/>
    <n v="28205"/>
    <x v="0"/>
    <s v="FUR-TA-10001768"/>
    <x v="0"/>
    <x v="3"/>
    <s v="Hon Racetrack Conference Tables"/>
    <n v="472.51799999999997"/>
    <n v="3"/>
    <n v="0.4"/>
    <n v="-149.63069999999999"/>
  </r>
  <r>
    <n v="7082"/>
    <s v="CA-2013-106950"/>
    <x v="0"/>
    <x v="476"/>
    <d v="2013-09-07T00:00:00"/>
    <s v="Standard Class"/>
    <s v="JE-15715"/>
    <s v="Joe Elijah"/>
    <x v="0"/>
    <s v="United States"/>
    <s v="Charlotte"/>
    <x v="3"/>
    <n v="28205"/>
    <x v="0"/>
    <s v="TEC-AC-10002049"/>
    <x v="2"/>
    <x v="11"/>
    <s v="Plantronics Savi W720 Multi-Device Wireless Headset System"/>
    <n v="1012.68"/>
    <n v="3"/>
    <n v="0.2"/>
    <n v="303.80399999999997"/>
  </r>
  <r>
    <n v="7083"/>
    <s v="CA-2013-106950"/>
    <x v="0"/>
    <x v="476"/>
    <d v="2013-09-07T00:00:00"/>
    <s v="Standard Class"/>
    <s v="JE-15715"/>
    <s v="Joe Elijah"/>
    <x v="0"/>
    <s v="United States"/>
    <s v="Charlotte"/>
    <x v="3"/>
    <n v="28205"/>
    <x v="0"/>
    <s v="OFF-BI-10003166"/>
    <x v="1"/>
    <x v="8"/>
    <s v="GBC Plasticlear Binding Covers"/>
    <n v="17.22"/>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
    <n v="9"/>
    <n v="0.2"/>
    <n v="121.9644"/>
  </r>
  <r>
    <n v="7086"/>
    <s v="CA-2014-112004"/>
    <x v="3"/>
    <x v="145"/>
    <d v="2014-09-29T00:00:00"/>
    <s v="First Class"/>
    <s v="AH-10075"/>
    <s v="Adam Hart"/>
    <x v="1"/>
    <s v="United States"/>
    <s v="Chester"/>
    <x v="9"/>
    <n v="19013"/>
    <x v="3"/>
    <s v="OFF-BI-10003476"/>
    <x v="1"/>
    <x v="8"/>
    <s v="Avery Metallic Poly Binders"/>
    <n v="8.5950000000000006"/>
    <n v="5"/>
    <n v="0.7"/>
    <n v="-6.3029999999999999"/>
  </r>
  <r>
    <n v="7087"/>
    <s v="CA-2014-112004"/>
    <x v="3"/>
    <x v="145"/>
    <d v="2014-09-29T00:00:00"/>
    <s v="First Class"/>
    <s v="AH-10075"/>
    <s v="Adam Hart"/>
    <x v="1"/>
    <s v="United States"/>
    <s v="Chester"/>
    <x v="9"/>
    <n v="19013"/>
    <x v="3"/>
    <s v="OFF-SU-10000157"/>
    <x v="1"/>
    <x v="14"/>
    <s v="Compact Automatic Electric Letter Opener"/>
    <n v="190.89599999999999"/>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800000000002"/>
  </r>
  <r>
    <n v="7089"/>
    <s v="CA-2012-105844"/>
    <x v="1"/>
    <x v="969"/>
    <d v="2012-10-27T00:00:00"/>
    <s v="Second Class"/>
    <s v="JF-15415"/>
    <s v="Jennifer Ferguson"/>
    <x v="0"/>
    <s v="United States"/>
    <s v="Sparks"/>
    <x v="33"/>
    <n v="89431"/>
    <x v="1"/>
    <s v="OFF-AR-10001955"/>
    <x v="1"/>
    <x v="6"/>
    <s v="Newell 319"/>
    <n v="79.36"/>
    <n v="4"/>
    <n v="0"/>
    <n v="23.808"/>
  </r>
  <r>
    <n v="7090"/>
    <s v="CA-2014-118864"/>
    <x v="3"/>
    <x v="140"/>
    <d v="2014-06-20T00:00:00"/>
    <s v="Second Class"/>
    <s v="KH-16690"/>
    <s v="Kristen Hastings"/>
    <x v="1"/>
    <s v="United States"/>
    <s v="Los Angeles"/>
    <x v="1"/>
    <n v="90032"/>
    <x v="1"/>
    <s v="TEC-PH-10001809"/>
    <x v="2"/>
    <x v="7"/>
    <s v="Panasonic KX T7736-B Digital phone"/>
    <n v="119.96"/>
    <n v="1"/>
    <n v="0.2"/>
    <n v="7.4974999999999996"/>
  </r>
  <r>
    <n v="7091"/>
    <s v="CA-2012-119480"/>
    <x v="1"/>
    <x v="1145"/>
    <d v="2012-01-13T00:00:00"/>
    <s v="Standard Class"/>
    <s v="CC-12685"/>
    <s v="Craig Carroll"/>
    <x v="0"/>
    <s v="United States"/>
    <s v="Henderson"/>
    <x v="0"/>
    <n v="42420"/>
    <x v="0"/>
    <s v="OFF-PA-10000474"/>
    <x v="1"/>
    <x v="10"/>
    <s v="Staples"/>
    <n v="106.32"/>
    <n v="3"/>
    <n v="0"/>
    <n v="49.970399999999998"/>
  </r>
  <r>
    <n v="7092"/>
    <s v="CA-2012-119480"/>
    <x v="1"/>
    <x v="1145"/>
    <d v="2012-01-13T00:00:00"/>
    <s v="Standard Class"/>
    <s v="CC-12685"/>
    <s v="Craig Carroll"/>
    <x v="0"/>
    <s v="United States"/>
    <s v="Henderson"/>
    <x v="0"/>
    <n v="42420"/>
    <x v="0"/>
    <s v="OFF-AP-10001205"/>
    <x v="1"/>
    <x v="9"/>
    <s v="Belkin 5 Outlet SurgeMaster Power Centers"/>
    <n v="163.44"/>
    <n v="3"/>
    <n v="0"/>
    <n v="45.763199999999998"/>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
    <n v="5"/>
    <n v="0"/>
    <n v="24.2285"/>
  </r>
  <r>
    <n v="7095"/>
    <s v="US-2012-153374"/>
    <x v="1"/>
    <x v="97"/>
    <d v="2012-02-13T00:00:00"/>
    <s v="Second Class"/>
    <s v="JF-15565"/>
    <s v="Jill Fjeld"/>
    <x v="0"/>
    <s v="United States"/>
    <s v="Decatur"/>
    <x v="10"/>
    <n v="62521"/>
    <x v="2"/>
    <s v="TEC-AC-10001908"/>
    <x v="2"/>
    <x v="11"/>
    <s v="Logitech Wireless Headset h800"/>
    <n v="479.952"/>
    <n v="6"/>
    <n v="0.2"/>
    <n v="89.991"/>
  </r>
  <r>
    <n v="7096"/>
    <s v="CA-2013-101980"/>
    <x v="0"/>
    <x v="1146"/>
    <d v="2013-08-21T00:00:00"/>
    <s v="First Class"/>
    <s v="RP-19390"/>
    <s v="Resi PÃ¶lking"/>
    <x v="0"/>
    <s v="United States"/>
    <s v="New York City"/>
    <x v="15"/>
    <n v="10009"/>
    <x v="3"/>
    <s v="OFF-BI-10000666"/>
    <x v="1"/>
    <x v="8"/>
    <s v="Surelock Post Binders"/>
    <n v="146.68799999999999"/>
    <n v="6"/>
    <n v="0.2"/>
    <n v="55.008000000000003"/>
  </r>
  <r>
    <n v="7097"/>
    <s v="CA-2013-101980"/>
    <x v="0"/>
    <x v="1146"/>
    <d v="2013-08-21T00:00:00"/>
    <s v="First Class"/>
    <s v="RP-19390"/>
    <s v="Resi PÃ¶lking"/>
    <x v="0"/>
    <s v="United States"/>
    <s v="New York City"/>
    <x v="15"/>
    <n v="10009"/>
    <x v="3"/>
    <s v="OFF-BI-10004318"/>
    <x v="1"/>
    <x v="8"/>
    <s v="Ibico EB-19 Dual Function Manual Binding System"/>
    <n v="276.78399999999999"/>
    <n v="2"/>
    <n v="0.2"/>
    <n v="89.954800000000006"/>
  </r>
  <r>
    <n v="7098"/>
    <s v="CA-2013-101980"/>
    <x v="0"/>
    <x v="1146"/>
    <d v="2013-08-21T00:00:00"/>
    <s v="First Class"/>
    <s v="RP-19390"/>
    <s v="Resi PÃ¶lking"/>
    <x v="0"/>
    <s v="United States"/>
    <s v="New York City"/>
    <x v="15"/>
    <n v="10009"/>
    <x v="3"/>
    <s v="OFF-BI-10003429"/>
    <x v="1"/>
    <x v="8"/>
    <s v="Cardinal HOLDit! Binder Insert Strips,Extra Strips"/>
    <n v="25.32"/>
    <n v="5"/>
    <n v="0.2"/>
    <n v="9.1784999999999997"/>
  </r>
  <r>
    <n v="7099"/>
    <s v="CA-2014-144596"/>
    <x v="3"/>
    <x v="44"/>
    <d v="2014-11-11T00:00:00"/>
    <s v="Standard Class"/>
    <s v="CD-11980"/>
    <s v="Carol Darley"/>
    <x v="0"/>
    <s v="United States"/>
    <s v="New York City"/>
    <x v="15"/>
    <n v="10011"/>
    <x v="3"/>
    <s v="OFF-PA-10003302"/>
    <x v="1"/>
    <x v="10"/>
    <s v="Xerox 1906"/>
    <n v="318.95999999999998"/>
    <n v="9"/>
    <n v="0"/>
    <n v="149.91120000000001"/>
  </r>
  <r>
    <n v="7100"/>
    <s v="CA-2012-124933"/>
    <x v="1"/>
    <x v="207"/>
    <d v="2012-12-30T00:00:00"/>
    <s v="Second Class"/>
    <s v="DF-13135"/>
    <s v="David Flashing"/>
    <x v="0"/>
    <s v="United States"/>
    <s v="New York City"/>
    <x v="15"/>
    <n v="10009"/>
    <x v="3"/>
    <s v="OFF-PA-10003302"/>
    <x v="1"/>
    <x v="10"/>
    <s v="Xerox 1906"/>
    <n v="212.64"/>
    <n v="6"/>
    <n v="0"/>
    <n v="99.940799999999996"/>
  </r>
  <r>
    <n v="7101"/>
    <s v="CA-2011-159625"/>
    <x v="2"/>
    <x v="533"/>
    <d v="2011-11-28T00:00:00"/>
    <s v="Standard Class"/>
    <s v="SM-20005"/>
    <s v="Sally Matthias"/>
    <x v="0"/>
    <s v="United States"/>
    <s v="Scottsdale"/>
    <x v="16"/>
    <n v="85254"/>
    <x v="1"/>
    <s v="OFF-EN-10002621"/>
    <x v="1"/>
    <x v="12"/>
    <s v="Staples"/>
    <n v="23.472000000000001"/>
    <n v="3"/>
    <n v="0.2"/>
    <n v="8.8019999999999996"/>
  </r>
  <r>
    <n v="7102"/>
    <s v="CA-2013-144337"/>
    <x v="0"/>
    <x v="1147"/>
    <d v="2013-08-06T00:00:00"/>
    <s v="Second Class"/>
    <s v="SG-20890"/>
    <s v="Susan Gilcrest"/>
    <x v="1"/>
    <s v="United States"/>
    <s v="Amarillo"/>
    <x v="5"/>
    <n v="79109"/>
    <x v="2"/>
    <s v="OFF-PA-10000249"/>
    <x v="1"/>
    <x v="10"/>
    <s v="Staples"/>
    <n v="19.648"/>
    <n v="2"/>
    <n v="0.2"/>
    <n v="6.6311999999999998"/>
  </r>
  <r>
    <n v="7103"/>
    <s v="CA-2011-117478"/>
    <x v="2"/>
    <x v="158"/>
    <d v="2011-09-24T00:00:00"/>
    <s v="First Class"/>
    <s v="LH-16750"/>
    <s v="Larry Hughes"/>
    <x v="0"/>
    <s v="United States"/>
    <s v="Philadelphia"/>
    <x v="9"/>
    <n v="19140"/>
    <x v="3"/>
    <s v="OFF-BI-10000050"/>
    <x v="1"/>
    <x v="8"/>
    <s v="Angle-D Binders with Locking Rings, Label Holders"/>
    <n v="6.57"/>
    <n v="3"/>
    <n v="0.7"/>
    <n v="-5.0369999999999999"/>
  </r>
  <r>
    <n v="7104"/>
    <s v="CA-2014-147410"/>
    <x v="3"/>
    <x v="507"/>
    <d v="2014-09-09T00:00:00"/>
    <s v="Standard Class"/>
    <s v="EJ-14155"/>
    <s v="Eva Jacobs"/>
    <x v="0"/>
    <s v="United States"/>
    <s v="Santa Ana"/>
    <x v="1"/>
    <n v="92704"/>
    <x v="1"/>
    <s v="OFF-ST-10003805"/>
    <x v="1"/>
    <x v="4"/>
    <s v="24 Capacity Maxi Data Binder Racks, Pearl"/>
    <n v="421.1"/>
    <n v="2"/>
    <n v="0"/>
    <n v="105.27500000000001"/>
  </r>
  <r>
    <n v="7105"/>
    <s v="CA-2014-128944"/>
    <x v="3"/>
    <x v="249"/>
    <d v="2014-06-22T00:00:00"/>
    <s v="Second Class"/>
    <s v="KH-16330"/>
    <s v="Katharine Harms"/>
    <x v="1"/>
    <s v="United States"/>
    <s v="Newark"/>
    <x v="24"/>
    <n v="43055"/>
    <x v="3"/>
    <s v="FUR-CH-10000785"/>
    <x v="0"/>
    <x v="1"/>
    <s v="Global Ergonomic Managers Chair"/>
    <n v="760.11599999999999"/>
    <n v="6"/>
    <n v="0.3"/>
    <n v="-43.435200000000002"/>
  </r>
  <r>
    <n v="7106"/>
    <s v="CA-2014-128944"/>
    <x v="3"/>
    <x v="249"/>
    <d v="2014-06-22T00:00:00"/>
    <s v="Second Class"/>
    <s v="KH-16330"/>
    <s v="Katharine Harms"/>
    <x v="1"/>
    <s v="United States"/>
    <s v="Newark"/>
    <x v="24"/>
    <n v="43055"/>
    <x v="3"/>
    <s v="FUR-FU-10004909"/>
    <x v="0"/>
    <x v="5"/>
    <s v="Contemporary Wood/Metal Frame"/>
    <n v="38.783999999999999"/>
    <n v="3"/>
    <n v="0.2"/>
    <n v="7.2720000000000002"/>
  </r>
  <r>
    <n v="7107"/>
    <s v="CA-2014-128944"/>
    <x v="3"/>
    <x v="249"/>
    <d v="2014-06-22T00:00:00"/>
    <s v="Second Class"/>
    <s v="KH-16330"/>
    <s v="Katharine Harms"/>
    <x v="1"/>
    <s v="United States"/>
    <s v="Newark"/>
    <x v="24"/>
    <n v="43055"/>
    <x v="3"/>
    <s v="TEC-AC-10001553"/>
    <x v="2"/>
    <x v="11"/>
    <s v="Memorex 25GB 6X Branded Blu-Ray Recordable Disc, 15/Pack"/>
    <n v="122.328"/>
    <n v="9"/>
    <n v="0.2"/>
    <n v="1.5290999999999999"/>
  </r>
  <r>
    <n v="7108"/>
    <s v="CA-2013-109666"/>
    <x v="0"/>
    <x v="475"/>
    <d v="2013-04-27T00:00:00"/>
    <s v="Standard Class"/>
    <s v="KM-16720"/>
    <s v="Kunst Miller"/>
    <x v="0"/>
    <s v="United States"/>
    <s v="New York City"/>
    <x v="15"/>
    <n v="10035"/>
    <x v="3"/>
    <s v="TEC-PH-10004774"/>
    <x v="2"/>
    <x v="7"/>
    <s v="Gear Head AU3700S Headset"/>
    <n v="25.98"/>
    <n v="2"/>
    <n v="0"/>
    <n v="0.77939999999999998"/>
  </r>
  <r>
    <n v="7109"/>
    <s v="CA-2013-109666"/>
    <x v="0"/>
    <x v="475"/>
    <d v="2013-04-27T00:00:00"/>
    <s v="Standard Class"/>
    <s v="KM-16720"/>
    <s v="Kunst Miller"/>
    <x v="0"/>
    <s v="United States"/>
    <s v="New York City"/>
    <x v="15"/>
    <n v="10035"/>
    <x v="3"/>
    <s v="OFF-AR-10004582"/>
    <x v="1"/>
    <x v="6"/>
    <s v="BIC Brite Liner Grip Highlighters"/>
    <n v="3.28"/>
    <n v="2"/>
    <n v="0"/>
    <n v="1.476"/>
  </r>
  <r>
    <n v="7110"/>
    <s v="CA-2013-109666"/>
    <x v="0"/>
    <x v="475"/>
    <d v="2013-04-27T00:00:00"/>
    <s v="Standard Class"/>
    <s v="KM-16720"/>
    <s v="Kunst Miller"/>
    <x v="0"/>
    <s v="United States"/>
    <s v="New York City"/>
    <x v="15"/>
    <n v="10035"/>
    <x v="3"/>
    <s v="OFF-ST-10000991"/>
    <x v="1"/>
    <x v="4"/>
    <s v="Space Solutions HD Industrial Steel Shelving."/>
    <n v="459.88"/>
    <n v="4"/>
    <n v="0"/>
    <n v="13.7964"/>
  </r>
  <r>
    <n v="7111"/>
    <s v="CA-2013-109666"/>
    <x v="0"/>
    <x v="475"/>
    <d v="2013-04-27T00:00:00"/>
    <s v="Standard Class"/>
    <s v="KM-16720"/>
    <s v="Kunst Miller"/>
    <x v="0"/>
    <s v="United States"/>
    <s v="New York City"/>
    <x v="15"/>
    <n v="10035"/>
    <x v="3"/>
    <s v="OFF-SU-10002522"/>
    <x v="1"/>
    <x v="14"/>
    <s v="Acme Kleen Earth Office Shears"/>
    <n v="7.76"/>
    <n v="2"/>
    <n v="0"/>
    <n v="2.2504"/>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s v="CA-2013-109666"/>
    <x v="0"/>
    <x v="475"/>
    <d v="2013-04-27T00:00:00"/>
    <s v="Standard Class"/>
    <s v="KM-16720"/>
    <s v="Kunst Miller"/>
    <x v="0"/>
    <s v="United States"/>
    <s v="New York City"/>
    <x v="15"/>
    <n v="10035"/>
    <x v="3"/>
    <s v="OFF-SU-10001218"/>
    <x v="1"/>
    <x v="14"/>
    <s v="Fiskars Softgrip Scissors"/>
    <n v="54.9"/>
    <n v="5"/>
    <n v="0"/>
    <n v="15.372"/>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79999999999998"/>
    <n v="2"/>
    <n v="0.2"/>
    <n v="2.0047999999999999"/>
  </r>
  <r>
    <n v="7117"/>
    <s v="CA-2011-143168"/>
    <x v="2"/>
    <x v="638"/>
    <d v="2011-10-23T00:00:00"/>
    <s v="Second Class"/>
    <s v="IG-15085"/>
    <s v="Ivan Gibson"/>
    <x v="0"/>
    <s v="United States"/>
    <s v="Seattle"/>
    <x v="4"/>
    <n v="98103"/>
    <x v="1"/>
    <s v="OFF-PA-10000167"/>
    <x v="1"/>
    <x v="10"/>
    <s v="Xerox 1925"/>
    <n v="61.96"/>
    <n v="2"/>
    <n v="0"/>
    <n v="27.882000000000001"/>
  </r>
  <r>
    <n v="7118"/>
    <s v="CA-2011-143168"/>
    <x v="2"/>
    <x v="638"/>
    <d v="2011-10-23T00:00:00"/>
    <s v="Second Class"/>
    <s v="IG-15085"/>
    <s v="Ivan Gibson"/>
    <x v="0"/>
    <s v="United States"/>
    <s v="Seattle"/>
    <x v="4"/>
    <n v="98103"/>
    <x v="1"/>
    <s v="OFF-BI-10003784"/>
    <x v="1"/>
    <x v="8"/>
    <s v="Computer Printout Index Tabs"/>
    <n v="1.3440000000000001"/>
    <n v="1"/>
    <n v="0.2"/>
    <n v="0.47039999999999998"/>
  </r>
  <r>
    <n v="7119"/>
    <s v="CA-2014-104906"/>
    <x v="3"/>
    <x v="778"/>
    <d v="2014-02-18T00:00:00"/>
    <s v="Standard Class"/>
    <s v="JP-15460"/>
    <s v="Jennifer Patt"/>
    <x v="1"/>
    <s v="United States"/>
    <s v="New York City"/>
    <x v="15"/>
    <n v="10009"/>
    <x v="3"/>
    <s v="OFF-PA-10001184"/>
    <x v="1"/>
    <x v="10"/>
    <s v="Xerox 1903"/>
    <n v="17.940000000000001"/>
    <n v="3"/>
    <n v="0"/>
    <n v="8.7905999999999995"/>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4"/>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8"/>
  </r>
  <r>
    <n v="7124"/>
    <s v="CA-2012-128013"/>
    <x v="1"/>
    <x v="101"/>
    <d v="2012-08-16T00:00:00"/>
    <s v="Standard Class"/>
    <s v="MF-18250"/>
    <s v="Monica Federle"/>
    <x v="1"/>
    <s v="United States"/>
    <s v="New York City"/>
    <x v="15"/>
    <n v="10035"/>
    <x v="3"/>
    <s v="FUR-FU-10000320"/>
    <x v="0"/>
    <x v="5"/>
    <s v="OIC Stacking Trays"/>
    <n v="10.02"/>
    <n v="3"/>
    <n v="0"/>
    <n v="4.4088000000000003"/>
  </r>
  <r>
    <n v="7125"/>
    <s v="CA-2012-128013"/>
    <x v="1"/>
    <x v="101"/>
    <d v="2012-08-16T00:00:00"/>
    <s v="Standard Class"/>
    <s v="MF-18250"/>
    <s v="Monica Federle"/>
    <x v="1"/>
    <s v="United States"/>
    <s v="New York City"/>
    <x v="15"/>
    <n v="10035"/>
    <x v="3"/>
    <s v="OFF-PA-10001815"/>
    <x v="1"/>
    <x v="10"/>
    <s v="Xerox 1885"/>
    <n v="144.12"/>
    <n v="3"/>
    <n v="0"/>
    <n v="69.177599999999998"/>
  </r>
  <r>
    <n v="7126"/>
    <s v="CA-2013-123176"/>
    <x v="0"/>
    <x v="720"/>
    <d v="2013-09-30T00:00:00"/>
    <s v="Second Class"/>
    <s v="JG-15160"/>
    <s v="James Galang"/>
    <x v="0"/>
    <s v="United States"/>
    <s v="Atlanta"/>
    <x v="32"/>
    <n v="30318"/>
    <x v="0"/>
    <s v="OFF-PA-10003971"/>
    <x v="1"/>
    <x v="10"/>
    <s v="Xerox 1965"/>
    <n v="17.940000000000001"/>
    <n v="3"/>
    <n v="0"/>
    <n v="8.7905999999999995"/>
  </r>
  <r>
    <n v="7127"/>
    <s v="CA-2013-123176"/>
    <x v="0"/>
    <x v="720"/>
    <d v="2013-09-30T00:00:00"/>
    <s v="Second Class"/>
    <s v="JG-15160"/>
    <s v="James Galang"/>
    <x v="0"/>
    <s v="United States"/>
    <s v="Atlanta"/>
    <x v="32"/>
    <n v="30318"/>
    <x v="0"/>
    <s v="OFF-AR-10004685"/>
    <x v="1"/>
    <x v="6"/>
    <s v="Binney &amp; Smith Crayola Metallic Colored Pencils, 8-Color Set"/>
    <n v="13.89"/>
    <n v="3"/>
    <n v="0"/>
    <n v="4.5837000000000003"/>
  </r>
  <r>
    <n v="7128"/>
    <s v="US-2013-117541"/>
    <x v="0"/>
    <x v="696"/>
    <d v="2013-11-21T00:00:00"/>
    <s v="Standard Class"/>
    <s v="JM-16195"/>
    <s v="Justin MacKendrick"/>
    <x v="0"/>
    <s v="United States"/>
    <s v="Newark"/>
    <x v="13"/>
    <n v="19711"/>
    <x v="3"/>
    <s v="OFF-PA-10001609"/>
    <x v="1"/>
    <x v="10"/>
    <s v="Tops Wirebound Message Log Books"/>
    <n v="16.45"/>
    <n v="5"/>
    <n v="0"/>
    <n v="7.5670000000000002"/>
  </r>
  <r>
    <n v="7129"/>
    <s v="US-2013-117541"/>
    <x v="0"/>
    <x v="696"/>
    <d v="2013-11-21T00:00:00"/>
    <s v="Standard Class"/>
    <s v="JM-16195"/>
    <s v="Justin MacKendrick"/>
    <x v="0"/>
    <s v="United States"/>
    <s v="Newark"/>
    <x v="13"/>
    <n v="19711"/>
    <x v="3"/>
    <s v="FUR-FU-10000550"/>
    <x v="0"/>
    <x v="5"/>
    <s v="Stacking Trays by OIC"/>
    <n v="19.920000000000002"/>
    <n v="4"/>
    <n v="0"/>
    <n v="6.5735999999999999"/>
  </r>
  <r>
    <n v="7130"/>
    <s v="CA-2013-166282"/>
    <x v="0"/>
    <x v="947"/>
    <d v="2013-04-23T00:00:00"/>
    <s v="Standard Class"/>
    <s v="PK-19075"/>
    <s v="Pete Kriz"/>
    <x v="0"/>
    <s v="United States"/>
    <s v="Nashville"/>
    <x v="18"/>
    <n v="37211"/>
    <x v="0"/>
    <s v="TEC-AC-10004209"/>
    <x v="2"/>
    <x v="11"/>
    <s v="Memorex Froggy Flash Drive 4 GB"/>
    <n v="35.167999999999999"/>
    <n v="4"/>
    <n v="0.2"/>
    <n v="8.3523999999999994"/>
  </r>
  <r>
    <n v="7131"/>
    <s v="CA-2013-166282"/>
    <x v="0"/>
    <x v="947"/>
    <d v="2013-04-23T00:00:00"/>
    <s v="Standard Class"/>
    <s v="PK-19075"/>
    <s v="Pete Kriz"/>
    <x v="0"/>
    <s v="United States"/>
    <s v="Nashville"/>
    <x v="18"/>
    <n v="37211"/>
    <x v="0"/>
    <s v="OFF-PA-10003022"/>
    <x v="1"/>
    <x v="10"/>
    <s v="Standard Line â€œWhile You Were Outâ€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4"/>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6"/>
    <n v="3"/>
    <n v="0"/>
    <n v="240.29400000000001"/>
  </r>
  <r>
    <n v="7137"/>
    <s v="CA-2012-163965"/>
    <x v="1"/>
    <x v="312"/>
    <d v="2012-11-27T00:00:00"/>
    <s v="Standard Class"/>
    <s v="SS-20875"/>
    <s v="Sung Shariari"/>
    <x v="0"/>
    <s v="United States"/>
    <s v="Miami"/>
    <x v="2"/>
    <n v="33180"/>
    <x v="0"/>
    <s v="OFF-BI-10004728"/>
    <x v="1"/>
    <x v="8"/>
    <s v="Wilson Jones Turn Tabs Binder Tool for Ring Binders"/>
    <n v="7.23"/>
    <n v="5"/>
    <n v="0.7"/>
    <n v="-5.7839999999999998"/>
  </r>
  <r>
    <n v="7138"/>
    <s v="CA-2012-163965"/>
    <x v="1"/>
    <x v="312"/>
    <d v="2012-11-27T00:00:00"/>
    <s v="Standard Class"/>
    <s v="SS-20875"/>
    <s v="Sung Shariari"/>
    <x v="0"/>
    <s v="United States"/>
    <s v="Miami"/>
    <x v="2"/>
    <n v="33180"/>
    <x v="0"/>
    <s v="OFF-ST-10000918"/>
    <x v="1"/>
    <x v="4"/>
    <s v="Crate-A-Files"/>
    <n v="17.440000000000001"/>
    <n v="2"/>
    <n v="0.2"/>
    <n v="1.3080000000000001"/>
  </r>
  <r>
    <n v="7139"/>
    <s v="CA-2012-163965"/>
    <x v="1"/>
    <x v="312"/>
    <d v="2012-11-27T00:00:00"/>
    <s v="Standard Class"/>
    <s v="SS-20875"/>
    <s v="Sung Shariari"/>
    <x v="0"/>
    <s v="United States"/>
    <s v="Miami"/>
    <x v="2"/>
    <n v="33180"/>
    <x v="0"/>
    <s v="OFF-BI-10004593"/>
    <x v="1"/>
    <x v="8"/>
    <s v="Ibico Laser Imprintable Binding System Covers"/>
    <n v="62.88"/>
    <n v="4"/>
    <n v="0.7"/>
    <n v="-50.304000000000002"/>
  </r>
  <r>
    <n v="7140"/>
    <s v="CA-2012-163965"/>
    <x v="1"/>
    <x v="312"/>
    <d v="2012-11-27T00:00:00"/>
    <s v="Standard Class"/>
    <s v="SS-20875"/>
    <s v="Sung Shariari"/>
    <x v="0"/>
    <s v="United States"/>
    <s v="Miami"/>
    <x v="2"/>
    <n v="33180"/>
    <x v="0"/>
    <s v="FUR-BO-10001337"/>
    <x v="0"/>
    <x v="0"/>
    <s v="O'Sullivan Living Dimensions 2-Shelf Bookcases"/>
    <n v="290.35199999999998"/>
    <n v="3"/>
    <n v="0.2"/>
    <n v="-36.293999999999997"/>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30000000000001"/>
    <n v="5"/>
    <n v="0"/>
    <n v="37.884"/>
  </r>
  <r>
    <n v="7143"/>
    <s v="CA-2011-122217"/>
    <x v="2"/>
    <x v="156"/>
    <d v="2011-11-29T00:00:00"/>
    <s v="Standard Class"/>
    <s v="HP-14815"/>
    <s v="Harold Pawlan"/>
    <x v="2"/>
    <s v="United States"/>
    <s v="Virginia Beach"/>
    <x v="17"/>
    <n v="23464"/>
    <x v="0"/>
    <s v="FUR-FU-10002045"/>
    <x v="0"/>
    <x v="5"/>
    <s v="Executive Impressions 14&quot;"/>
    <n v="111.15"/>
    <n v="5"/>
    <n v="0"/>
    <n v="48.905999999999999"/>
  </r>
  <r>
    <n v="7144"/>
    <s v="US-2014-141558"/>
    <x v="3"/>
    <x v="825"/>
    <d v="2014-03-17T00:00:00"/>
    <s v="Standard Class"/>
    <s v="MH-17290"/>
    <s v="Marc Harrigan"/>
    <x v="2"/>
    <s v="United States"/>
    <s v="Philadelphia"/>
    <x v="9"/>
    <n v="19140"/>
    <x v="3"/>
    <s v="TEC-PH-10002555"/>
    <x v="2"/>
    <x v="7"/>
    <s v="Nortel Meridian M5316 Digital phone"/>
    <n v="776.85"/>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8000000000003"/>
  </r>
  <r>
    <n v="7146"/>
    <s v="US-2014-141558"/>
    <x v="3"/>
    <x v="825"/>
    <d v="2014-03-17T00:00:00"/>
    <s v="Standard Class"/>
    <s v="MH-17290"/>
    <s v="Marc Harrigan"/>
    <x v="2"/>
    <s v="United States"/>
    <s v="Philadelphia"/>
    <x v="9"/>
    <n v="19140"/>
    <x v="3"/>
    <s v="FUR-TA-10004086"/>
    <x v="0"/>
    <x v="3"/>
    <s v="KI Adjustable-Height Table"/>
    <n v="154.76400000000001"/>
    <n v="3"/>
    <n v="0.4"/>
    <n v="-46.429200000000002"/>
  </r>
  <r>
    <n v="7147"/>
    <s v="US-2014-141558"/>
    <x v="3"/>
    <x v="825"/>
    <d v="2014-03-17T00:00:00"/>
    <s v="Standard Class"/>
    <s v="MH-17290"/>
    <s v="Marc Harrigan"/>
    <x v="2"/>
    <s v="United States"/>
    <s v="Philadelphia"/>
    <x v="9"/>
    <n v="19140"/>
    <x v="3"/>
    <s v="OFF-ST-10004946"/>
    <x v="1"/>
    <x v="4"/>
    <s v="Desktop 3-Pocket Hot File"/>
    <n v="43.28"/>
    <n v="1"/>
    <n v="0.2"/>
    <n v="3.246"/>
  </r>
  <r>
    <n v="7148"/>
    <s v="CA-2013-139941"/>
    <x v="0"/>
    <x v="1"/>
    <d v="2013-06-18T00:00:00"/>
    <s v="Standard Class"/>
    <s v="CB-12415"/>
    <s v="Christy Brittain"/>
    <x v="0"/>
    <s v="United States"/>
    <s v="Long Beach"/>
    <x v="15"/>
    <n v="11561"/>
    <x v="3"/>
    <s v="OFF-PA-10000241"/>
    <x v="1"/>
    <x v="10"/>
    <s v="IBM Multi-Purpose Copy Paper, 8 1/2 x 11&quot;, Case"/>
    <n v="92.94"/>
    <n v="3"/>
    <n v="0"/>
    <n v="41.82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Â phone"/>
    <n v="971.88"/>
    <n v="3"/>
    <n v="0.2"/>
    <n v="109.3365"/>
  </r>
  <r>
    <n v="7151"/>
    <s v="CA-2014-100412"/>
    <x v="3"/>
    <x v="66"/>
    <d v="2014-12-27T00:00:00"/>
    <s v="Standard Class"/>
    <s v="SR-20425"/>
    <s v="Sharelle Roach"/>
    <x v="2"/>
    <s v="United States"/>
    <s v="Tuscaloosa"/>
    <x v="19"/>
    <n v="35401"/>
    <x v="0"/>
    <s v="FUR-CH-10002647"/>
    <x v="0"/>
    <x v="1"/>
    <s v="Situations Contoured Folding Chairs, 4/Set"/>
    <n v="141.96"/>
    <n v="2"/>
    <n v="0"/>
    <n v="35.4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s v="CA-2012-106208"/>
    <x v="1"/>
    <x v="895"/>
    <d v="2012-12-15T00:00:00"/>
    <s v="Standard Class"/>
    <s v="JW-16075"/>
    <s v="Julia West"/>
    <x v="0"/>
    <s v="United States"/>
    <s v="Chicago"/>
    <x v="10"/>
    <n v="60610"/>
    <x v="2"/>
    <s v="OFF-AP-10004980"/>
    <x v="1"/>
    <x v="9"/>
    <s v="3M Replacement Filter for Office Air Cleaner for 20' x 33' Room"/>
    <n v="53.088000000000001"/>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6"/>
  </r>
  <r>
    <n v="7156"/>
    <s v="US-2012-136749"/>
    <x v="1"/>
    <x v="707"/>
    <d v="2012-12-27T00:00:00"/>
    <s v="Second Class"/>
    <s v="LH-16900"/>
    <s v="Lena Hernandez"/>
    <x v="0"/>
    <s v="United States"/>
    <s v="Columbus"/>
    <x v="32"/>
    <n v="31907"/>
    <x v="0"/>
    <s v="OFF-BI-10004492"/>
    <x v="1"/>
    <x v="8"/>
    <s v="Tuf-Vin Binders"/>
    <n v="157.9"/>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998"/>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Â Telephone"/>
    <n v="222.38399999999999"/>
    <n v="2"/>
    <n v="0.2"/>
    <n v="16.678799999999999"/>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9"/>
  </r>
  <r>
    <n v="7166"/>
    <s v="CA-2013-158610"/>
    <x v="0"/>
    <x v="251"/>
    <d v="2013-09-23T00:00:00"/>
    <s v="First Class"/>
    <s v="CK-12595"/>
    <s v="Clytie Kelty"/>
    <x v="0"/>
    <s v="United States"/>
    <s v="Providence"/>
    <x v="34"/>
    <n v="2908"/>
    <x v="3"/>
    <s v="OFF-ST-10000604"/>
    <x v="1"/>
    <x v="4"/>
    <s v="Home/Office Personal File Carts"/>
    <n v="69.52"/>
    <n v="2"/>
    <n v="0"/>
    <n v="17.38"/>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06"/>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
    <n v="3"/>
    <n v="0.2"/>
    <n v="19.1646"/>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1999999999999"/>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01"/>
  </r>
  <r>
    <n v="7174"/>
    <s v="US-2014-141677"/>
    <x v="3"/>
    <x v="606"/>
    <d v="2014-03-31T00:00:00"/>
    <s v="Standard Class"/>
    <s v="HK-14890"/>
    <s v="Heather Kirkland"/>
    <x v="1"/>
    <s v="United States"/>
    <s v="Houston"/>
    <x v="5"/>
    <n v="77070"/>
    <x v="2"/>
    <s v="TEC-CO-10002313"/>
    <x v="2"/>
    <x v="16"/>
    <s v="Canon PC1080F Personal Copier"/>
    <n v="2399.96"/>
    <n v="5"/>
    <n v="0.2"/>
    <n v="569.9905"/>
  </r>
  <r>
    <n v="7175"/>
    <s v="US-2014-141677"/>
    <x v="3"/>
    <x v="606"/>
    <d v="2014-03-31T00:00:00"/>
    <s v="Standard Class"/>
    <s v="HK-14890"/>
    <s v="Heather Kirkland"/>
    <x v="1"/>
    <s v="United States"/>
    <s v="Houston"/>
    <x v="5"/>
    <n v="77070"/>
    <x v="2"/>
    <s v="OFF-PA-10002581"/>
    <x v="1"/>
    <x v="10"/>
    <s v="Xerox 1951"/>
    <n v="74.352000000000004"/>
    <n v="3"/>
    <n v="0.2"/>
    <n v="23.234999999999999"/>
  </r>
  <r>
    <n v="7176"/>
    <s v="US-2014-141677"/>
    <x v="3"/>
    <x v="606"/>
    <d v="2014-03-31T00:00:00"/>
    <s v="Standard Class"/>
    <s v="HK-14890"/>
    <s v="Heather Kirkland"/>
    <x v="1"/>
    <s v="United States"/>
    <s v="Houston"/>
    <x v="5"/>
    <n v="77070"/>
    <x v="2"/>
    <s v="OFF-AP-10001205"/>
    <x v="1"/>
    <x v="9"/>
    <s v="Belkin 5 Outlet SurgeMaster Power Centers"/>
    <n v="87.168000000000006"/>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4000000000002"/>
  </r>
  <r>
    <n v="7178"/>
    <s v="CA-2014-133067"/>
    <x v="3"/>
    <x v="464"/>
    <d v="2014-05-11T00:00:00"/>
    <s v="Standard Class"/>
    <s v="MY-18295"/>
    <s v="Muhammed Yedwab"/>
    <x v="1"/>
    <s v="United States"/>
    <s v="Philadelphia"/>
    <x v="9"/>
    <n v="19140"/>
    <x v="3"/>
    <s v="OFF-BI-10002897"/>
    <x v="1"/>
    <x v="8"/>
    <s v="Black Avery Memo-Size 3-Ring Binder, 5 1/2&quot; x 8 1/2&quot;"/>
    <n v="2.202"/>
    <n v="2"/>
    <n v="0.7"/>
    <n v="-1.5414000000000001"/>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99"/>
  </r>
  <r>
    <n v="7180"/>
    <s v="US-2013-144351"/>
    <x v="0"/>
    <x v="696"/>
    <d v="2013-11-19T00:00:00"/>
    <s v="Standard Class"/>
    <s v="RC-19960"/>
    <s v="Ryan Crowe"/>
    <x v="0"/>
    <s v="United States"/>
    <s v="Baltimore"/>
    <x v="39"/>
    <n v="21215"/>
    <x v="3"/>
    <s v="TEC-PH-10001644"/>
    <x v="2"/>
    <x v="7"/>
    <s v="BlueLounge Milo Smartphone Stand, White/Metallic"/>
    <n v="89.97"/>
    <n v="3"/>
    <n v="0"/>
    <n v="25.191600000000001"/>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99"/>
  </r>
  <r>
    <n v="7184"/>
    <s v="CA-2014-128853"/>
    <x v="3"/>
    <x v="81"/>
    <d v="2014-04-24T00:00:00"/>
    <s v="First Class"/>
    <s v="JM-15250"/>
    <s v="Janet Martin"/>
    <x v="0"/>
    <s v="United States"/>
    <s v="Baltimore"/>
    <x v="39"/>
    <n v="21215"/>
    <x v="3"/>
    <s v="FUR-CH-10004218"/>
    <x v="0"/>
    <x v="1"/>
    <s v="Global Fabric Manager's Chair, Dark Gray"/>
    <n v="908.82"/>
    <n v="9"/>
    <n v="0"/>
    <n v="227.20500000000001"/>
  </r>
  <r>
    <n v="7185"/>
    <s v="CA-2014-133102"/>
    <x v="3"/>
    <x v="629"/>
    <d v="2014-08-25T00:00:00"/>
    <s v="Standard Class"/>
    <s v="ED-13885"/>
    <s v="Emily Ducich"/>
    <x v="2"/>
    <s v="United States"/>
    <s v="Houston"/>
    <x v="5"/>
    <n v="77095"/>
    <x v="2"/>
    <s v="OFF-SU-10000432"/>
    <x v="1"/>
    <x v="14"/>
    <s v="Acco Side-Punched Conventional Columnar Pads"/>
    <n v="5.5519999999999996"/>
    <n v="2"/>
    <n v="0.2"/>
    <n v="-1.0409999999999999"/>
  </r>
  <r>
    <n v="7186"/>
    <s v="CA-2014-133102"/>
    <x v="3"/>
    <x v="629"/>
    <d v="2014-08-25T00:00:00"/>
    <s v="Standard Class"/>
    <s v="ED-13885"/>
    <s v="Emily Ducich"/>
    <x v="2"/>
    <s v="United States"/>
    <s v="Houston"/>
    <x v="5"/>
    <n v="77095"/>
    <x v="2"/>
    <s v="OFF-AR-10003183"/>
    <x v="1"/>
    <x v="6"/>
    <s v="Avery Fluorescent Highlighter Four-Color Set"/>
    <n v="8.016"/>
    <n v="3"/>
    <n v="0.2"/>
    <n v="1.002"/>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s v="CA-2014-133102"/>
    <x v="3"/>
    <x v="629"/>
    <d v="2014-08-25T00:00:00"/>
    <s v="Standard Class"/>
    <s v="ED-13885"/>
    <s v="Emily Ducich"/>
    <x v="2"/>
    <s v="United States"/>
    <s v="Houston"/>
    <x v="5"/>
    <n v="77095"/>
    <x v="2"/>
    <s v="FUR-FU-10003247"/>
    <x v="0"/>
    <x v="5"/>
    <s v="36X48 HARDFLOOR CHAIRMAT"/>
    <n v="16.783999999999999"/>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s v="CA-2013-164399"/>
    <x v="0"/>
    <x v="396"/>
    <d v="2013-11-16T00:00:00"/>
    <s v="First Class"/>
    <s v="DW-13480"/>
    <s v="Dianna Wilson"/>
    <x v="2"/>
    <s v="United States"/>
    <s v="San Diego"/>
    <x v="1"/>
    <n v="92024"/>
    <x v="1"/>
    <s v="TEC-PH-10004908"/>
    <x v="2"/>
    <x v="7"/>
    <s v="Panasonic KX TS3282W Corded phone"/>
    <n v="203.976"/>
    <n v="3"/>
    <n v="0.2"/>
    <n v="25.497"/>
  </r>
  <r>
    <n v="7191"/>
    <s v="CA-2013-164399"/>
    <x v="0"/>
    <x v="396"/>
    <d v="2013-11-16T00:00:00"/>
    <s v="First Class"/>
    <s v="DW-13480"/>
    <s v="Dianna Wilson"/>
    <x v="2"/>
    <s v="United States"/>
    <s v="San Diego"/>
    <x v="1"/>
    <n v="92024"/>
    <x v="1"/>
    <s v="FUR-TA-10003392"/>
    <x v="0"/>
    <x v="3"/>
    <s v="Global Adaptabilities Conference Tables"/>
    <n v="674.35199999999998"/>
    <n v="3"/>
    <n v="0.2"/>
    <n v="-8.4293999999999993"/>
  </r>
  <r>
    <n v="7192"/>
    <s v="CA-2013-116918"/>
    <x v="0"/>
    <x v="393"/>
    <d v="2013-10-07T00:00:00"/>
    <s v="Second Class"/>
    <s v="JK-15205"/>
    <s v="Jamie Kunitz"/>
    <x v="0"/>
    <s v="United States"/>
    <s v="Hialeah"/>
    <x v="2"/>
    <n v="33012"/>
    <x v="0"/>
    <s v="OFF-BI-10004140"/>
    <x v="1"/>
    <x v="8"/>
    <s v="Avery Non-Stick Binders"/>
    <n v="5.3879999999999999"/>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8"/>
  </r>
  <r>
    <n v="7197"/>
    <s v="CA-2011-116785"/>
    <x v="2"/>
    <x v="759"/>
    <d v="2011-04-30T00:00:00"/>
    <s v="Standard Class"/>
    <s v="MH-17290"/>
    <s v="Marc Harrigan"/>
    <x v="2"/>
    <s v="United States"/>
    <s v="Los Angeles"/>
    <x v="1"/>
    <n v="90036"/>
    <x v="1"/>
    <s v="OFF-AR-10003504"/>
    <x v="1"/>
    <x v="6"/>
    <s v="Newell 347"/>
    <n v="21.4"/>
    <n v="5"/>
    <n v="0"/>
    <n v="6.2060000000000004"/>
  </r>
  <r>
    <n v="7198"/>
    <s v="CA-2011-116785"/>
    <x v="2"/>
    <x v="759"/>
    <d v="2011-04-30T00:00:00"/>
    <s v="Standard Class"/>
    <s v="MH-17290"/>
    <s v="Marc Harrigan"/>
    <x v="2"/>
    <s v="United States"/>
    <s v="Los Angeles"/>
    <x v="1"/>
    <n v="90036"/>
    <x v="1"/>
    <s v="OFF-LA-10000305"/>
    <x v="1"/>
    <x v="2"/>
    <s v="Avery 495"/>
    <n v="12.6"/>
    <n v="2"/>
    <n v="0"/>
    <n v="5.7960000000000003"/>
  </r>
  <r>
    <n v="7199"/>
    <s v="US-2012-156797"/>
    <x v="1"/>
    <x v="1067"/>
    <d v="2012-08-15T00:00:00"/>
    <s v="Standard Class"/>
    <s v="PO-19180"/>
    <s v="Philisse Overcash"/>
    <x v="2"/>
    <s v="United States"/>
    <s v="New York City"/>
    <x v="15"/>
    <n v="10035"/>
    <x v="3"/>
    <s v="OFF-AR-10001427"/>
    <x v="1"/>
    <x v="6"/>
    <s v="Newell 330"/>
    <n v="11.96"/>
    <n v="2"/>
    <n v="0"/>
    <n v="3.1095999999999999"/>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6"/>
    <n v="1"/>
    <n v="0.2"/>
    <n v="14.595000000000001"/>
  </r>
  <r>
    <n v="7202"/>
    <s v="CA-2013-104276"/>
    <x v="0"/>
    <x v="581"/>
    <d v="2013-12-04T00:00:00"/>
    <s v="Standard Class"/>
    <s v="HF-14995"/>
    <s v="Herbert Flentye"/>
    <x v="0"/>
    <s v="United States"/>
    <s v="Fort Lauderdale"/>
    <x v="2"/>
    <n v="33311"/>
    <x v="0"/>
    <s v="FUR-TA-10001039"/>
    <x v="0"/>
    <x v="3"/>
    <s v="KI Adjustable-Height Table"/>
    <n v="331.02300000000002"/>
    <n v="7"/>
    <n v="0.45"/>
    <n v="-114.35339999999999"/>
  </r>
  <r>
    <n v="7203"/>
    <s v="CA-2013-120369"/>
    <x v="0"/>
    <x v="99"/>
    <d v="2013-10-29T00:00:00"/>
    <s v="Same Day"/>
    <s v="VB-21745"/>
    <s v="Victoria Brennan"/>
    <x v="1"/>
    <s v="United States"/>
    <s v="Rochester"/>
    <x v="15"/>
    <n v="14609"/>
    <x v="3"/>
    <s v="FUR-FU-10003806"/>
    <x v="0"/>
    <x v="5"/>
    <s v="Tenex Chairmat w/ Average Lip, 45&quot; x 53&quot;"/>
    <n v="756.8"/>
    <n v="5"/>
    <n v="0"/>
    <n v="75.680000000000007"/>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02"/>
  </r>
  <r>
    <n v="7205"/>
    <s v="CA-2012-136658"/>
    <x v="1"/>
    <x v="229"/>
    <d v="2012-09-17T00:00:00"/>
    <s v="Standard Class"/>
    <s v="BO-11425"/>
    <s v="Bobby Odegard"/>
    <x v="0"/>
    <s v="United States"/>
    <s v="New York City"/>
    <x v="15"/>
    <n v="10024"/>
    <x v="3"/>
    <s v="OFF-AR-10000817"/>
    <x v="1"/>
    <x v="6"/>
    <s v="Manco Dry-Lighter Erasable Highlighter"/>
    <n v="6.08"/>
    <n v="2"/>
    <n v="0"/>
    <n v="2.0672000000000001"/>
  </r>
  <r>
    <n v="7206"/>
    <s v="CA-2014-137414"/>
    <x v="3"/>
    <x v="280"/>
    <d v="2014-10-07T00:00:00"/>
    <s v="Standard Class"/>
    <s v="CM-12115"/>
    <s v="Chad McGuire"/>
    <x v="0"/>
    <s v="United States"/>
    <s v="San Francisco"/>
    <x v="1"/>
    <n v="94109"/>
    <x v="1"/>
    <s v="FUR-FU-10001424"/>
    <x v="0"/>
    <x v="5"/>
    <s v="Dax Clear Box Frame"/>
    <n v="17.46"/>
    <n v="2"/>
    <n v="0"/>
    <n v="5.93639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499999999997"/>
  </r>
  <r>
    <n v="7208"/>
    <s v="CA-2013-143476"/>
    <x v="0"/>
    <x v="108"/>
    <d v="2013-09-14T00:00:00"/>
    <s v="First Class"/>
    <s v="LC-16930"/>
    <s v="Linda Cazamias"/>
    <x v="1"/>
    <s v="United States"/>
    <s v="Phoenix"/>
    <x v="16"/>
    <n v="85023"/>
    <x v="1"/>
    <s v="OFF-AR-10003759"/>
    <x v="1"/>
    <x v="6"/>
    <s v="Crayola Anti Dust Chalk, 12/Pack"/>
    <n v="2.9119999999999999"/>
    <n v="2"/>
    <n v="0.2"/>
    <n v="0.91"/>
  </r>
  <r>
    <n v="7209"/>
    <s v="CA-2013-143476"/>
    <x v="0"/>
    <x v="108"/>
    <d v="2013-09-14T00:00:00"/>
    <s v="First Class"/>
    <s v="LC-16930"/>
    <s v="Linda Cazamias"/>
    <x v="1"/>
    <s v="United States"/>
    <s v="Phoenix"/>
    <x v="16"/>
    <n v="85023"/>
    <x v="1"/>
    <s v="OFF-PA-10001837"/>
    <x v="1"/>
    <x v="10"/>
    <s v="Xerox 1976"/>
    <n v="20.736000000000001"/>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79999999999996"/>
    <n v="2"/>
    <n v="0.2"/>
    <n v="2.99"/>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60000000000002"/>
  </r>
  <r>
    <n v="7216"/>
    <s v="CA-2012-103072"/>
    <x v="1"/>
    <x v="874"/>
    <d v="2012-09-30T00:00:00"/>
    <s v="Second Class"/>
    <s v="HW-14935"/>
    <s v="Helen Wasserman"/>
    <x v="1"/>
    <s v="United States"/>
    <s v="Detroit"/>
    <x v="12"/>
    <n v="48205"/>
    <x v="2"/>
    <s v="OFF-PA-10003172"/>
    <x v="1"/>
    <x v="10"/>
    <s v="Xerox 1996"/>
    <n v="25.92"/>
    <n v="4"/>
    <n v="0"/>
    <n v="12.441599999999999"/>
  </r>
  <r>
    <n v="7217"/>
    <s v="CA-2012-150770"/>
    <x v="1"/>
    <x v="910"/>
    <d v="2012-05-06T00:00:00"/>
    <s v="First Class"/>
    <s v="LC-16870"/>
    <s v="Lena Cacioppo"/>
    <x v="0"/>
    <s v="United States"/>
    <s v="San Francisco"/>
    <x v="1"/>
    <n v="94109"/>
    <x v="1"/>
    <s v="OFF-AR-10001246"/>
    <x v="1"/>
    <x v="6"/>
    <s v="Newell 317"/>
    <n v="8.82"/>
    <n v="3"/>
    <n v="0"/>
    <n v="2.5577999999999999"/>
  </r>
  <r>
    <n v="7218"/>
    <s v="CA-2012-150770"/>
    <x v="1"/>
    <x v="910"/>
    <d v="2012-05-06T00:00:00"/>
    <s v="First Class"/>
    <s v="LC-16870"/>
    <s v="Lena Cacioppo"/>
    <x v="0"/>
    <s v="United States"/>
    <s v="San Francisco"/>
    <x v="1"/>
    <n v="94109"/>
    <x v="1"/>
    <s v="OFF-BI-10002026"/>
    <x v="1"/>
    <x v="8"/>
    <s v="Ibico Recycled Linen-Style Covers"/>
    <n v="62.496000000000002"/>
    <n v="2"/>
    <n v="0.2"/>
    <n v="21.8736"/>
  </r>
  <r>
    <n v="7219"/>
    <s v="CA-2012-150770"/>
    <x v="1"/>
    <x v="910"/>
    <d v="2012-05-06T00:00:00"/>
    <s v="First Class"/>
    <s v="LC-16870"/>
    <s v="Lena Cacioppo"/>
    <x v="0"/>
    <s v="United States"/>
    <s v="San Francisco"/>
    <x v="1"/>
    <n v="94109"/>
    <x v="1"/>
    <s v="TEC-AC-10000844"/>
    <x v="2"/>
    <x v="11"/>
    <s v="LogitechÂ Gaming G510s - Keyboard"/>
    <n v="339.96"/>
    <n v="4"/>
    <n v="0"/>
    <n v="122.3856"/>
  </r>
  <r>
    <n v="7220"/>
    <s v="CA-2012-150770"/>
    <x v="1"/>
    <x v="910"/>
    <d v="2012-05-06T00:00:00"/>
    <s v="First Class"/>
    <s v="LC-16870"/>
    <s v="Lena Cacioppo"/>
    <x v="0"/>
    <s v="United States"/>
    <s v="San Francisco"/>
    <x v="1"/>
    <n v="94109"/>
    <x v="1"/>
    <s v="OFF-BI-10001575"/>
    <x v="1"/>
    <x v="8"/>
    <s v="GBC Linen Binding Covers"/>
    <n v="49.567999999999998"/>
    <n v="2"/>
    <n v="0.2"/>
    <n v="17.348800000000001"/>
  </r>
  <r>
    <n v="7221"/>
    <s v="CA-2014-154760"/>
    <x v="3"/>
    <x v="1152"/>
    <d v="2014-01-14T00:00:00"/>
    <s v="Standard Class"/>
    <s v="BP-11290"/>
    <s v="Beth Paige"/>
    <x v="0"/>
    <s v="United States"/>
    <s v="Philadelphia"/>
    <x v="9"/>
    <n v="19140"/>
    <x v="3"/>
    <s v="OFF-BI-10004632"/>
    <x v="1"/>
    <x v="8"/>
    <s v="Ibico Hi-Tech Manual Binding System"/>
    <n v="274.49099999999999"/>
    <n v="3"/>
    <n v="0.7"/>
    <n v="-228.74250000000001"/>
  </r>
  <r>
    <n v="7222"/>
    <s v="US-2014-104437"/>
    <x v="3"/>
    <x v="678"/>
    <d v="2014-02-01T00:00:00"/>
    <s v="Standard Class"/>
    <s v="TG-21310"/>
    <s v="Toby Gnade"/>
    <x v="0"/>
    <s v="United States"/>
    <s v="New York City"/>
    <x v="15"/>
    <n v="10035"/>
    <x v="3"/>
    <s v="TEC-PH-10000193"/>
    <x v="2"/>
    <x v="7"/>
    <s v="Jensen SMPS-640 -Â speaker phone"/>
    <n v="137.94"/>
    <n v="3"/>
    <n v="0"/>
    <n v="35.864400000000003"/>
  </r>
  <r>
    <n v="7223"/>
    <s v="CA-2014-113075"/>
    <x v="3"/>
    <x v="264"/>
    <d v="2014-09-07T00:00:00"/>
    <s v="Standard Class"/>
    <s v="MC-18100"/>
    <s v="Mick Crebagga"/>
    <x v="0"/>
    <s v="United States"/>
    <s v="Chicago"/>
    <x v="10"/>
    <n v="60623"/>
    <x v="2"/>
    <s v="TEC-AC-10003441"/>
    <x v="2"/>
    <x v="11"/>
    <s v="Kingston Digital DataTraveler 32GB USB 2.0"/>
    <n v="40.68"/>
    <n v="3"/>
    <n v="0.2"/>
    <n v="-7.1189999999999998"/>
  </r>
  <r>
    <n v="7224"/>
    <s v="CA-2013-109953"/>
    <x v="0"/>
    <x v="216"/>
    <d v="2013-07-19T00:00:00"/>
    <s v="Standard Class"/>
    <s v="RB-19360"/>
    <s v="Raymond Buch"/>
    <x v="0"/>
    <s v="United States"/>
    <s v="San Francisco"/>
    <x v="1"/>
    <n v="94122"/>
    <x v="1"/>
    <s v="TEC-PH-10004093"/>
    <x v="2"/>
    <x v="7"/>
    <s v="Panasonic Kx-TS550"/>
    <n v="110.376"/>
    <n v="3"/>
    <n v="0.2"/>
    <n v="12.417299999999999"/>
  </r>
  <r>
    <n v="7225"/>
    <s v="CA-2013-109953"/>
    <x v="0"/>
    <x v="216"/>
    <d v="2013-07-19T00:00:00"/>
    <s v="Standard Class"/>
    <s v="RB-19360"/>
    <s v="Raymond Buch"/>
    <x v="0"/>
    <s v="United States"/>
    <s v="San Francisco"/>
    <x v="1"/>
    <n v="94122"/>
    <x v="1"/>
    <s v="OFF-AP-10002998"/>
    <x v="1"/>
    <x v="9"/>
    <s v="Holmes 99% HEPA Air Purifier"/>
    <n v="151.62"/>
    <n v="7"/>
    <n v="0"/>
    <n v="50.034599999999998"/>
  </r>
  <r>
    <n v="7226"/>
    <s v="CA-2013-109953"/>
    <x v="0"/>
    <x v="216"/>
    <d v="2013-07-19T00:00:00"/>
    <s v="Standard Class"/>
    <s v="RB-19360"/>
    <s v="Raymond Buch"/>
    <x v="0"/>
    <s v="United States"/>
    <s v="San Francisco"/>
    <x v="1"/>
    <n v="94122"/>
    <x v="1"/>
    <s v="FUR-FU-10000073"/>
    <x v="0"/>
    <x v="5"/>
    <s v="Deflect-O Glasstique Clear Desk Accessories"/>
    <n v="30.8"/>
    <n v="4"/>
    <n v="0"/>
    <n v="10.164"/>
  </r>
  <r>
    <n v="7227"/>
    <s v="CA-2014-127397"/>
    <x v="3"/>
    <x v="642"/>
    <d v="2014-03-01T00:00:00"/>
    <s v="Standard Class"/>
    <s v="ES-14080"/>
    <s v="Erin Smith"/>
    <x v="1"/>
    <s v="United States"/>
    <s v="Philadelphia"/>
    <x v="9"/>
    <n v="19134"/>
    <x v="3"/>
    <s v="OFF-PA-10001125"/>
    <x v="1"/>
    <x v="10"/>
    <s v="Xerox 1988"/>
    <n v="123.92"/>
    <n v="5"/>
    <n v="0.2"/>
    <n v="38.725000000000001"/>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5"/>
  </r>
  <r>
    <n v="7229"/>
    <s v="CA-2011-157546"/>
    <x v="2"/>
    <x v="836"/>
    <d v="2011-07-22T00:00:00"/>
    <s v="First Class"/>
    <s v="RD-19720"/>
    <s v="Roger Demir"/>
    <x v="0"/>
    <s v="United States"/>
    <s v="San Francisco"/>
    <x v="1"/>
    <n v="94122"/>
    <x v="1"/>
    <s v="OFF-BI-10002498"/>
    <x v="1"/>
    <x v="8"/>
    <s v="Clear Mylar Reinforcing Strips"/>
    <n v="89.712000000000003"/>
    <n v="6"/>
    <n v="0.2"/>
    <n v="30.277799999999999"/>
  </r>
  <r>
    <n v="7230"/>
    <s v="CA-2011-157546"/>
    <x v="2"/>
    <x v="836"/>
    <d v="2011-07-22T00:00:00"/>
    <s v="First Class"/>
    <s v="RD-19720"/>
    <s v="Roger Demir"/>
    <x v="0"/>
    <s v="United States"/>
    <s v="San Francisco"/>
    <x v="1"/>
    <n v="94122"/>
    <x v="1"/>
    <s v="OFF-PA-10004569"/>
    <x v="1"/>
    <x v="10"/>
    <s v="Wirebound Message Books, Two 4 1/4&quot; x 5&quot; Forms per Page"/>
    <n v="22.83"/>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3999999999996"/>
  </r>
  <r>
    <n v="7236"/>
    <s v="CA-2013-137337"/>
    <x v="0"/>
    <x v="387"/>
    <d v="2013-03-13T00:00:00"/>
    <s v="Standard Class"/>
    <s v="GB-14575"/>
    <s v="Giulietta Baptist"/>
    <x v="0"/>
    <s v="United States"/>
    <s v="New York City"/>
    <x v="15"/>
    <n v="10011"/>
    <x v="3"/>
    <s v="OFF-BI-10000632"/>
    <x v="1"/>
    <x v="8"/>
    <s v="Satellite Sectional Post Binders"/>
    <n v="69.456000000000003"/>
    <n v="2"/>
    <n v="0.2"/>
    <n v="22.5732"/>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1"/>
  </r>
  <r>
    <n v="7240"/>
    <s v="CA-2013-101651"/>
    <x v="0"/>
    <x v="435"/>
    <d v="2013-12-31T00:00:00"/>
    <s v="Standard Class"/>
    <s v="SC-20305"/>
    <s v="Sean Christensen"/>
    <x v="0"/>
    <s v="United States"/>
    <s v="San Jose"/>
    <x v="1"/>
    <n v="95123"/>
    <x v="1"/>
    <s v="OFF-EN-10001990"/>
    <x v="1"/>
    <x v="12"/>
    <s v="Staples"/>
    <n v="39.76"/>
    <n v="7"/>
    <n v="0"/>
    <n v="18.687200000000001"/>
  </r>
  <r>
    <n v="7241"/>
    <s v="CA-2014-136651"/>
    <x v="3"/>
    <x v="756"/>
    <d v="2014-04-26T00:00:00"/>
    <s v="Second Class"/>
    <s v="JF-15355"/>
    <s v="Jay Fein"/>
    <x v="0"/>
    <s v="United States"/>
    <s v="Pasadena"/>
    <x v="1"/>
    <n v="91104"/>
    <x v="1"/>
    <s v="FUR-FU-10002445"/>
    <x v="0"/>
    <x v="5"/>
    <s v="DAX Two-Tone Rosewood/Black Document Frame, Desktop, 5 x 7"/>
    <n v="66.36"/>
    <n v="7"/>
    <n v="0"/>
    <n v="26.544"/>
  </r>
  <r>
    <n v="7242"/>
    <s v="CA-2014-136651"/>
    <x v="3"/>
    <x v="756"/>
    <d v="2014-04-26T00:00:00"/>
    <s v="Second Class"/>
    <s v="JF-15355"/>
    <s v="Jay Fein"/>
    <x v="0"/>
    <s v="United States"/>
    <s v="Pasadena"/>
    <x v="1"/>
    <n v="91104"/>
    <x v="1"/>
    <s v="OFF-BI-10003638"/>
    <x v="1"/>
    <x v="8"/>
    <s v="GBC Durable Plastic Covers"/>
    <n v="92.88"/>
    <n v="6"/>
    <n v="0.2"/>
    <n v="30.186"/>
  </r>
  <r>
    <n v="7243"/>
    <s v="CA-2014-136651"/>
    <x v="3"/>
    <x v="756"/>
    <d v="2014-04-26T00:00:00"/>
    <s v="Second Class"/>
    <s v="JF-15355"/>
    <s v="Jay Fein"/>
    <x v="0"/>
    <s v="United States"/>
    <s v="Pasadena"/>
    <x v="1"/>
    <n v="91104"/>
    <x v="1"/>
    <s v="FUR-FU-10004864"/>
    <x v="0"/>
    <x v="5"/>
    <s v="Eldon 500 Class Desk Accessories"/>
    <n v="24.14"/>
    <n v="2"/>
    <n v="0"/>
    <n v="7.9661999999999997"/>
  </r>
  <r>
    <n v="7244"/>
    <s v="CA-2014-118892"/>
    <x v="3"/>
    <x v="629"/>
    <d v="2014-08-23T00:00:00"/>
    <s v="Second Class"/>
    <s v="TP-21415"/>
    <s v="Tom Prescott"/>
    <x v="0"/>
    <s v="United States"/>
    <s v="Philadelphia"/>
    <x v="9"/>
    <n v="19134"/>
    <x v="3"/>
    <s v="FUR-CH-10002024"/>
    <x v="0"/>
    <x v="1"/>
    <s v="HON 5400 Series Task Chairs for Big and Tall"/>
    <n v="4416.174"/>
    <n v="9"/>
    <n v="0.3"/>
    <n v="-630.88199999999995"/>
  </r>
  <r>
    <n v="7245"/>
    <s v="US-2014-151127"/>
    <x v="3"/>
    <x v="1053"/>
    <d v="2014-05-26T00:00:00"/>
    <s v="First Class"/>
    <s v="RL-19615"/>
    <s v="Rob Lucas"/>
    <x v="0"/>
    <s v="United States"/>
    <s v="Los Angeles"/>
    <x v="1"/>
    <n v="90049"/>
    <x v="1"/>
    <s v="OFF-AR-10002445"/>
    <x v="1"/>
    <x v="6"/>
    <s v="SANFORD Major Accent Highlighters"/>
    <n v="49.56"/>
    <n v="7"/>
    <n v="0"/>
    <n v="18.832799999999999"/>
  </r>
  <r>
    <n v="7246"/>
    <s v="CA-2014-145807"/>
    <x v="3"/>
    <x v="839"/>
    <d v="2014-02-14T00:00:00"/>
    <s v="Standard Class"/>
    <s v="SB-20170"/>
    <s v="Sarah Bern"/>
    <x v="0"/>
    <s v="United States"/>
    <s v="Los Angeles"/>
    <x v="1"/>
    <n v="90032"/>
    <x v="1"/>
    <s v="OFF-ST-10001370"/>
    <x v="1"/>
    <x v="4"/>
    <s v="Sensible Storage WireTech Storage Systems"/>
    <n v="354.9"/>
    <n v="5"/>
    <n v="0"/>
    <n v="17.745000000000001"/>
  </r>
  <r>
    <n v="7247"/>
    <s v="US-2011-127978"/>
    <x v="2"/>
    <x v="223"/>
    <d v="2011-03-08T00:00:00"/>
    <s v="Standard Class"/>
    <s v="JS-15595"/>
    <s v="Jill Stevenson"/>
    <x v="1"/>
    <s v="United States"/>
    <s v="Columbus"/>
    <x v="24"/>
    <n v="43229"/>
    <x v="3"/>
    <s v="OFF-LA-10000305"/>
    <x v="1"/>
    <x v="2"/>
    <s v="Avery 495"/>
    <n v="15.12"/>
    <n v="3"/>
    <n v="0.2"/>
    <n v="4.9139999999999997"/>
  </r>
  <r>
    <n v="7248"/>
    <s v="US-2011-127978"/>
    <x v="2"/>
    <x v="223"/>
    <d v="2011-03-08T00:00:00"/>
    <s v="Standard Class"/>
    <s v="JS-15595"/>
    <s v="Jill Stevenson"/>
    <x v="1"/>
    <s v="United States"/>
    <s v="Columbus"/>
    <x v="24"/>
    <n v="43229"/>
    <x v="3"/>
    <s v="FUR-BO-10001972"/>
    <x v="0"/>
    <x v="0"/>
    <s v="O'Sullivan 4-Shelf Bookcase in Odessa Pine"/>
    <n v="302.45"/>
    <n v="5"/>
    <n v="0.5"/>
    <n v="-199.61699999999999"/>
  </r>
  <r>
    <n v="7249"/>
    <s v="US-2011-127978"/>
    <x v="2"/>
    <x v="223"/>
    <d v="2011-03-08T00:00:00"/>
    <s v="Standard Class"/>
    <s v="JS-15595"/>
    <s v="Jill Stevenson"/>
    <x v="1"/>
    <s v="United States"/>
    <s v="Columbus"/>
    <x v="24"/>
    <n v="43229"/>
    <x v="3"/>
    <s v="OFF-ST-10002486"/>
    <x v="1"/>
    <x v="4"/>
    <s v="Eldon Shelf Savers Cubes and Bins"/>
    <n v="44.671999999999997"/>
    <n v="8"/>
    <n v="0.2"/>
    <n v="-10.0512"/>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Â Z-906 Speaker sys - home theater - 5.1-CH"/>
    <n v="989.97"/>
    <n v="3"/>
    <n v="0"/>
    <n v="395.988"/>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200000000001"/>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2"/>
  </r>
  <r>
    <n v="7255"/>
    <s v="CA-2013-152730"/>
    <x v="0"/>
    <x v="198"/>
    <d v="2013-06-05T00:00:00"/>
    <s v="Standard Class"/>
    <s v="EM-14140"/>
    <s v="Eugene Moren"/>
    <x v="2"/>
    <s v="United States"/>
    <s v="Superior"/>
    <x v="6"/>
    <n v="54880"/>
    <x v="2"/>
    <s v="FUR-FU-10001037"/>
    <x v="0"/>
    <x v="5"/>
    <s v="DAX Charcoal/Nickel-Tone Document Frame, 5 x 7"/>
    <n v="47.4"/>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6"/>
  </r>
  <r>
    <n v="7258"/>
    <s v="CA-2013-152730"/>
    <x v="0"/>
    <x v="198"/>
    <d v="2013-06-05T00:00:00"/>
    <s v="Standard Class"/>
    <s v="EM-14140"/>
    <s v="Eugene Moren"/>
    <x v="2"/>
    <s v="United States"/>
    <s v="Superior"/>
    <x v="6"/>
    <n v="54880"/>
    <x v="2"/>
    <s v="OFF-PA-10000994"/>
    <x v="1"/>
    <x v="10"/>
    <s v="Xerox 1915"/>
    <n v="629.1"/>
    <n v="6"/>
    <n v="0"/>
    <n v="301.96800000000002"/>
  </r>
  <r>
    <n v="7259"/>
    <s v="CA-2013-152730"/>
    <x v="0"/>
    <x v="198"/>
    <d v="2013-06-05T00:00:00"/>
    <s v="Standard Class"/>
    <s v="EM-14140"/>
    <s v="Eugene Moren"/>
    <x v="2"/>
    <s v="United States"/>
    <s v="Superior"/>
    <x v="6"/>
    <n v="54880"/>
    <x v="2"/>
    <s v="OFF-AR-10000940"/>
    <x v="1"/>
    <x v="6"/>
    <s v="Newell 343"/>
    <n v="14.7"/>
    <n v="5"/>
    <n v="0"/>
    <n v="3.9689999999999999"/>
  </r>
  <r>
    <n v="7260"/>
    <s v="CA-2013-152730"/>
    <x v="0"/>
    <x v="198"/>
    <d v="2013-06-05T00:00:00"/>
    <s v="Standard Class"/>
    <s v="EM-14140"/>
    <s v="Eugene Moren"/>
    <x v="2"/>
    <s v="United States"/>
    <s v="Superior"/>
    <x v="6"/>
    <n v="54880"/>
    <x v="2"/>
    <s v="OFF-PA-10004888"/>
    <x v="1"/>
    <x v="10"/>
    <s v="Xerox 217"/>
    <n v="45.36"/>
    <n v="7"/>
    <n v="0"/>
    <n v="21.7728"/>
  </r>
  <r>
    <n v="7261"/>
    <s v="CA-2013-152730"/>
    <x v="0"/>
    <x v="198"/>
    <d v="2013-06-05T00:00:00"/>
    <s v="Standard Class"/>
    <s v="EM-14140"/>
    <s v="Eugene Moren"/>
    <x v="2"/>
    <s v="United States"/>
    <s v="Superior"/>
    <x v="6"/>
    <n v="54880"/>
    <x v="2"/>
    <s v="TEC-PH-10000441"/>
    <x v="2"/>
    <x v="7"/>
    <s v="VTech DS6151"/>
    <n v="125.99"/>
    <n v="1"/>
    <n v="0"/>
    <n v="35.277200000000001"/>
  </r>
  <r>
    <n v="7262"/>
    <s v="CA-2014-137001"/>
    <x v="3"/>
    <x v="193"/>
    <d v="2014-06-14T00:00:00"/>
    <s v="Second Class"/>
    <s v="GZ-14545"/>
    <s v="George Zrebassa"/>
    <x v="1"/>
    <s v="United States"/>
    <s v="Thousand Oaks"/>
    <x v="1"/>
    <n v="91360"/>
    <x v="1"/>
    <s v="OFF-AR-10001231"/>
    <x v="1"/>
    <x v="6"/>
    <s v="Sanford EarthWrite Recycled Pencils, Medium Soft, #2"/>
    <n v="14.7"/>
    <n v="7"/>
    <n v="0"/>
    <n v="4.1159999999999997"/>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4-156363"/>
    <x v="3"/>
    <x v="760"/>
    <d v="2014-10-29T00:00:00"/>
    <s v="Standard Class"/>
    <s v="ML-17395"/>
    <s v="Marina Lichtenstein"/>
    <x v="1"/>
    <s v="United States"/>
    <s v="Philadelphia"/>
    <x v="9"/>
    <n v="19134"/>
    <x v="3"/>
    <s v="OFF-EN-10003068"/>
    <x v="1"/>
    <x v="12"/>
    <s v="#6 3/4 Gummed Flap White Envelopes"/>
    <n v="31.68"/>
    <n v="4"/>
    <n v="0.2"/>
    <n v="11.087999999999999"/>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200000000001"/>
    <n v="2"/>
    <n v="0.3"/>
    <n v="-35.513599999999997"/>
  </r>
  <r>
    <n v="7267"/>
    <s v="CA-2014-122987"/>
    <x v="3"/>
    <x v="1153"/>
    <d v="2014-08-17T00:00:00"/>
    <s v="Same Day"/>
    <s v="SJ-20215"/>
    <s v="Sarah Jordon"/>
    <x v="0"/>
    <s v="United States"/>
    <s v="Columbia"/>
    <x v="18"/>
    <n v="38401"/>
    <x v="0"/>
    <s v="OFF-BI-10002824"/>
    <x v="1"/>
    <x v="8"/>
    <s v="Recycled Easel Ring Binders"/>
    <n v="13.428000000000001"/>
    <n v="3"/>
    <n v="0.7"/>
    <n v="-11.19"/>
  </r>
  <r>
    <n v="7268"/>
    <s v="CA-2014-122987"/>
    <x v="3"/>
    <x v="1153"/>
    <d v="2014-08-17T00:00:00"/>
    <s v="Same Day"/>
    <s v="SJ-20215"/>
    <s v="Sarah Jordon"/>
    <x v="0"/>
    <s v="United States"/>
    <s v="Columbia"/>
    <x v="18"/>
    <n v="38401"/>
    <x v="0"/>
    <s v="OFF-ST-10004950"/>
    <x v="1"/>
    <x v="4"/>
    <s v="Acco Perma 3000 Stacking Storage Drawers"/>
    <n v="67.135999999999996"/>
    <n v="4"/>
    <n v="0.2"/>
    <n v="-0.83919999999999995"/>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1"/>
    <n v="8"/>
    <n v="0.2"/>
    <n v="31.5776"/>
  </r>
  <r>
    <n v="7271"/>
    <s v="CA-2013-123337"/>
    <x v="0"/>
    <x v="1142"/>
    <d v="2013-09-23T00:00:00"/>
    <s v="Standard Class"/>
    <s v="KD-16495"/>
    <s v="Keith Dawkins"/>
    <x v="1"/>
    <s v="United States"/>
    <s v="San Jose"/>
    <x v="1"/>
    <n v="95123"/>
    <x v="1"/>
    <s v="FUR-BO-10001918"/>
    <x v="0"/>
    <x v="0"/>
    <s v="Sauder Forest Hills Library with Doors, Woodland Oak Finish"/>
    <n v="273.666"/>
    <n v="2"/>
    <n v="0.15"/>
    <n v="-12.878399999999999"/>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1"/>
    <n v="2"/>
    <n v="0.2"/>
    <n v="-4.3792"/>
  </r>
  <r>
    <n v="7274"/>
    <s v="US-2013-150357"/>
    <x v="0"/>
    <x v="1155"/>
    <d v="2013-10-15T00:00:00"/>
    <s v="Standard Class"/>
    <s v="EB-13975"/>
    <s v="Erica Bern"/>
    <x v="1"/>
    <s v="United States"/>
    <s v="Greensboro"/>
    <x v="3"/>
    <n v="27405"/>
    <x v="0"/>
    <s v="OFF-BI-10002557"/>
    <x v="1"/>
    <x v="8"/>
    <s v="Presstex Flexible Ring Binders"/>
    <n v="4.0949999999999998"/>
    <n v="3"/>
    <n v="0.7"/>
    <n v="-2.73"/>
  </r>
  <r>
    <n v="7275"/>
    <s v="CA-2012-144519"/>
    <x v="1"/>
    <x v="50"/>
    <d v="2012-11-17T00:00:00"/>
    <s v="Standard Class"/>
    <s v="AW-10930"/>
    <s v="Arthur Wiediger"/>
    <x v="2"/>
    <s v="United States"/>
    <s v="Helena"/>
    <x v="37"/>
    <n v="59601"/>
    <x v="1"/>
    <s v="TEC-PH-10004908"/>
    <x v="2"/>
    <x v="7"/>
    <s v="Panasonic KX TS3282W Corded phone"/>
    <n v="339.96"/>
    <n v="5"/>
    <n v="0.2"/>
    <n v="42.494999999999997"/>
  </r>
  <r>
    <n v="7276"/>
    <s v="CA-2012-144519"/>
    <x v="1"/>
    <x v="50"/>
    <d v="2012-11-17T00:00:00"/>
    <s v="Standard Class"/>
    <s v="AW-10930"/>
    <s v="Arthur Wiediger"/>
    <x v="2"/>
    <s v="United States"/>
    <s v="Helena"/>
    <x v="37"/>
    <n v="59601"/>
    <x v="1"/>
    <s v="FUR-FU-10000794"/>
    <x v="0"/>
    <x v="5"/>
    <s v="Eldon Stackable Tray, Side-Load, Legal, Smoke"/>
    <n v="63.98"/>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80000000000002"/>
  </r>
  <r>
    <n v="7279"/>
    <s v="CA-2013-157217"/>
    <x v="0"/>
    <x v="1080"/>
    <d v="2013-07-22T00:00:00"/>
    <s v="First Class"/>
    <s v="TC-21535"/>
    <s v="Tracy Collins"/>
    <x v="2"/>
    <s v="United States"/>
    <s v="San Francisco"/>
    <x v="1"/>
    <n v="94110"/>
    <x v="1"/>
    <s v="TEC-AC-10003095"/>
    <x v="2"/>
    <x v="11"/>
    <s v="Logitech G35 7.1-Channel Surround Sound Headset"/>
    <n v="389.97"/>
    <n v="3"/>
    <n v="0"/>
    <n v="132.5898"/>
  </r>
  <r>
    <n v="7280"/>
    <s v="CA-2013-108224"/>
    <x v="0"/>
    <x v="675"/>
    <d v="2013-05-15T00:00:00"/>
    <s v="Same Day"/>
    <s v="TH-21235"/>
    <s v="Tiffany House"/>
    <x v="1"/>
    <s v="United States"/>
    <s v="Yuma"/>
    <x v="16"/>
    <n v="85364"/>
    <x v="1"/>
    <s v="TEC-AC-10003832"/>
    <x v="2"/>
    <x v="11"/>
    <s v="ImationÂ 16GB Mini TravelDrive USB 2.0Â Flash Drive"/>
    <n v="185.52799999999999"/>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01"/>
    <n v="5"/>
    <n v="0.7"/>
    <n v="-479.988"/>
  </r>
  <r>
    <n v="7283"/>
    <s v="CA-2014-155936"/>
    <x v="3"/>
    <x v="738"/>
    <d v="2014-06-30T00:00:00"/>
    <s v="Standard Class"/>
    <s v="JK-15730"/>
    <s v="Joe Kamberova"/>
    <x v="0"/>
    <s v="United States"/>
    <s v="Chicago"/>
    <x v="10"/>
    <n v="60653"/>
    <x v="2"/>
    <s v="OFF-BI-10002432"/>
    <x v="1"/>
    <x v="8"/>
    <s v="Wilson Jones Standard D-Ring Binders"/>
    <n v="3.036"/>
    <n v="3"/>
    <n v="0.8"/>
    <n v="-5.0094000000000003"/>
  </r>
  <r>
    <n v="7284"/>
    <s v="CA-2014-169439"/>
    <x v="3"/>
    <x v="428"/>
    <d v="2014-09-14T00:00:00"/>
    <s v="Standard Class"/>
    <s v="LC-17140"/>
    <s v="Logan Currie"/>
    <x v="0"/>
    <s v="United States"/>
    <s v="Cleveland"/>
    <x v="24"/>
    <n v="44105"/>
    <x v="3"/>
    <s v="OFF-AR-10001374"/>
    <x v="1"/>
    <x v="6"/>
    <s v="BIC Brite Liner Highlighters, Chisel Tip"/>
    <n v="25.92"/>
    <n v="5"/>
    <n v="0.2"/>
    <n v="3.8879999999999999"/>
  </r>
  <r>
    <n v="7285"/>
    <s v="CA-2014-169439"/>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8"/>
  </r>
  <r>
    <n v="7287"/>
    <s v="CA-2013-149965"/>
    <x v="0"/>
    <x v="23"/>
    <d v="2013-06-26T00:00:00"/>
    <s v="Standard Class"/>
    <s v="BS-11365"/>
    <s v="Bill Shonely"/>
    <x v="1"/>
    <s v="United States"/>
    <s v="Oklahoma City"/>
    <x v="26"/>
    <n v="73120"/>
    <x v="2"/>
    <s v="TEC-AC-10004877"/>
    <x v="2"/>
    <x v="11"/>
    <s v="ImationÂ 30456 USBÂ Flash DriveÂ 8GB"/>
    <n v="6.9"/>
    <n v="1"/>
    <n v="0"/>
    <n v="0.55200000000000005"/>
  </r>
  <r>
    <n v="7288"/>
    <s v="CA-2013-149965"/>
    <x v="0"/>
    <x v="23"/>
    <d v="2013-06-26T00:00:00"/>
    <s v="Standard Class"/>
    <s v="BS-11365"/>
    <s v="Bill Shonely"/>
    <x v="1"/>
    <s v="United States"/>
    <s v="Oklahoma City"/>
    <x v="26"/>
    <n v="73120"/>
    <x v="2"/>
    <s v="FUR-FU-10004270"/>
    <x v="0"/>
    <x v="5"/>
    <s v="Executive Impressions 13&quot; Clairmont Wall Clock"/>
    <n v="57.69"/>
    <n v="3"/>
    <n v="0"/>
    <n v="23.652899999999999"/>
  </r>
  <r>
    <n v="7289"/>
    <s v="CA-2011-158281"/>
    <x v="2"/>
    <x v="814"/>
    <d v="2011-09-07T00:00:00"/>
    <s v="Standard Class"/>
    <s v="AG-10525"/>
    <s v="Andy Gerbode"/>
    <x v="1"/>
    <s v="United States"/>
    <s v="Houston"/>
    <x v="5"/>
    <n v="77095"/>
    <x v="2"/>
    <s v="TEC-MA-10002210"/>
    <x v="2"/>
    <x v="15"/>
    <s v="Epson TM-T88V Direct Thermal Printer - Monochrome - Desktop"/>
    <n v="559.71"/>
    <n v="3"/>
    <n v="0.4"/>
    <n v="-121.2705"/>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
  </r>
  <r>
    <n v="7294"/>
    <s v="CA-2013-113656"/>
    <x v="0"/>
    <x v="1156"/>
    <d v="2013-01-29T00:00:00"/>
    <s v="Standard Class"/>
    <s v="CB-12415"/>
    <s v="Christy Brittain"/>
    <x v="0"/>
    <s v="United States"/>
    <s v="Los Angeles"/>
    <x v="1"/>
    <n v="90036"/>
    <x v="1"/>
    <s v="FUR-FU-10000719"/>
    <x v="0"/>
    <x v="5"/>
    <s v="DAX Cubicle Frames, 8-1/2 x 11"/>
    <n v="59.99"/>
    <n v="7"/>
    <n v="0"/>
    <n v="21.596399999999999"/>
  </r>
  <r>
    <n v="7295"/>
    <s v="CA-2012-148964"/>
    <x v="1"/>
    <x v="989"/>
    <d v="2012-05-31T00:00:00"/>
    <s v="Standard Class"/>
    <s v="RD-19900"/>
    <s v="Ruben Dartt"/>
    <x v="0"/>
    <s v="United States"/>
    <s v="Bellevue"/>
    <x v="4"/>
    <n v="98006"/>
    <x v="1"/>
    <s v="FUR-FU-10003849"/>
    <x v="0"/>
    <x v="5"/>
    <s v="DAX Metal Frame, Desktop, Stepped-Edge"/>
    <n v="20.239999999999998"/>
    <n v="1"/>
    <n v="0"/>
    <n v="7.8936000000000002"/>
  </r>
  <r>
    <n v="7296"/>
    <s v="CA-2011-111899"/>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s v="CA-2011-111899"/>
    <x v="2"/>
    <x v="417"/>
    <d v="2011-05-05T00:00:00"/>
    <s v="First Class"/>
    <s v="NC-18340"/>
    <s v="Nat Carroll"/>
    <x v="0"/>
    <s v="United States"/>
    <s v="Houston"/>
    <x v="5"/>
    <n v="77036"/>
    <x v="2"/>
    <s v="OFF-FA-10000840"/>
    <x v="1"/>
    <x v="13"/>
    <s v="OIC Thumb-Tacks"/>
    <n v="5.4720000000000004"/>
    <n v="6"/>
    <n v="0.2"/>
    <n v="1.8468"/>
  </r>
  <r>
    <n v="7298"/>
    <s v="CA-2012-101126"/>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
  </r>
  <r>
    <n v="7300"/>
    <s v="CA-2011-163468"/>
    <x v="2"/>
    <x v="728"/>
    <d v="2011-11-21T00:00:00"/>
    <s v="First Class"/>
    <s v="JK-15730"/>
    <s v="Joe Kamberova"/>
    <x v="0"/>
    <s v="United States"/>
    <s v="Des Plaines"/>
    <x v="10"/>
    <n v="60016"/>
    <x v="2"/>
    <s v="FUR-FU-10001546"/>
    <x v="0"/>
    <x v="5"/>
    <s v="Dana Swing-Arm Lamps"/>
    <n v="8.5440000000000005"/>
    <n v="2"/>
    <n v="0.6"/>
    <n v="-7.476"/>
  </r>
  <r>
    <n v="7301"/>
    <s v="CA-2011-163468"/>
    <x v="2"/>
    <x v="728"/>
    <d v="2011-11-21T00:00:00"/>
    <s v="First Class"/>
    <s v="JK-15730"/>
    <s v="Joe Kamberova"/>
    <x v="0"/>
    <s v="United States"/>
    <s v="Des Plaines"/>
    <x v="10"/>
    <n v="60016"/>
    <x v="2"/>
    <s v="FUR-BO-10003546"/>
    <x v="0"/>
    <x v="0"/>
    <s v="Hon 4-Shelf Metal Bookcases"/>
    <n v="424.11599999999999"/>
    <n v="6"/>
    <n v="0.3"/>
    <n v="-30.294"/>
  </r>
  <r>
    <n v="7302"/>
    <s v="CA-2011-163468"/>
    <x v="2"/>
    <x v="728"/>
    <d v="2011-11-21T00:00:00"/>
    <s v="First Class"/>
    <s v="JK-15730"/>
    <s v="Joe Kamberova"/>
    <x v="0"/>
    <s v="United States"/>
    <s v="Des Plaines"/>
    <x v="10"/>
    <n v="60016"/>
    <x v="2"/>
    <s v="OFF-BI-10004728"/>
    <x v="1"/>
    <x v="8"/>
    <s v="Wilson Jones Turn Tabs Binder Tool for Ring Binders"/>
    <n v="2.8919999999999999"/>
    <n v="3"/>
    <n v="0.8"/>
    <n v="-4.9164000000000003"/>
  </r>
  <r>
    <n v="7303"/>
    <s v="CA-2011-163468"/>
    <x v="2"/>
    <x v="728"/>
    <d v="2011-11-21T00:00:00"/>
    <s v="First Class"/>
    <s v="JK-15730"/>
    <s v="Joe Kamberova"/>
    <x v="0"/>
    <s v="United States"/>
    <s v="Des Plaines"/>
    <x v="10"/>
    <n v="60016"/>
    <x v="2"/>
    <s v="OFF-ST-10000025"/>
    <x v="1"/>
    <x v="4"/>
    <s v="Fellowes Stor/Drawer Steel Plus Storage Drawers"/>
    <n v="381.72"/>
    <n v="5"/>
    <n v="0.2"/>
    <n v="-66.801000000000002"/>
  </r>
  <r>
    <n v="7304"/>
    <s v="US-2014-117450"/>
    <x v="3"/>
    <x v="507"/>
    <d v="2014-09-09T00:00:00"/>
    <s v="Standard Class"/>
    <s v="DO-13645"/>
    <s v="Doug O'Connell"/>
    <x v="0"/>
    <s v="United States"/>
    <s v="Boynton Beach"/>
    <x v="2"/>
    <n v="33437"/>
    <x v="0"/>
    <s v="FUR-CH-10003817"/>
    <x v="0"/>
    <x v="1"/>
    <s v="Global Value Steno Chair, Gray"/>
    <n v="97.183999999999997"/>
    <n v="2"/>
    <n v="0.2"/>
    <n v="6.0739999999999998"/>
  </r>
  <r>
    <n v="7305"/>
    <s v="US-2014-117450"/>
    <x v="3"/>
    <x v="507"/>
    <d v="2014-09-09T00:00:00"/>
    <s v="Standard Class"/>
    <s v="DO-13645"/>
    <s v="Doug O'Connell"/>
    <x v="0"/>
    <s v="United States"/>
    <s v="Boynton Beach"/>
    <x v="2"/>
    <n v="33437"/>
    <x v="0"/>
    <s v="OFF-PA-10000289"/>
    <x v="1"/>
    <x v="10"/>
    <s v="Xerox 213"/>
    <n v="10.368"/>
    <n v="2"/>
    <n v="0.2"/>
    <n v="3.6288"/>
  </r>
  <r>
    <n v="7306"/>
    <s v="CA-2011-137274"/>
    <x v="2"/>
    <x v="1158"/>
    <d v="2011-04-02T00:00:00"/>
    <s v="Standard Class"/>
    <s v="MG-18145"/>
    <s v="Mike Gockenbach"/>
    <x v="0"/>
    <s v="United States"/>
    <s v="Plano"/>
    <x v="5"/>
    <n v="75023"/>
    <x v="2"/>
    <s v="FUR-TA-10001889"/>
    <x v="0"/>
    <x v="3"/>
    <s v="Bush Advantage Collection Racetrack Conference Table"/>
    <n v="890.84100000000001"/>
    <n v="3"/>
    <n v="0.3"/>
    <n v="-152.71559999999999"/>
  </r>
  <r>
    <n v="7307"/>
    <s v="CA-2013-144092"/>
    <x v="0"/>
    <x v="732"/>
    <d v="2013-11-08T00:00:00"/>
    <s v="Second Class"/>
    <s v="LH-17155"/>
    <s v="Logan Haushalter"/>
    <x v="0"/>
    <s v="United States"/>
    <s v="San Jose"/>
    <x v="1"/>
    <n v="95123"/>
    <x v="1"/>
    <s v="TEC-AC-10002305"/>
    <x v="2"/>
    <x v="11"/>
    <s v="KeyTronicÂ E03601U1 -Â KeyboardÂ - Beige"/>
    <n v="72"/>
    <n v="4"/>
    <n v="0"/>
    <n v="12.96"/>
  </r>
  <r>
    <n v="7308"/>
    <s v="CA-2013-144092"/>
    <x v="0"/>
    <x v="732"/>
    <d v="2013-11-08T00:00:00"/>
    <s v="Second Class"/>
    <s v="LH-17155"/>
    <s v="Logan Haushalter"/>
    <x v="0"/>
    <s v="United States"/>
    <s v="San Jose"/>
    <x v="1"/>
    <n v="95123"/>
    <x v="1"/>
    <s v="FUR-CH-10004875"/>
    <x v="0"/>
    <x v="1"/>
    <s v="Harbour Creations 67200 Series Stacking Chairs"/>
    <n v="113.88800000000001"/>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3"/>
    <n v="3"/>
    <n v="0"/>
    <n v="0.70650000000000002"/>
  </r>
  <r>
    <n v="7311"/>
    <s v="CA-2012-121699"/>
    <x v="1"/>
    <x v="544"/>
    <d v="2012-08-14T00:00:00"/>
    <s v="Standard Class"/>
    <s v="BD-11320"/>
    <s v="Bill Donatelli"/>
    <x v="0"/>
    <s v="United States"/>
    <s v="Detroit"/>
    <x v="12"/>
    <n v="48227"/>
    <x v="2"/>
    <s v="OFF-BI-10004632"/>
    <x v="1"/>
    <x v="8"/>
    <s v="GBC Binding covers"/>
    <n v="64.75"/>
    <n v="5"/>
    <n v="0"/>
    <n v="29.137499999999999"/>
  </r>
  <r>
    <n v="7312"/>
    <s v="CA-2012-162761"/>
    <x v="1"/>
    <x v="330"/>
    <d v="2012-10-13T00:00:00"/>
    <s v="Standard Class"/>
    <s v="SC-20575"/>
    <s v="Sonia Cooley"/>
    <x v="0"/>
    <s v="United States"/>
    <s v="Miami"/>
    <x v="2"/>
    <n v="33178"/>
    <x v="0"/>
    <s v="OFF-BI-10000145"/>
    <x v="1"/>
    <x v="8"/>
    <s v="Zipper Ring Binder Pockets"/>
    <n v="1.8720000000000001"/>
    <n v="2"/>
    <n v="0.7"/>
    <n v="-1.3104"/>
  </r>
  <r>
    <n v="7313"/>
    <s v="CA-2012-162761"/>
    <x v="1"/>
    <x v="330"/>
    <d v="2012-10-13T00:00:00"/>
    <s v="Standard Class"/>
    <s v="SC-20575"/>
    <s v="Sonia Cooley"/>
    <x v="0"/>
    <s v="United States"/>
    <s v="Miami"/>
    <x v="2"/>
    <n v="33178"/>
    <x v="0"/>
    <s v="OFF-BI-10002498"/>
    <x v="1"/>
    <x v="8"/>
    <s v="Clear Mylar Reinforcing Strips"/>
    <n v="11.214"/>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2000000000001"/>
  </r>
  <r>
    <n v="7315"/>
    <s v="CA-2013-121377"/>
    <x v="0"/>
    <x v="316"/>
    <d v="2013-06-03T00:00:00"/>
    <s v="Standard Class"/>
    <s v="TN-21040"/>
    <s v="Tanja Norvell"/>
    <x v="2"/>
    <s v="United States"/>
    <s v="Park Ridge"/>
    <x v="10"/>
    <n v="60068"/>
    <x v="2"/>
    <s v="TEC-PH-10001817"/>
    <x v="2"/>
    <x v="7"/>
    <s v="Wilson Electronics DB Pro Signal Booster"/>
    <n v="286.39999999999998"/>
    <n v="1"/>
    <n v="0.2"/>
    <n v="25.06"/>
  </r>
  <r>
    <n v="7316"/>
    <s v="CA-2014-115322"/>
    <x v="3"/>
    <x v="943"/>
    <d v="2014-05-17T00:00:00"/>
    <s v="Second Class"/>
    <s v="ZC-21910"/>
    <s v="Zuschuss Carroll"/>
    <x v="0"/>
    <s v="United States"/>
    <s v="New York City"/>
    <x v="15"/>
    <n v="10024"/>
    <x v="3"/>
    <s v="OFF-AR-10004456"/>
    <x v="1"/>
    <x v="6"/>
    <s v="Panasonic KP-4ABK Battery-Operated Pencil Sharpener"/>
    <n v="43.92"/>
    <n v="3"/>
    <n v="0"/>
    <n v="12.736800000000001"/>
  </r>
  <r>
    <n v="7317"/>
    <s v="CA-2013-132066"/>
    <x v="0"/>
    <x v="1159"/>
    <d v="2013-10-21T00:00:00"/>
    <s v="Standard Class"/>
    <s v="NB-18655"/>
    <s v="Nona Balk"/>
    <x v="1"/>
    <s v="United States"/>
    <s v="New York City"/>
    <x v="15"/>
    <n v="10011"/>
    <x v="3"/>
    <s v="FUR-TA-10001539"/>
    <x v="0"/>
    <x v="3"/>
    <s v="Chromcraft Rectangular Conference Tables"/>
    <n v="142.18199999999999"/>
    <n v="1"/>
    <n v="0.4"/>
    <n v="-37.915199999999999"/>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
  </r>
  <r>
    <n v="7321"/>
    <s v="CA-2014-100097"/>
    <x v="3"/>
    <x v="200"/>
    <d v="2014-11-30T00:00:00"/>
    <s v="Second Class"/>
    <s v="MN-17935"/>
    <s v="Michael Nguyen"/>
    <x v="0"/>
    <s v="United States"/>
    <s v="New York City"/>
    <x v="15"/>
    <n v="10009"/>
    <x v="3"/>
    <s v="FUR-FU-10003623"/>
    <x v="0"/>
    <x v="5"/>
    <s v="DataProducts Ampli Magnifier Task Lamp, Black,"/>
    <n v="135.30000000000001"/>
    <n v="5"/>
    <n v="0"/>
    <n v="37.884"/>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9"/>
  </r>
  <r>
    <n v="7323"/>
    <s v="CA-2014-167626"/>
    <x v="3"/>
    <x v="213"/>
    <d v="2014-09-08T00:00:00"/>
    <s v="Standard Class"/>
    <s v="MY-18295"/>
    <s v="Muhammed Yedwab"/>
    <x v="1"/>
    <s v="United States"/>
    <s v="Chicago"/>
    <x v="10"/>
    <n v="60623"/>
    <x v="2"/>
    <s v="TEC-AC-10004353"/>
    <x v="2"/>
    <x v="11"/>
    <s v="Hypercom P1300 Pinpad"/>
    <n v="100.8"/>
    <n v="2"/>
    <n v="0.2"/>
    <n v="21.42"/>
  </r>
  <r>
    <n v="7324"/>
    <s v="US-2014-126053"/>
    <x v="3"/>
    <x v="256"/>
    <d v="2014-12-09T00:00:00"/>
    <s v="First Class"/>
    <s v="CS-11950"/>
    <s v="Carlos Soltero"/>
    <x v="0"/>
    <s v="United States"/>
    <s v="New York City"/>
    <x v="15"/>
    <n v="10024"/>
    <x v="3"/>
    <s v="FUR-FU-10001934"/>
    <x v="0"/>
    <x v="5"/>
    <s v="Magnifier Swing Arm Lamp"/>
    <n v="41.96"/>
    <n v="2"/>
    <n v="0"/>
    <n v="10.909599999999999"/>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8"/>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199999999999"/>
  </r>
  <r>
    <n v="7328"/>
    <s v="US-2011-131275"/>
    <x v="2"/>
    <x v="772"/>
    <d v="2011-03-24T00:00:00"/>
    <s v="Standard Class"/>
    <s v="SC-20050"/>
    <s v="Sample Company A"/>
    <x v="2"/>
    <s v="United States"/>
    <s v="Burbank"/>
    <x v="1"/>
    <n v="91505"/>
    <x v="1"/>
    <s v="FUR-FU-10004597"/>
    <x v="0"/>
    <x v="5"/>
    <s v="Eldon Cleatmat Chair Mats for Medium Pile Carpets"/>
    <n v="111"/>
    <n v="2"/>
    <n v="0"/>
    <n v="14.43"/>
  </r>
  <r>
    <n v="7329"/>
    <s v="US-2011-131275"/>
    <x v="2"/>
    <x v="772"/>
    <d v="2011-03-24T00:00:00"/>
    <s v="Standard Class"/>
    <s v="SC-20050"/>
    <s v="Sample Company A"/>
    <x v="2"/>
    <s v="United States"/>
    <s v="Burbank"/>
    <x v="1"/>
    <n v="91505"/>
    <x v="1"/>
    <s v="TEC-MA-10001148"/>
    <x v="2"/>
    <x v="15"/>
    <s v="Swingline SM12-08 MicroCut Jam Free Shredder"/>
    <n v="1279.9680000000001"/>
    <n v="4"/>
    <n v="0.2"/>
    <n v="415.9896"/>
  </r>
  <r>
    <n v="7330"/>
    <s v="US-2011-131275"/>
    <x v="2"/>
    <x v="772"/>
    <d v="2011-03-24T00:00:00"/>
    <s v="Standard Class"/>
    <s v="SC-20050"/>
    <s v="Sample Company A"/>
    <x v="2"/>
    <s v="United States"/>
    <s v="Burbank"/>
    <x v="1"/>
    <n v="91505"/>
    <x v="1"/>
    <s v="OFF-ST-10000078"/>
    <x v="1"/>
    <x v="4"/>
    <s v="Tennsco 6- and 18-Compartment Lockers"/>
    <n v="1856.19"/>
    <n v="7"/>
    <n v="0"/>
    <n v="334.11419999999998"/>
  </r>
  <r>
    <n v="7331"/>
    <s v="CA-2013-149349"/>
    <x v="0"/>
    <x v="396"/>
    <d v="2013-11-14T00:00:00"/>
    <s v="First Class"/>
    <s v="SP-20650"/>
    <s v="Stephanie Phelps"/>
    <x v="1"/>
    <s v="United States"/>
    <s v="Chicago"/>
    <x v="10"/>
    <n v="60623"/>
    <x v="2"/>
    <s v="FUR-FU-10001037"/>
    <x v="0"/>
    <x v="5"/>
    <s v="DAX Charcoal/Nickel-Tone Document Frame, 5 x 7"/>
    <n v="22.751999999999999"/>
    <n v="6"/>
    <n v="0.6"/>
    <n v="-8.532"/>
  </r>
  <r>
    <n v="7332"/>
    <s v="CA-2014-115119"/>
    <x v="3"/>
    <x v="40"/>
    <d v="2014-10-31T00:00:00"/>
    <s v="Standard Class"/>
    <s v="SC-20440"/>
    <s v="Shaun Chance"/>
    <x v="1"/>
    <s v="United States"/>
    <s v="Lancaster"/>
    <x v="9"/>
    <n v="17602"/>
    <x v="3"/>
    <s v="TEC-PH-10001433"/>
    <x v="2"/>
    <x v="7"/>
    <s v="Cisco Small Business SPA 502G VoIP phone"/>
    <n v="61.542000000000002"/>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2-125563"/>
    <x v="1"/>
    <x v="347"/>
    <d v="2012-04-17T00:00:00"/>
    <s v="Standard Class"/>
    <s v="PR-18880"/>
    <s v="Patrick Ryan"/>
    <x v="0"/>
    <s v="United States"/>
    <s v="Tampa"/>
    <x v="2"/>
    <n v="33614"/>
    <x v="0"/>
    <s v="FUR-FU-10001290"/>
    <x v="0"/>
    <x v="5"/>
    <s v="Executive Impressions Supervisor Wall Clock"/>
    <n v="67.36"/>
    <n v="2"/>
    <n v="0.2"/>
    <n v="10.103999999999999"/>
  </r>
  <r>
    <n v="7335"/>
    <s v="CA-2012-125563"/>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s v="CA-2012-113152"/>
    <x v="1"/>
    <x v="707"/>
    <d v="2012-12-30T00:00:00"/>
    <s v="Standard Class"/>
    <s v="JK-15625"/>
    <s v="Jim Karlsson"/>
    <x v="0"/>
    <s v="United States"/>
    <s v="New York City"/>
    <x v="15"/>
    <n v="10024"/>
    <x v="3"/>
    <s v="TEC-AC-10002049"/>
    <x v="2"/>
    <x v="11"/>
    <s v="Plantronics Savi W720 Multi-Device Wireless Headset System"/>
    <n v="843.9"/>
    <n v="2"/>
    <n v="0"/>
    <n v="371.31599999999997"/>
  </r>
  <r>
    <n v="7337"/>
    <s v="CA-2012-113152"/>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9"/>
  </r>
  <r>
    <n v="7339"/>
    <s v="CA-2011-163412"/>
    <x v="2"/>
    <x v="414"/>
    <d v="2011-12-23T00:00:00"/>
    <s v="Second Class"/>
    <s v="SM-20950"/>
    <s v="Suzanne McNair"/>
    <x v="1"/>
    <s v="United States"/>
    <s v="New York City"/>
    <x v="15"/>
    <n v="10035"/>
    <x v="3"/>
    <s v="FUR-CH-10004875"/>
    <x v="0"/>
    <x v="1"/>
    <s v="Harbour Creations 67200 Series Stacking Chairs"/>
    <n v="192.18600000000001"/>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6"/>
  </r>
  <r>
    <n v="7342"/>
    <s v="CA-2011-116190"/>
    <x v="2"/>
    <x v="711"/>
    <d v="2011-08-01T00:00:00"/>
    <s v="Standard Class"/>
    <s v="SG-20470"/>
    <s v="Sheri Gordon"/>
    <x v="0"/>
    <s v="United States"/>
    <s v="Atlanta"/>
    <x v="32"/>
    <n v="30318"/>
    <x v="0"/>
    <s v="OFF-LA-10002762"/>
    <x v="1"/>
    <x v="2"/>
    <s v="Avery 485"/>
    <n v="162.88999999999999"/>
    <n v="13"/>
    <n v="0"/>
    <n v="76.558300000000003"/>
  </r>
  <r>
    <n v="7343"/>
    <s v="CA-2011-116190"/>
    <x v="2"/>
    <x v="711"/>
    <d v="2011-08-01T00:00:00"/>
    <s v="Standard Class"/>
    <s v="SG-20470"/>
    <s v="Sheri Gordon"/>
    <x v="0"/>
    <s v="United States"/>
    <s v="Atlanta"/>
    <x v="32"/>
    <n v="30318"/>
    <x v="0"/>
    <s v="FUR-FU-10000719"/>
    <x v="0"/>
    <x v="5"/>
    <s v="DAX Cubicle Frames, 8-1/2 x 11"/>
    <n v="25.71"/>
    <n v="3"/>
    <n v="0"/>
    <n v="9.2555999999999994"/>
  </r>
  <r>
    <n v="7344"/>
    <s v="CA-2011-168473"/>
    <x v="2"/>
    <x v="58"/>
    <d v="2012-01-01T00:00:00"/>
    <s v="Standard Class"/>
    <s v="TB-21520"/>
    <s v="Tracy Blumstein"/>
    <x v="0"/>
    <s v="United States"/>
    <s v="New York City"/>
    <x v="15"/>
    <n v="10009"/>
    <x v="3"/>
    <s v="OFF-ST-10000563"/>
    <x v="1"/>
    <x v="4"/>
    <s v="Fellowes Bankers Box Stor/Drawer Steel Plus"/>
    <n v="191.88"/>
    <n v="6"/>
    <n v="0"/>
    <n v="19.187999999999999"/>
  </r>
  <r>
    <n v="7345"/>
    <s v="CA-2014-168389"/>
    <x v="3"/>
    <x v="157"/>
    <d v="2014-12-18T00:00:00"/>
    <s v="Standard Class"/>
    <s v="DV-13045"/>
    <s v="Darrin Van Huff"/>
    <x v="1"/>
    <s v="United States"/>
    <s v="Jacksonville"/>
    <x v="2"/>
    <n v="32216"/>
    <x v="0"/>
    <s v="FUR-TA-10004289"/>
    <x v="0"/>
    <x v="3"/>
    <s v="BoxOffice By Design Rectangular and Half-Moon Meeting Room Tables"/>
    <n v="721.875"/>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800000000001"/>
  </r>
  <r>
    <n v="7347"/>
    <s v="CA-2014-168389"/>
    <x v="3"/>
    <x v="157"/>
    <d v="2014-12-18T00:00:00"/>
    <s v="Standard Class"/>
    <s v="DV-13045"/>
    <s v="Darrin Van Huff"/>
    <x v="1"/>
    <s v="United States"/>
    <s v="Jacksonville"/>
    <x v="2"/>
    <n v="32216"/>
    <x v="0"/>
    <s v="OFF-AR-10001958"/>
    <x v="1"/>
    <x v="6"/>
    <s v="Stanley Bostitch Contemporary Electric Pencil Sharpeners"/>
    <n v="13.584"/>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
  </r>
  <r>
    <n v="7349"/>
    <s v="CA-2011-130421"/>
    <x v="2"/>
    <x v="223"/>
    <d v="2011-03-07T00:00:00"/>
    <s v="Standard Class"/>
    <s v="SC-20020"/>
    <s v="Sam Craven"/>
    <x v="0"/>
    <s v="United States"/>
    <s v="Houston"/>
    <x v="5"/>
    <n v="77095"/>
    <x v="2"/>
    <s v="OFF-AP-10002534"/>
    <x v="1"/>
    <x v="9"/>
    <s v="3.6 Cubic Foot Counter Height Office Refrigerator"/>
    <n v="176.77199999999999"/>
    <n v="3"/>
    <n v="0.8"/>
    <n v="-459.60719999999998"/>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2"/>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01"/>
  </r>
  <r>
    <n v="7354"/>
    <s v="CA-2013-151974"/>
    <x v="0"/>
    <x v="897"/>
    <d v="2013-09-30T00:00:00"/>
    <s v="Standard Class"/>
    <s v="RD-19660"/>
    <s v="Robert Dilbeck"/>
    <x v="2"/>
    <s v="United States"/>
    <s v="Philadelphia"/>
    <x v="9"/>
    <n v="19134"/>
    <x v="3"/>
    <s v="OFF-LA-10004484"/>
    <x v="1"/>
    <x v="2"/>
    <s v="Avery 476"/>
    <n v="16.52"/>
    <n v="5"/>
    <n v="0.2"/>
    <n v="5.3689999999999998"/>
  </r>
  <r>
    <n v="7355"/>
    <s v="CA-2014-154102"/>
    <x v="3"/>
    <x v="695"/>
    <d v="2014-02-14T00:00:00"/>
    <s v="Standard Class"/>
    <s v="SN-20560"/>
    <s v="Skye Norling"/>
    <x v="2"/>
    <s v="United States"/>
    <s v="San Francisco"/>
    <x v="1"/>
    <n v="94109"/>
    <x v="1"/>
    <s v="OFF-PA-10001593"/>
    <x v="1"/>
    <x v="10"/>
    <s v="Xerox 1947"/>
    <n v="29.9"/>
    <n v="5"/>
    <n v="0"/>
    <n v="13.455"/>
  </r>
  <r>
    <n v="7356"/>
    <s v="CA-2012-139780"/>
    <x v="1"/>
    <x v="620"/>
    <d v="2013-01-02T00:00:00"/>
    <s v="Second Class"/>
    <s v="AH-10690"/>
    <s v="Anna HÃ¤berlin"/>
    <x v="1"/>
    <s v="United States"/>
    <s v="Detroit"/>
    <x v="12"/>
    <n v="48205"/>
    <x v="2"/>
    <s v="OFF-BI-10004139"/>
    <x v="1"/>
    <x v="8"/>
    <s v="Fellowes Presentation Covers for Comb Binding Machines"/>
    <n v="116.4"/>
    <n v="8"/>
    <n v="0"/>
    <n v="52.38"/>
  </r>
  <r>
    <n v="7357"/>
    <s v="CA-2013-114748"/>
    <x v="0"/>
    <x v="790"/>
    <d v="2013-10-15T00:00:00"/>
    <s v="Standard Class"/>
    <s v="MZ-17335"/>
    <s v="Maria Zettner"/>
    <x v="2"/>
    <s v="United States"/>
    <s v="Phoenix"/>
    <x v="16"/>
    <n v="85023"/>
    <x v="1"/>
    <s v="OFF-AR-10001315"/>
    <x v="1"/>
    <x v="6"/>
    <s v="Newell 310"/>
    <n v="1.4079999999999999"/>
    <n v="1"/>
    <n v="0.2"/>
    <n v="0.15840000000000001"/>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4"/>
    <n v="6"/>
    <n v="0.4"/>
    <n v="-50.392800000000001"/>
  </r>
  <r>
    <n v="7360"/>
    <s v="US-2011-115189"/>
    <x v="2"/>
    <x v="125"/>
    <d v="2012-01-03T00:00:00"/>
    <s v="Second Class"/>
    <s v="AR-10345"/>
    <s v="Alex Russell"/>
    <x v="1"/>
    <s v="United States"/>
    <s v="Philadelphia"/>
    <x v="9"/>
    <n v="19143"/>
    <x v="3"/>
    <s v="FUR-TA-10004575"/>
    <x v="0"/>
    <x v="3"/>
    <s v="Hon 5100 Series Wood Tables"/>
    <n v="523.76400000000001"/>
    <n v="3"/>
    <n v="0.4"/>
    <n v="-192.04679999999999"/>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
    <n v="3"/>
    <n v="0.2"/>
    <n v="-36.441000000000003"/>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06"/>
  </r>
  <r>
    <n v="7365"/>
    <s v="CA-2013-127243"/>
    <x v="0"/>
    <x v="85"/>
    <d v="2013-12-05T00:00:00"/>
    <s v="Standard Class"/>
    <s v="DS-13180"/>
    <s v="David Smith"/>
    <x v="1"/>
    <s v="United States"/>
    <s v="Philadelphia"/>
    <x v="9"/>
    <n v="19140"/>
    <x v="3"/>
    <s v="OFF-FA-10004076"/>
    <x v="1"/>
    <x v="13"/>
    <s v="Translucent Push Pins by OIC"/>
    <n v="12.672000000000001"/>
    <n v="8"/>
    <n v="0.2"/>
    <n v="2.6928000000000001"/>
  </r>
  <r>
    <n v="7366"/>
    <s v="CA-2013-127243"/>
    <x v="0"/>
    <x v="85"/>
    <d v="2013-12-05T00:00:00"/>
    <s v="Standard Class"/>
    <s v="DS-13180"/>
    <s v="David Smith"/>
    <x v="1"/>
    <s v="United States"/>
    <s v="Philadelphia"/>
    <x v="9"/>
    <n v="19140"/>
    <x v="3"/>
    <s v="OFF-BI-10003166"/>
    <x v="1"/>
    <x v="8"/>
    <s v="GBC Plasticlear Binding Covers"/>
    <n v="6.8879999999999999"/>
    <n v="2"/>
    <n v="0.7"/>
    <n v="-5.0511999999999997"/>
  </r>
  <r>
    <n v="7367"/>
    <s v="CA-2013-127243"/>
    <x v="0"/>
    <x v="85"/>
    <d v="2013-12-05T00:00:00"/>
    <s v="Standard Class"/>
    <s v="DS-13180"/>
    <s v="David Smith"/>
    <x v="1"/>
    <s v="United States"/>
    <s v="Philadelphia"/>
    <x v="9"/>
    <n v="19140"/>
    <x v="3"/>
    <s v="OFF-ST-10002301"/>
    <x v="1"/>
    <x v="4"/>
    <s v="Tennsco Commercial Shelving"/>
    <n v="32.543999999999997"/>
    <n v="2"/>
    <n v="0.2"/>
    <n v="-7.7291999999999996"/>
  </r>
  <r>
    <n v="7368"/>
    <s v="CA-2013-127243"/>
    <x v="0"/>
    <x v="85"/>
    <d v="2013-12-05T00:00:00"/>
    <s v="Standard Class"/>
    <s v="DS-13180"/>
    <s v="David Smith"/>
    <x v="1"/>
    <s v="United States"/>
    <s v="Philadelphia"/>
    <x v="9"/>
    <n v="19140"/>
    <x v="3"/>
    <s v="FUR-CH-10002647"/>
    <x v="0"/>
    <x v="1"/>
    <s v="Situations Contoured Folding Chairs, 4/Set"/>
    <n v="347.80200000000002"/>
    <n v="7"/>
    <n v="0.3"/>
    <n v="-24.843"/>
  </r>
  <r>
    <n v="7369"/>
    <s v="CA-2014-161851"/>
    <x v="3"/>
    <x v="4"/>
    <d v="2014-04-18T00:00:00"/>
    <s v="First Class"/>
    <s v="BP-11095"/>
    <s v="Bart Pistole"/>
    <x v="1"/>
    <s v="United States"/>
    <s v="Miami"/>
    <x v="2"/>
    <n v="33180"/>
    <x v="0"/>
    <s v="OFF-BI-10004654"/>
    <x v="1"/>
    <x v="8"/>
    <s v="VariCap6 Expandable Binder"/>
    <n v="15.57"/>
    <n v="3"/>
    <n v="0.7"/>
    <n v="-11.936999999999999"/>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200000000003"/>
  </r>
  <r>
    <n v="7373"/>
    <s v="US-2014-123862"/>
    <x v="3"/>
    <x v="363"/>
    <d v="2014-01-10T00:00:00"/>
    <s v="Second Class"/>
    <s v="JF-15190"/>
    <s v="Jamie Frazer"/>
    <x v="0"/>
    <s v="United States"/>
    <s v="Long Beach"/>
    <x v="1"/>
    <n v="90805"/>
    <x v="1"/>
    <s v="OFF-ST-10002301"/>
    <x v="1"/>
    <x v="4"/>
    <s v="Tennsco Commercial Shelving"/>
    <n v="61.02"/>
    <n v="3"/>
    <n v="0"/>
    <n v="0.61019999999999996"/>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99"/>
  </r>
  <r>
    <n v="7375"/>
    <s v="US-2014-123862"/>
    <x v="3"/>
    <x v="363"/>
    <d v="2014-01-10T00:00:00"/>
    <s v="Second Class"/>
    <s v="JF-15190"/>
    <s v="Jamie Frazer"/>
    <x v="0"/>
    <s v="United States"/>
    <s v="Long Beach"/>
    <x v="1"/>
    <n v="90805"/>
    <x v="1"/>
    <s v="OFF-FA-10003112"/>
    <x v="1"/>
    <x v="13"/>
    <s v="Staples"/>
    <n v="7.89"/>
    <n v="1"/>
    <n v="0"/>
    <n v="3.550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s v="US-2014-145597"/>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399999999999"/>
  </r>
  <r>
    <n v="7379"/>
    <s v="CA-2012-136224"/>
    <x v="1"/>
    <x v="70"/>
    <d v="2012-05-31T00:00:00"/>
    <s v="Same Day"/>
    <s v="ML-18265"/>
    <s v="Muhammed Lee"/>
    <x v="0"/>
    <s v="United States"/>
    <s v="Fayetteville"/>
    <x v="3"/>
    <n v="28314"/>
    <x v="0"/>
    <s v="OFF-AR-10003504"/>
    <x v="1"/>
    <x v="6"/>
    <s v="Newell 347"/>
    <n v="10.272"/>
    <n v="3"/>
    <n v="0.2"/>
    <n v="1.1556"/>
  </r>
  <r>
    <n v="7380"/>
    <s v="CA-2013-105732"/>
    <x v="0"/>
    <x v="1160"/>
    <d v="2013-09-19T00:00:00"/>
    <s v="Standard Class"/>
    <s v="AG-10270"/>
    <s v="Alejandro Grove"/>
    <x v="0"/>
    <s v="United States"/>
    <s v="Omaha"/>
    <x v="8"/>
    <n v="68104"/>
    <x v="2"/>
    <s v="OFF-ST-10000419"/>
    <x v="1"/>
    <x v="4"/>
    <s v="Rogers Jumbo File, Granite"/>
    <n v="40.74"/>
    <n v="3"/>
    <n v="0"/>
    <n v="0.40739999999999998"/>
  </r>
  <r>
    <n v="7381"/>
    <s v="CA-2013-105732"/>
    <x v="0"/>
    <x v="1160"/>
    <d v="2013-09-19T00:00:00"/>
    <s v="Standard Class"/>
    <s v="AG-10270"/>
    <s v="Alejandro Grove"/>
    <x v="0"/>
    <s v="United States"/>
    <s v="Omaha"/>
    <x v="8"/>
    <n v="68104"/>
    <x v="2"/>
    <s v="OFF-LA-10004559"/>
    <x v="1"/>
    <x v="2"/>
    <s v="Avery 49"/>
    <n v="14.4"/>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5999999999997"/>
  </r>
  <r>
    <n v="7383"/>
    <s v="CA-2013-105732"/>
    <x v="0"/>
    <x v="1160"/>
    <d v="2013-09-19T00:00:00"/>
    <s v="Standard Class"/>
    <s v="AG-10270"/>
    <s v="Alejandro Grove"/>
    <x v="0"/>
    <s v="United States"/>
    <s v="Omaha"/>
    <x v="8"/>
    <n v="68104"/>
    <x v="2"/>
    <s v="OFF-SU-10004782"/>
    <x v="1"/>
    <x v="14"/>
    <s v="Elite 5&quot; Scissors"/>
    <n v="16.899999999999999"/>
    <n v="2"/>
    <n v="0"/>
    <n v="5.07"/>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8000000000001"/>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
  </r>
  <r>
    <n v="7388"/>
    <s v="CA-2013-105732"/>
    <x v="0"/>
    <x v="1160"/>
    <d v="2013-09-19T00:00:00"/>
    <s v="Standard Class"/>
    <s v="AG-10270"/>
    <s v="Alejandro Grove"/>
    <x v="0"/>
    <s v="United States"/>
    <s v="Omaha"/>
    <x v="8"/>
    <n v="68104"/>
    <x v="2"/>
    <s v="FUR-FU-10003664"/>
    <x v="0"/>
    <x v="5"/>
    <s v="Electrix Architect's Clamp-On Swing Arm Lamp, Black"/>
    <n v="1336.44"/>
    <n v="14"/>
    <n v="0"/>
    <n v="387.56760000000003"/>
  </r>
  <r>
    <n v="7389"/>
    <s v="CA-2013-105732"/>
    <x v="0"/>
    <x v="1160"/>
    <d v="2013-09-19T00:00:00"/>
    <s v="Standard Class"/>
    <s v="AG-10270"/>
    <s v="Alejandro Grove"/>
    <x v="0"/>
    <s v="United States"/>
    <s v="Omaha"/>
    <x v="8"/>
    <n v="68104"/>
    <x v="2"/>
    <s v="TEC-PH-10004897"/>
    <x v="2"/>
    <x v="7"/>
    <s v="Mediabridge Sport Armband iPhone 5s"/>
    <n v="29.97"/>
    <n v="3"/>
    <n v="0"/>
    <n v="0.29970000000000002"/>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s v="CA-2014-108035"/>
    <x v="3"/>
    <x v="1161"/>
    <d v="2014-12-04T00:00:00"/>
    <s v="Standard Class"/>
    <s v="TT-21070"/>
    <s v="Ted Trevino"/>
    <x v="0"/>
    <s v="United States"/>
    <s v="Chattanooga"/>
    <x v="18"/>
    <n v="37421"/>
    <x v="0"/>
    <s v="FUR-FU-10004017"/>
    <x v="0"/>
    <x v="5"/>
    <s v="Executive Impressions 13&quot; Chairman Wall Clock"/>
    <n v="101.52"/>
    <n v="5"/>
    <n v="0.2"/>
    <n v="19.035"/>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9"/>
  </r>
  <r>
    <n v="7393"/>
    <s v="CA-2014-147844"/>
    <x v="3"/>
    <x v="743"/>
    <d v="2014-05-07T00:00:00"/>
    <s v="Standard Class"/>
    <s v="DD-13570"/>
    <s v="Dorothy Dickinson"/>
    <x v="0"/>
    <s v="United States"/>
    <s v="Los Angeles"/>
    <x v="1"/>
    <n v="90049"/>
    <x v="1"/>
    <s v="OFF-PA-10003016"/>
    <x v="1"/>
    <x v="10"/>
    <s v="Adams &quot;While You Were Out&quot; Message Pads"/>
    <n v="15.7"/>
    <n v="5"/>
    <n v="0"/>
    <n v="7.0650000000000004"/>
  </r>
  <r>
    <n v="7394"/>
    <s v="CA-2014-147844"/>
    <x v="3"/>
    <x v="743"/>
    <d v="2014-05-07T00:00:00"/>
    <s v="Standard Class"/>
    <s v="DD-13570"/>
    <s v="Dorothy Dickinson"/>
    <x v="0"/>
    <s v="United States"/>
    <s v="Los Angeles"/>
    <x v="1"/>
    <n v="90049"/>
    <x v="1"/>
    <s v="OFF-AR-10001615"/>
    <x v="1"/>
    <x v="6"/>
    <s v="Newell 34"/>
    <n v="59.52"/>
    <n v="3"/>
    <n v="0"/>
    <n v="15.475199999999999"/>
  </r>
  <r>
    <n v="7395"/>
    <s v="CA-2014-147844"/>
    <x v="3"/>
    <x v="743"/>
    <d v="2014-05-07T00:00:00"/>
    <s v="Standard Class"/>
    <s v="DD-13570"/>
    <s v="Dorothy Dickinson"/>
    <x v="0"/>
    <s v="United States"/>
    <s v="Los Angeles"/>
    <x v="1"/>
    <n v="90049"/>
    <x v="1"/>
    <s v="OFF-PA-10002713"/>
    <x v="1"/>
    <x v="10"/>
    <s v="Adams Phone Message Book, 200 Message Capacity, 8 1/16â€ x 11â€"/>
    <n v="34.4"/>
    <n v="5"/>
    <n v="0"/>
    <n v="15.824"/>
  </r>
  <r>
    <n v="7396"/>
    <s v="CA-2013-110975"/>
    <x v="0"/>
    <x v="591"/>
    <d v="2013-12-31T00:00:00"/>
    <s v="Standard Class"/>
    <s v="DB-12970"/>
    <s v="Darren Budd"/>
    <x v="1"/>
    <s v="United States"/>
    <s v="New York City"/>
    <x v="15"/>
    <n v="10024"/>
    <x v="3"/>
    <s v="FUR-TA-10002958"/>
    <x v="0"/>
    <x v="3"/>
    <s v="Bevis Oval Conference Table, Walnut"/>
    <n v="313.17599999999999"/>
    <n v="2"/>
    <n v="0.4"/>
    <n v="-120.0508"/>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02"/>
    <n v="6"/>
    <n v="0.2"/>
    <n v="59.6556"/>
  </r>
  <r>
    <n v="7399"/>
    <s v="CA-2011-124807"/>
    <x v="2"/>
    <x v="136"/>
    <d v="2011-07-15T00:00:00"/>
    <s v="Second Class"/>
    <s v="ME-17725"/>
    <s v="Max Engle"/>
    <x v="0"/>
    <s v="United States"/>
    <s v="Chicago"/>
    <x v="10"/>
    <n v="60610"/>
    <x v="2"/>
    <s v="OFF-PA-10001526"/>
    <x v="1"/>
    <x v="10"/>
    <s v="Xerox 1949"/>
    <n v="35.856000000000002"/>
    <n v="9"/>
    <n v="0.2"/>
    <n v="12.9978"/>
  </r>
  <r>
    <n v="7400"/>
    <s v="CA-2011-124807"/>
    <x v="2"/>
    <x v="136"/>
    <d v="2011-07-15T00:00:00"/>
    <s v="Second Class"/>
    <s v="ME-17725"/>
    <s v="Max Engle"/>
    <x v="0"/>
    <s v="United States"/>
    <s v="Chicago"/>
    <x v="10"/>
    <n v="60610"/>
    <x v="2"/>
    <s v="TEC-AC-10002857"/>
    <x v="2"/>
    <x v="11"/>
    <s v="Verbatim 25 GB 6x Blu-ray Single Layer Recordable Disc, 1/Pack"/>
    <n v="23.84"/>
    <n v="4"/>
    <n v="0.2"/>
    <n v="3.278"/>
  </r>
  <r>
    <n v="7401"/>
    <s v="CA-2013-110009"/>
    <x v="0"/>
    <x v="162"/>
    <d v="2013-09-14T00:00:00"/>
    <s v="Standard Class"/>
    <s v="TR-21325"/>
    <s v="Toby Ritter"/>
    <x v="0"/>
    <s v="United States"/>
    <s v="Seattle"/>
    <x v="4"/>
    <n v="98103"/>
    <x v="1"/>
    <s v="FUR-FU-10003039"/>
    <x v="0"/>
    <x v="5"/>
    <s v="Howard Miller 11-1/2&quot; Diameter Grantwood Wall Clock"/>
    <n v="43.13"/>
    <n v="1"/>
    <n v="0"/>
    <n v="14.664199999999999"/>
  </r>
  <r>
    <n v="7402"/>
    <s v="CA-2013-110009"/>
    <x v="0"/>
    <x v="162"/>
    <d v="2013-09-14T00:00:00"/>
    <s v="Standard Class"/>
    <s v="TR-21325"/>
    <s v="Toby Ritter"/>
    <x v="0"/>
    <s v="United States"/>
    <s v="Seattle"/>
    <x v="4"/>
    <n v="98103"/>
    <x v="1"/>
    <s v="OFF-PA-10002615"/>
    <x v="1"/>
    <x v="10"/>
    <s v="Ampad Gold Fibre Wirebound Steno Books, 6&quot; x 9&quot;, Gregg Ruled"/>
    <n v="30.87"/>
    <n v="7"/>
    <n v="0"/>
    <n v="14.200200000000001"/>
  </r>
  <r>
    <n v="7403"/>
    <s v="CA-2014-168172"/>
    <x v="3"/>
    <x v="634"/>
    <d v="2014-08-11T00:00:00"/>
    <s v="Standard Class"/>
    <s v="SH-20395"/>
    <s v="Shahid Hopkins"/>
    <x v="0"/>
    <s v="United States"/>
    <s v="New York City"/>
    <x v="15"/>
    <n v="10011"/>
    <x v="3"/>
    <s v="OFF-SU-10002573"/>
    <x v="1"/>
    <x v="14"/>
    <s v="Acme 10&quot; Easy Grip Assistive Scissors"/>
    <n v="70.12"/>
    <n v="4"/>
    <n v="0"/>
    <n v="21.036000000000001"/>
  </r>
  <r>
    <n v="7404"/>
    <s v="CA-2012-100146"/>
    <x v="1"/>
    <x v="263"/>
    <d v="2012-05-19T00:00:00"/>
    <s v="Standard Class"/>
    <s v="CB-12535"/>
    <s v="Claudia Bergmann"/>
    <x v="1"/>
    <s v="United States"/>
    <s v="Camarillo"/>
    <x v="1"/>
    <n v="93010"/>
    <x v="1"/>
    <s v="FUR-BO-10004015"/>
    <x v="0"/>
    <x v="0"/>
    <s v="Bush Andora Bookcase, Maple/Graphite Gray Finish"/>
    <n v="509.95749999999998"/>
    <n v="5"/>
    <n v="0.15"/>
    <n v="41.996499999999997"/>
  </r>
  <r>
    <n v="7405"/>
    <s v="CA-2012-100146"/>
    <x v="1"/>
    <x v="263"/>
    <d v="2012-05-19T00:00:00"/>
    <s v="Standard Class"/>
    <s v="CB-12535"/>
    <s v="Claudia Bergmann"/>
    <x v="1"/>
    <s v="United States"/>
    <s v="Camarillo"/>
    <x v="1"/>
    <n v="93010"/>
    <x v="1"/>
    <s v="FUR-FU-10001979"/>
    <x v="0"/>
    <x v="5"/>
    <s v="Dana Halogen Swing-Arm Architect Lamp"/>
    <n v="122.91"/>
    <n v="3"/>
    <n v="0"/>
    <n v="34.4148"/>
  </r>
  <r>
    <n v="7406"/>
    <s v="CA-2012-100146"/>
    <x v="1"/>
    <x v="263"/>
    <d v="2012-05-19T00:00:00"/>
    <s v="Standard Class"/>
    <s v="CB-12535"/>
    <s v="Claudia Bergmann"/>
    <x v="1"/>
    <s v="United States"/>
    <s v="Camarillo"/>
    <x v="1"/>
    <n v="93010"/>
    <x v="1"/>
    <s v="FUR-CH-10003833"/>
    <x v="0"/>
    <x v="1"/>
    <s v="Novimex Fabric Task Chair"/>
    <n v="97.567999999999998"/>
    <n v="2"/>
    <n v="0.2"/>
    <n v="-6.0979999999999999"/>
  </r>
  <r>
    <n v="7407"/>
    <s v="CA-2012-100146"/>
    <x v="1"/>
    <x v="263"/>
    <d v="2012-05-19T00:00:00"/>
    <s v="Standard Class"/>
    <s v="CB-12535"/>
    <s v="Claudia Bergmann"/>
    <x v="1"/>
    <s v="United States"/>
    <s v="Camarillo"/>
    <x v="1"/>
    <n v="93010"/>
    <x v="1"/>
    <s v="FUR-CH-10004495"/>
    <x v="0"/>
    <x v="1"/>
    <s v="Global Leather and Oak Executive Chair, Black"/>
    <n v="722.35199999999998"/>
    <n v="3"/>
    <n v="0.2"/>
    <n v="81.264600000000002"/>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99"/>
  </r>
  <r>
    <n v="7410"/>
    <s v="CA-2011-121769"/>
    <x v="2"/>
    <x v="918"/>
    <d v="2011-04-12T00:00:00"/>
    <s v="Standard Class"/>
    <s v="JS-15880"/>
    <s v="John Stevenson"/>
    <x v="0"/>
    <s v="United States"/>
    <s v="Toledo"/>
    <x v="24"/>
    <n v="43615"/>
    <x v="3"/>
    <s v="FUR-TA-10004442"/>
    <x v="0"/>
    <x v="3"/>
    <s v="Riverside Furniture Stanwyck Manor Table Series"/>
    <n v="172.11"/>
    <n v="1"/>
    <n v="0.4"/>
    <n v="-94.660499999999999"/>
  </r>
  <r>
    <n v="7411"/>
    <s v="CA-2011-103058"/>
    <x v="2"/>
    <x v="149"/>
    <d v="2011-07-24T00:00:00"/>
    <s v="First Class"/>
    <s v="AG-10270"/>
    <s v="Alejandro Grove"/>
    <x v="0"/>
    <s v="United States"/>
    <s v="New York City"/>
    <x v="15"/>
    <n v="10011"/>
    <x v="3"/>
    <s v="TEC-AC-10001314"/>
    <x v="2"/>
    <x v="11"/>
    <s v="Case Logic 2.4GHz Wireless Keyboard"/>
    <n v="99.98"/>
    <n v="2"/>
    <n v="0"/>
    <n v="7.9984000000000002"/>
  </r>
  <r>
    <n v="7412"/>
    <s v="CA-2014-121125"/>
    <x v="3"/>
    <x v="1109"/>
    <d v="2014-06-04T00:00:00"/>
    <s v="Standard Class"/>
    <s v="MG-17890"/>
    <s v="Michael Granlund"/>
    <x v="2"/>
    <s v="United States"/>
    <s v="Tigard"/>
    <x v="21"/>
    <n v="97224"/>
    <x v="1"/>
    <s v="TEC-PH-10001619"/>
    <x v="2"/>
    <x v="7"/>
    <s v="LG G3"/>
    <n v="156.792"/>
    <n v="1"/>
    <n v="0.2"/>
    <n v="17.639099999999999"/>
  </r>
  <r>
    <n v="7413"/>
    <s v="CA-2014-121125"/>
    <x v="3"/>
    <x v="1109"/>
    <d v="2014-06-04T00:00:00"/>
    <s v="Standard Class"/>
    <s v="MG-17890"/>
    <s v="Michael Granlund"/>
    <x v="2"/>
    <s v="United States"/>
    <s v="Tigard"/>
    <x v="21"/>
    <n v="97224"/>
    <x v="1"/>
    <s v="TEC-AC-10002323"/>
    <x v="2"/>
    <x v="11"/>
    <s v="SanDisk Ultra 32 GB MicroSDHC Class 10 Memory Card"/>
    <n v="35.36"/>
    <n v="2"/>
    <n v="0.2"/>
    <n v="-3.0939999999999999"/>
  </r>
  <r>
    <n v="7414"/>
    <s v="CA-2014-121125"/>
    <x v="3"/>
    <x v="1109"/>
    <d v="2014-06-04T00:00:00"/>
    <s v="Standard Class"/>
    <s v="MG-17890"/>
    <s v="Michael Granlund"/>
    <x v="2"/>
    <s v="United States"/>
    <s v="Tigard"/>
    <x v="21"/>
    <n v="97224"/>
    <x v="1"/>
    <s v="FUR-FU-10000820"/>
    <x v="0"/>
    <x v="5"/>
    <s v="Tensor Brushed Steel Torchiere Floor Lamp"/>
    <n v="13.592000000000001"/>
    <n v="1"/>
    <n v="0.2"/>
    <n v="-0.33979999999999999"/>
  </r>
  <r>
    <n v="7415"/>
    <s v="US-2013-114013"/>
    <x v="0"/>
    <x v="69"/>
    <d v="2013-03-16T00:00:00"/>
    <s v="Second Class"/>
    <s v="SC-20770"/>
    <s v="Stewart Carmichael"/>
    <x v="1"/>
    <s v="United States"/>
    <s v="Philadelphia"/>
    <x v="9"/>
    <n v="19134"/>
    <x v="3"/>
    <s v="FUR-CH-10004287"/>
    <x v="0"/>
    <x v="1"/>
    <s v="SAFCO Arco Folding Chair"/>
    <n v="386.68"/>
    <n v="2"/>
    <n v="0.3"/>
    <n v="-5.524"/>
  </r>
  <r>
    <n v="7416"/>
    <s v="US-2013-114013"/>
    <x v="0"/>
    <x v="69"/>
    <d v="2013-03-16T00:00:00"/>
    <s v="Second Class"/>
    <s v="SC-20770"/>
    <s v="Stewart Carmichael"/>
    <x v="1"/>
    <s v="United States"/>
    <s v="Philadelphia"/>
    <x v="9"/>
    <n v="19134"/>
    <x v="3"/>
    <s v="TEC-AC-10000474"/>
    <x v="2"/>
    <x v="11"/>
    <s v="Kensington Expert Mouse Optical USB Trackball for PC or Mac"/>
    <n v="379.96"/>
    <n v="5"/>
    <n v="0.2"/>
    <n v="47.494999999999997"/>
  </r>
  <r>
    <n v="7417"/>
    <s v="US-2013-114013"/>
    <x v="0"/>
    <x v="69"/>
    <d v="2013-03-16T00:00:00"/>
    <s v="Second Class"/>
    <s v="SC-20770"/>
    <s v="Stewart Carmichael"/>
    <x v="1"/>
    <s v="United States"/>
    <s v="Philadelphia"/>
    <x v="9"/>
    <n v="19134"/>
    <x v="3"/>
    <s v="TEC-PH-10001494"/>
    <x v="2"/>
    <x v="7"/>
    <s v="Polycom CX600 IP Phone VoIP phone"/>
    <n v="539.91"/>
    <n v="3"/>
    <n v="0.4"/>
    <n v="-116.98050000000001"/>
  </r>
  <r>
    <n v="7418"/>
    <s v="US-2013-114013"/>
    <x v="0"/>
    <x v="69"/>
    <d v="2013-03-16T00:00:00"/>
    <s v="Second Class"/>
    <s v="SC-20770"/>
    <s v="Stewart Carmichael"/>
    <x v="1"/>
    <s v="United States"/>
    <s v="Philadelphia"/>
    <x v="9"/>
    <n v="19134"/>
    <x v="3"/>
    <s v="OFF-PA-10004996"/>
    <x v="1"/>
    <x v="10"/>
    <s v="Speediset Carbonless Redi-Letter 7&quot; x 8 1/2&quot;"/>
    <n v="41.24"/>
    <n v="5"/>
    <n v="0.2"/>
    <n v="13.9185"/>
  </r>
  <r>
    <n v="7419"/>
    <s v="US-2013-114013"/>
    <x v="0"/>
    <x v="69"/>
    <d v="2013-03-16T00:00:00"/>
    <s v="Second Class"/>
    <s v="SC-20770"/>
    <s v="Stewart Carmichael"/>
    <x v="1"/>
    <s v="United States"/>
    <s v="Philadelphia"/>
    <x v="9"/>
    <n v="19134"/>
    <x v="3"/>
    <s v="OFF-BI-10004318"/>
    <x v="1"/>
    <x v="8"/>
    <s v="Ibico EB-19 Dual Function Manual Binding System"/>
    <n v="51.896999999999998"/>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
    <n v="5"/>
    <n v="0.7"/>
    <n v="-15.44"/>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99"/>
  </r>
  <r>
    <n v="7423"/>
    <s v="US-2013-114013"/>
    <x v="0"/>
    <x v="69"/>
    <d v="2013-03-16T00:00:00"/>
    <s v="Second Class"/>
    <s v="SC-20770"/>
    <s v="Stewart Carmichael"/>
    <x v="1"/>
    <s v="United States"/>
    <s v="Philadelphia"/>
    <x v="9"/>
    <n v="19134"/>
    <x v="3"/>
    <s v="TEC-MA-10001148"/>
    <x v="2"/>
    <x v="15"/>
    <s v="Okidata MB491 Multifunction Printer"/>
    <n v="449.1"/>
    <n v="3"/>
    <n v="0.7"/>
    <n v="-643.7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04"/>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3999999999996"/>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1999999999993"/>
  </r>
  <r>
    <n v="7433"/>
    <s v="CA-2011-161249"/>
    <x v="2"/>
    <x v="128"/>
    <d v="2011-08-13T00:00:00"/>
    <s v="Standard Class"/>
    <s v="RD-19720"/>
    <s v="Roger Demir"/>
    <x v="0"/>
    <s v="United States"/>
    <s v="Phoenix"/>
    <x v="16"/>
    <n v="85023"/>
    <x v="1"/>
    <s v="OFF-FA-10004838"/>
    <x v="1"/>
    <x v="13"/>
    <s v="Super Bands, 12/Pack"/>
    <n v="4.4640000000000004"/>
    <n v="3"/>
    <n v="0.2"/>
    <n v="-0.9486"/>
  </r>
  <r>
    <n v="7434"/>
    <s v="CA-2011-161249"/>
    <x v="2"/>
    <x v="128"/>
    <d v="2011-08-13T00:00:00"/>
    <s v="Standard Class"/>
    <s v="RD-19720"/>
    <s v="Roger Demir"/>
    <x v="0"/>
    <s v="United States"/>
    <s v="Phoenix"/>
    <x v="16"/>
    <n v="85023"/>
    <x v="1"/>
    <s v="OFF-BI-10001097"/>
    <x v="1"/>
    <x v="8"/>
    <s v="Avery Hole Reinforcements"/>
    <n v="9.3450000000000006"/>
    <n v="5"/>
    <n v="0.7"/>
    <n v="-6.5415000000000001"/>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2-148180"/>
    <x v="1"/>
    <x v="353"/>
    <d v="2012-07-31T00:00:00"/>
    <s v="Standard Class"/>
    <s v="BP-11095"/>
    <s v="Bart Pistole"/>
    <x v="1"/>
    <s v="United States"/>
    <s v="Oxnard"/>
    <x v="1"/>
    <n v="93030"/>
    <x v="1"/>
    <s v="OFF-BI-10003314"/>
    <x v="1"/>
    <x v="8"/>
    <s v="Tuff Stuff Recycled Round Ring Binders"/>
    <n v="23.135999999999999"/>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Ã¶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
    <n v="5"/>
    <n v="0"/>
    <n v="13.132"/>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799999999999"/>
    <n v="2"/>
    <n v="0.2"/>
    <n v="-2.9565999999999999"/>
  </r>
  <r>
    <n v="7442"/>
    <s v="CA-2012-120446"/>
    <x v="1"/>
    <x v="547"/>
    <d v="2012-11-18T00:00:00"/>
    <s v="First Class"/>
    <s v="JG-15805"/>
    <s v="John Grady"/>
    <x v="1"/>
    <s v="United States"/>
    <s v="San Diego"/>
    <x v="1"/>
    <n v="92105"/>
    <x v="1"/>
    <s v="OFF-LA-10003148"/>
    <x v="1"/>
    <x v="2"/>
    <s v="Avery 51"/>
    <n v="18.899999999999999"/>
    <n v="3"/>
    <n v="0"/>
    <n v="8.6940000000000008"/>
  </r>
  <r>
    <n v="7443"/>
    <s v="CA-2011-109932"/>
    <x v="2"/>
    <x v="337"/>
    <d v="2011-12-11T00:00:00"/>
    <s v="First Class"/>
    <s v="VP-21760"/>
    <s v="Victoria Pisteka"/>
    <x v="1"/>
    <s v="United States"/>
    <s v="Brownsville"/>
    <x v="5"/>
    <n v="78521"/>
    <x v="2"/>
    <s v="OFF-PA-10001804"/>
    <x v="1"/>
    <x v="10"/>
    <s v="Xerox 195"/>
    <n v="10.688000000000001"/>
    <n v="2"/>
    <n v="0.2"/>
    <n v="3.7408000000000001"/>
  </r>
  <r>
    <n v="7444"/>
    <s v="CA-2011-109932"/>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s v="CA-2014-127474"/>
    <x v="3"/>
    <x v="447"/>
    <d v="2014-02-08T00:00:00"/>
    <s v="Second Class"/>
    <s v="RD-19810"/>
    <s v="Ross DeVincentis"/>
    <x v="2"/>
    <s v="United States"/>
    <s v="Chicago"/>
    <x v="10"/>
    <n v="60610"/>
    <x v="2"/>
    <s v="OFF-PA-10001166"/>
    <x v="1"/>
    <x v="10"/>
    <s v="Xerox 2"/>
    <n v="5.1840000000000002"/>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
    <n v="1"/>
    <n v="0.6"/>
    <n v="-26.085000000000001"/>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
    <n v="5"/>
    <n v="0.2"/>
    <n v="14.4495"/>
  </r>
  <r>
    <n v="7450"/>
    <s v="CA-2014-105669"/>
    <x v="3"/>
    <x v="697"/>
    <d v="2014-09-23T00:00:00"/>
    <s v="Second Class"/>
    <s v="SJ-20125"/>
    <s v="Sanjit Jacobs"/>
    <x v="2"/>
    <s v="United States"/>
    <s v="Houston"/>
    <x v="5"/>
    <n v="77036"/>
    <x v="2"/>
    <s v="OFF-AR-10000390"/>
    <x v="1"/>
    <x v="6"/>
    <s v="Newell Chalk Holder"/>
    <n v="9.9120000000000008"/>
    <n v="3"/>
    <n v="0.2"/>
    <n v="3.2214"/>
  </r>
  <r>
    <n v="7451"/>
    <s v="CA-2014-105669"/>
    <x v="3"/>
    <x v="697"/>
    <d v="2014-09-23T00:00:00"/>
    <s v="Second Class"/>
    <s v="SJ-20125"/>
    <s v="Sanjit Jacobs"/>
    <x v="2"/>
    <s v="United States"/>
    <s v="Houston"/>
    <x v="5"/>
    <n v="77036"/>
    <x v="2"/>
    <s v="FUR-CH-10003774"/>
    <x v="0"/>
    <x v="1"/>
    <s v="Global Wood Trimmed Manager's Task Chair, Khaki"/>
    <n v="318.43"/>
    <n v="5"/>
    <n v="0.3"/>
    <n v="-77.332999999999998"/>
  </r>
  <r>
    <n v="7452"/>
    <s v="CA-2014-105669"/>
    <x v="3"/>
    <x v="697"/>
    <d v="2014-09-23T00:00:00"/>
    <s v="Second Class"/>
    <s v="SJ-20125"/>
    <s v="Sanjit Jacobs"/>
    <x v="2"/>
    <s v="United States"/>
    <s v="Houston"/>
    <x v="5"/>
    <n v="77036"/>
    <x v="2"/>
    <s v="OFF-BI-10002412"/>
    <x v="1"/>
    <x v="8"/>
    <s v="Wilson Jones â€œSnapâ€ Scratch Pad Binder Tool for Ring Binders"/>
    <n v="5.8"/>
    <n v="5"/>
    <n v="0.8"/>
    <n v="-10.15"/>
  </r>
  <r>
    <n v="7453"/>
    <s v="CA-2014-105669"/>
    <x v="3"/>
    <x v="697"/>
    <d v="2014-09-23T00:00:00"/>
    <s v="Second Class"/>
    <s v="SJ-20125"/>
    <s v="Sanjit Jacobs"/>
    <x v="2"/>
    <s v="United States"/>
    <s v="Houston"/>
    <x v="5"/>
    <n v="77036"/>
    <x v="2"/>
    <s v="TEC-PH-10002415"/>
    <x v="2"/>
    <x v="7"/>
    <s v="Polycom VoiceStation 500 ConferenceÂ phone"/>
    <n v="1415.76"/>
    <n v="6"/>
    <n v="0.2"/>
    <n v="88.484999999999999"/>
  </r>
  <r>
    <n v="7454"/>
    <s v="CA-2014-134796"/>
    <x v="3"/>
    <x v="643"/>
    <d v="2014-07-02T00:00:00"/>
    <s v="Standard Class"/>
    <s v="FM-14380"/>
    <s v="Fred McMath"/>
    <x v="0"/>
    <s v="United States"/>
    <s v="Bolingbrook"/>
    <x v="10"/>
    <n v="60440"/>
    <x v="2"/>
    <s v="TEC-PH-10003505"/>
    <x v="2"/>
    <x v="7"/>
    <s v="Geemarc AmpliPOWER60"/>
    <n v="148.47999999999999"/>
    <n v="2"/>
    <n v="0.2"/>
    <n v="16.704000000000001"/>
  </r>
  <r>
    <n v="7455"/>
    <s v="CA-2013-137743"/>
    <x v="0"/>
    <x v="679"/>
    <d v="2013-08-05T00:00:00"/>
    <s v="Standard Class"/>
    <s v="KH-16360"/>
    <s v="Katherine Hughes"/>
    <x v="0"/>
    <s v="United States"/>
    <s v="Chicago"/>
    <x v="10"/>
    <n v="60623"/>
    <x v="2"/>
    <s v="OFF-LA-10003663"/>
    <x v="1"/>
    <x v="2"/>
    <s v="Avery 498"/>
    <n v="9.2479999999999993"/>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03"/>
  </r>
  <r>
    <n v="7457"/>
    <s v="CA-2012-137974"/>
    <x v="1"/>
    <x v="392"/>
    <d v="2012-04-18T00:00:00"/>
    <s v="First Class"/>
    <s v="LL-16840"/>
    <s v="Lauren Leatherbury"/>
    <x v="0"/>
    <s v="United States"/>
    <s v="Waynesboro"/>
    <x v="17"/>
    <n v="22980"/>
    <x v="0"/>
    <s v="TEC-PH-10002033"/>
    <x v="2"/>
    <x v="7"/>
    <s v="Konftel 250 ConferenceÂ phoneÂ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600000000001"/>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799999999996"/>
    <n v="4"/>
    <n v="0.2"/>
    <n v="215.98920000000001"/>
  </r>
  <r>
    <n v="7462"/>
    <s v="US-2012-136987"/>
    <x v="1"/>
    <x v="347"/>
    <d v="2012-04-14T00:00:00"/>
    <s v="Second Class"/>
    <s v="AR-10540"/>
    <s v="Andy Reiter"/>
    <x v="0"/>
    <s v="United States"/>
    <s v="Los Angeles"/>
    <x v="1"/>
    <n v="90004"/>
    <x v="1"/>
    <s v="OFF-PA-10003127"/>
    <x v="1"/>
    <x v="10"/>
    <s v="Staples"/>
    <n v="52.76"/>
    <n v="2"/>
    <n v="0"/>
    <n v="24.269600000000001"/>
  </r>
  <r>
    <n v="7463"/>
    <s v="CA-2012-138485"/>
    <x v="1"/>
    <x v="914"/>
    <d v="2012-03-01T00:00:00"/>
    <s v="Second Class"/>
    <s v="NP-18670"/>
    <s v="Nora Paige"/>
    <x v="0"/>
    <s v="United States"/>
    <s v="Seattle"/>
    <x v="4"/>
    <n v="98105"/>
    <x v="1"/>
    <s v="TEC-AC-10002076"/>
    <x v="2"/>
    <x v="11"/>
    <s v="Microsoft Natural Keyboard Elite"/>
    <n v="538.91999999999996"/>
    <n v="9"/>
    <n v="0"/>
    <n v="80.837999999999994"/>
  </r>
  <r>
    <n v="7464"/>
    <s v="CA-2013-103709"/>
    <x v="0"/>
    <x v="162"/>
    <d v="2013-09-16T00:00:00"/>
    <s v="Standard Class"/>
    <s v="LP-17095"/>
    <s v="Liz Preis"/>
    <x v="0"/>
    <s v="United States"/>
    <s v="Visalia"/>
    <x v="1"/>
    <n v="93277"/>
    <x v="1"/>
    <s v="OFF-AR-10003338"/>
    <x v="1"/>
    <x v="6"/>
    <s v="Eberhard Faber 3 1/2&quot; Golf Pencils"/>
    <n v="14.88"/>
    <n v="2"/>
    <n v="0"/>
    <n v="3.72"/>
  </r>
  <r>
    <n v="7465"/>
    <s v="CA-2013-103709"/>
    <x v="0"/>
    <x v="162"/>
    <d v="2013-09-16T00:00:00"/>
    <s v="Standard Class"/>
    <s v="LP-17095"/>
    <s v="Liz Preis"/>
    <x v="0"/>
    <s v="United States"/>
    <s v="Visalia"/>
    <x v="1"/>
    <n v="93277"/>
    <x v="1"/>
    <s v="OFF-PA-10004610"/>
    <x v="1"/>
    <x v="10"/>
    <s v="Xerox 1900"/>
    <n v="34.24"/>
    <n v="8"/>
    <n v="0"/>
    <n v="15.407999999999999"/>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Ã¤berlin"/>
    <x v="1"/>
    <s v="United States"/>
    <s v="Los Angeles"/>
    <x v="1"/>
    <n v="90008"/>
    <x v="1"/>
    <s v="OFF-AP-10001366"/>
    <x v="1"/>
    <x v="9"/>
    <s v="Staples"/>
    <n v="87.84"/>
    <n v="8"/>
    <n v="0"/>
    <n v="23.716799999999999"/>
  </r>
  <r>
    <n v="7468"/>
    <s v="CA-2014-148985"/>
    <x v="3"/>
    <x v="343"/>
    <d v="2014-11-16T00:00:00"/>
    <s v="Second Class"/>
    <s v="TB-21190"/>
    <s v="Thomas Brumley"/>
    <x v="2"/>
    <s v="United States"/>
    <s v="Los Angeles"/>
    <x v="1"/>
    <n v="90045"/>
    <x v="1"/>
    <s v="FUR-FU-10001424"/>
    <x v="0"/>
    <x v="5"/>
    <s v="Dax Clear Box Frame"/>
    <n v="34.92"/>
    <n v="4"/>
    <n v="0"/>
    <n v="11.8728"/>
  </r>
  <r>
    <n v="7469"/>
    <s v="CA-2011-138100"/>
    <x v="2"/>
    <x v="1114"/>
    <d v="2011-09-20T00:00:00"/>
    <s v="Standard Class"/>
    <s v="AA-10315"/>
    <s v="Alex Avila"/>
    <x v="0"/>
    <s v="United States"/>
    <s v="New York City"/>
    <x v="15"/>
    <n v="10011"/>
    <x v="3"/>
    <s v="OFF-PA-10000349"/>
    <x v="1"/>
    <x v="10"/>
    <s v="Staples"/>
    <n v="14.94"/>
    <n v="3"/>
    <n v="0"/>
    <n v="7.0217999999999998"/>
  </r>
  <r>
    <n v="7470"/>
    <s v="CA-2011-138100"/>
    <x v="2"/>
    <x v="1114"/>
    <d v="2011-09-20T00:00:00"/>
    <s v="Standard Class"/>
    <s v="AA-10315"/>
    <s v="Alex Avila"/>
    <x v="0"/>
    <s v="United States"/>
    <s v="New York City"/>
    <x v="15"/>
    <n v="10011"/>
    <x v="3"/>
    <s v="FUR-FU-10002456"/>
    <x v="0"/>
    <x v="5"/>
    <s v="Master Caster Door Stop, Large Neon Orange"/>
    <n v="14.56"/>
    <n v="2"/>
    <n v="0"/>
    <n v="6.2607999999999997"/>
  </r>
  <r>
    <n v="7471"/>
    <s v="CA-2012-100734"/>
    <x v="1"/>
    <x v="426"/>
    <d v="2012-09-20T00:00:00"/>
    <s v="Standard Class"/>
    <s v="AC-10615"/>
    <s v="Ann Chong"/>
    <x v="1"/>
    <s v="United States"/>
    <s v="Philadelphia"/>
    <x v="9"/>
    <n v="19143"/>
    <x v="3"/>
    <s v="OFF-BI-10002609"/>
    <x v="1"/>
    <x v="8"/>
    <s v="Avery Hidden Tab Dividers for Binding Systems"/>
    <n v="3.5760000000000001"/>
    <n v="4"/>
    <n v="0.7"/>
    <n v="-2.8607999999999998"/>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02"/>
  </r>
  <r>
    <n v="7473"/>
    <s v="CA-2013-139997"/>
    <x v="0"/>
    <x v="949"/>
    <d v="2013-07-04T00:00:00"/>
    <s v="First Class"/>
    <s v="EM-14140"/>
    <s v="Eugene Moren"/>
    <x v="2"/>
    <s v="United States"/>
    <s v="Lehi"/>
    <x v="7"/>
    <n v="84043"/>
    <x v="1"/>
    <s v="TEC-CO-10000971"/>
    <x v="2"/>
    <x v="16"/>
    <s v="Hewlett Packard 310 Color Digital Copier"/>
    <n v="1499.95"/>
    <n v="5"/>
    <n v="0"/>
    <n v="449.98500000000001"/>
  </r>
  <r>
    <n v="7474"/>
    <s v="CA-2013-109652"/>
    <x v="0"/>
    <x v="342"/>
    <d v="2013-04-16T00:00:00"/>
    <s v="Standard Class"/>
    <s v="QJ-19255"/>
    <s v="Quincy Jones"/>
    <x v="1"/>
    <s v="United States"/>
    <s v="Chicago"/>
    <x v="10"/>
    <n v="60653"/>
    <x v="2"/>
    <s v="OFF-AR-10000034"/>
    <x v="1"/>
    <x v="6"/>
    <s v="BIC Brite Liner Grip Highlighters, Assorted, 5/Pack"/>
    <n v="13.568"/>
    <n v="4"/>
    <n v="0.2"/>
    <n v="3.2223999999999999"/>
  </r>
  <r>
    <n v="7475"/>
    <s v="CA-2011-167199"/>
    <x v="2"/>
    <x v="1037"/>
    <d v="2011-01-11T00:00:00"/>
    <s v="Standard Class"/>
    <s v="ME-17320"/>
    <s v="Maria Etezadi"/>
    <x v="2"/>
    <s v="United States"/>
    <s v="Henderson"/>
    <x v="0"/>
    <n v="42420"/>
    <x v="0"/>
    <s v="FUR-CH-10004063"/>
    <x v="0"/>
    <x v="1"/>
    <s v="Global Deluxe High-Back Manager's Chair"/>
    <n v="2573.8200000000002"/>
    <n v="9"/>
    <n v="0"/>
    <n v="746.40779999999995"/>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
  </r>
  <r>
    <n v="7478"/>
    <s v="CA-2011-167199"/>
    <x v="2"/>
    <x v="1037"/>
    <d v="2011-01-11T00:00:00"/>
    <s v="Standard Class"/>
    <s v="ME-17320"/>
    <s v="Maria Etezadi"/>
    <x v="2"/>
    <s v="United States"/>
    <s v="Henderson"/>
    <x v="0"/>
    <n v="42420"/>
    <x v="0"/>
    <s v="TEC-PH-10004977"/>
    <x v="2"/>
    <x v="7"/>
    <s v="GE 30524EE4"/>
    <n v="391.98"/>
    <n v="2"/>
    <n v="0"/>
    <n v="113.6742"/>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9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10000000000003"/>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s v="CA-2011-129938"/>
    <x v="2"/>
    <x v="534"/>
    <d v="2011-12-17T00:00:00"/>
    <s v="Second Class"/>
    <s v="EB-13705"/>
    <s v="Ed Braxton"/>
    <x v="1"/>
    <s v="United States"/>
    <s v="Philadelphia"/>
    <x v="9"/>
    <n v="19140"/>
    <x v="3"/>
    <s v="FUR-CH-10003774"/>
    <x v="0"/>
    <x v="1"/>
    <s v="Global Wood Trimmed Manager's Task Chair, Khaki"/>
    <n v="445.80200000000002"/>
    <n v="7"/>
    <n v="0.3"/>
    <n v="-108.2662"/>
  </r>
  <r>
    <n v="7485"/>
    <s v="CA-2014-135111"/>
    <x v="3"/>
    <x v="116"/>
    <d v="2015-01-03T00:00:00"/>
    <s v="Standard Class"/>
    <s v="CS-12400"/>
    <s v="Christopher Schild"/>
    <x v="2"/>
    <s v="United States"/>
    <s v="Fargo"/>
    <x v="46"/>
    <n v="58103"/>
    <x v="2"/>
    <s v="OFF-AR-10004707"/>
    <x v="1"/>
    <x v="6"/>
    <s v="Staples"/>
    <n v="2.48"/>
    <n v="1"/>
    <n v="0"/>
    <n v="0.86799999999999999"/>
  </r>
  <r>
    <n v="7486"/>
    <s v="CA-2014-135111"/>
    <x v="3"/>
    <x v="116"/>
    <d v="2015-01-03T00:00:00"/>
    <s v="Standard Class"/>
    <s v="CS-12400"/>
    <s v="Christopher Schild"/>
    <x v="2"/>
    <s v="United States"/>
    <s v="Fargo"/>
    <x v="46"/>
    <n v="58103"/>
    <x v="2"/>
    <s v="OFF-BI-10004040"/>
    <x v="1"/>
    <x v="8"/>
    <s v="Wilson Jones Impact Binders"/>
    <n v="25.9"/>
    <n v="5"/>
    <n v="0"/>
    <n v="12.691000000000001"/>
  </r>
  <r>
    <n v="7487"/>
    <s v="US-2012-134558"/>
    <x v="1"/>
    <x v="546"/>
    <d v="2012-12-24T00:00:00"/>
    <s v="Second Class"/>
    <s v="PM-19135"/>
    <s v="Peter McVee"/>
    <x v="2"/>
    <s v="United States"/>
    <s v="Dover"/>
    <x v="38"/>
    <n v="3820"/>
    <x v="3"/>
    <s v="OFF-PA-10001184"/>
    <x v="1"/>
    <x v="10"/>
    <s v="Xerox 1903"/>
    <n v="29.9"/>
    <n v="5"/>
    <n v="0"/>
    <n v="14.651"/>
  </r>
  <r>
    <n v="7488"/>
    <s v="US-2012-134558"/>
    <x v="1"/>
    <x v="546"/>
    <d v="2012-12-24T00:00:00"/>
    <s v="Second Class"/>
    <s v="PM-19135"/>
    <s v="Peter McVee"/>
    <x v="2"/>
    <s v="United States"/>
    <s v="Dover"/>
    <x v="38"/>
    <n v="3820"/>
    <x v="3"/>
    <s v="TEC-AC-10004145"/>
    <x v="2"/>
    <x v="11"/>
    <s v="Logitech diNovo Edge Keyboard"/>
    <n v="2249.91"/>
    <n v="9"/>
    <n v="0"/>
    <n v="517.47929999999997"/>
  </r>
  <r>
    <n v="7489"/>
    <s v="US-2012-134558"/>
    <x v="1"/>
    <x v="546"/>
    <d v="2012-12-24T00:00:00"/>
    <s v="Second Class"/>
    <s v="PM-19135"/>
    <s v="Peter McVee"/>
    <x v="2"/>
    <s v="United States"/>
    <s v="Dover"/>
    <x v="38"/>
    <n v="3820"/>
    <x v="3"/>
    <s v="FUR-TA-10003473"/>
    <x v="0"/>
    <x v="3"/>
    <s v="Bretford Rectangular Conference Table Tops"/>
    <n v="1053.164"/>
    <n v="4"/>
    <n v="0.3"/>
    <n v="-105.3164"/>
  </r>
  <r>
    <n v="7490"/>
    <s v="CA-2014-157196"/>
    <x v="3"/>
    <x v="60"/>
    <d v="2014-11-10T00:00:00"/>
    <s v="Standard Class"/>
    <s v="AA-10645"/>
    <s v="Anna Andreadi"/>
    <x v="0"/>
    <s v="United States"/>
    <s v="San Diego"/>
    <x v="1"/>
    <n v="92105"/>
    <x v="1"/>
    <s v="OFF-PA-10003172"/>
    <x v="1"/>
    <x v="10"/>
    <s v="Xerox 1996"/>
    <n v="12.96"/>
    <n v="2"/>
    <n v="0"/>
    <n v="6.2207999999999997"/>
  </r>
  <r>
    <n v="7491"/>
    <s v="CA-2012-108672"/>
    <x v="1"/>
    <x v="229"/>
    <d v="2012-09-16T00:00:00"/>
    <s v="Standard Class"/>
    <s v="FA-14230"/>
    <s v="Frank Atkinson"/>
    <x v="1"/>
    <s v="United States"/>
    <s v="Los Angeles"/>
    <x v="1"/>
    <n v="90032"/>
    <x v="1"/>
    <s v="FUR-FU-10003799"/>
    <x v="0"/>
    <x v="5"/>
    <s v="Seth Thomas 13 1/2&quot; Wall Clock"/>
    <n v="106.68"/>
    <n v="6"/>
    <n v="0"/>
    <n v="33.070799999999998"/>
  </r>
  <r>
    <n v="7492"/>
    <s v="US-2014-118598"/>
    <x v="3"/>
    <x v="673"/>
    <d v="2014-11-17T00:00:00"/>
    <s v="Same Day"/>
    <s v="CM-12190"/>
    <s v="Charlotte Melton"/>
    <x v="0"/>
    <s v="United States"/>
    <s v="Utica"/>
    <x v="15"/>
    <n v="13501"/>
    <x v="3"/>
    <s v="TEC-PH-10002583"/>
    <x v="2"/>
    <x v="7"/>
    <s v="iOttie HLCRIO102 Car Mount"/>
    <n v="119.94"/>
    <n v="6"/>
    <n v="0"/>
    <n v="5.9969999999999999"/>
  </r>
  <r>
    <n v="7493"/>
    <s v="US-2014-160836"/>
    <x v="3"/>
    <x v="220"/>
    <d v="2014-09-17T00:00:00"/>
    <s v="Standard Class"/>
    <s v="CC-12475"/>
    <s v="Cindy Chapman"/>
    <x v="0"/>
    <s v="United States"/>
    <s v="Houston"/>
    <x v="5"/>
    <n v="77070"/>
    <x v="2"/>
    <s v="OFF-PA-10004239"/>
    <x v="1"/>
    <x v="10"/>
    <s v="Xerox 1953"/>
    <n v="10.272"/>
    <n v="3"/>
    <n v="0.2"/>
    <n v="3.21"/>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s v="US-2014-160836"/>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s v="CA-2014-121048"/>
    <x v="3"/>
    <x v="1163"/>
    <d v="2014-07-19T00:00:00"/>
    <s v="Standard Class"/>
    <s v="TC-21295"/>
    <s v="Toby Carlisle"/>
    <x v="0"/>
    <s v="United States"/>
    <s v="Westminster"/>
    <x v="1"/>
    <n v="92683"/>
    <x v="1"/>
    <s v="OFF-BI-10004022"/>
    <x v="1"/>
    <x v="8"/>
    <s v="Acco Suede Grain Vinyl Round Ring Binder"/>
    <n v="4.4480000000000004"/>
    <n v="2"/>
    <n v="0.2"/>
    <n v="1.445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8"/>
  </r>
  <r>
    <n v="7500"/>
    <s v="CA-2014-121048"/>
    <x v="3"/>
    <x v="1163"/>
    <d v="2014-07-19T00:00:00"/>
    <s v="Standard Class"/>
    <s v="TC-21295"/>
    <s v="Toby Carlisle"/>
    <x v="0"/>
    <s v="United States"/>
    <s v="Westminster"/>
    <x v="1"/>
    <n v="92683"/>
    <x v="1"/>
    <s v="FUR-FU-10002960"/>
    <x v="0"/>
    <x v="5"/>
    <s v="Eldon 200 Class Desk Accessories, Burgundy"/>
    <n v="18.84"/>
    <n v="3"/>
    <n v="0"/>
    <n v="7.9127999999999998"/>
  </r>
  <r>
    <n v="7501"/>
    <s v="CA-2014-121048"/>
    <x v="3"/>
    <x v="1163"/>
    <d v="2014-07-19T00:00:00"/>
    <s v="Standard Class"/>
    <s v="TC-21295"/>
    <s v="Toby Carlisle"/>
    <x v="0"/>
    <s v="United States"/>
    <s v="Westminster"/>
    <x v="1"/>
    <n v="92683"/>
    <x v="1"/>
    <s v="TEC-AC-10000991"/>
    <x v="2"/>
    <x v="11"/>
    <s v="Sony Micro Vault Click 8 GB USB 2.0 Flash Drive"/>
    <n v="140.97"/>
    <n v="3"/>
    <n v="0"/>
    <n v="19.735800000000001"/>
  </r>
  <r>
    <n v="7502"/>
    <s v="CA-2014-121048"/>
    <x v="3"/>
    <x v="1163"/>
    <d v="2014-07-19T00:00:00"/>
    <s v="Standard Class"/>
    <s v="TC-21295"/>
    <s v="Toby Carlisle"/>
    <x v="0"/>
    <s v="United States"/>
    <s v="Westminster"/>
    <x v="1"/>
    <n v="92683"/>
    <x v="1"/>
    <s v="TEC-PH-10004977"/>
    <x v="2"/>
    <x v="7"/>
    <s v="GE 30524EE4"/>
    <n v="470.37599999999998"/>
    <n v="3"/>
    <n v="0.2"/>
    <n v="52.917299999999997"/>
  </r>
  <r>
    <n v="7503"/>
    <s v="US-2014-120117"/>
    <x v="3"/>
    <x v="983"/>
    <d v="2014-03-31T00:00:00"/>
    <s v="Same Day"/>
    <s v="TB-21400"/>
    <s v="Tom Boeckenhauer"/>
    <x v="0"/>
    <s v="United States"/>
    <s v="Los Angeles"/>
    <x v="1"/>
    <n v="90036"/>
    <x v="1"/>
    <s v="OFF-AR-10000817"/>
    <x v="1"/>
    <x v="6"/>
    <s v="Manco Dry-Lighter Erasable Highlighter"/>
    <n v="6.08"/>
    <n v="2"/>
    <n v="0"/>
    <n v="2.0672000000000001"/>
  </r>
  <r>
    <n v="7504"/>
    <s v="US-2014-120117"/>
    <x v="3"/>
    <x v="983"/>
    <d v="2014-03-31T00:00:00"/>
    <s v="Same Day"/>
    <s v="TB-21400"/>
    <s v="Tom Boeckenhauer"/>
    <x v="0"/>
    <s v="United States"/>
    <s v="Los Angeles"/>
    <x v="1"/>
    <n v="90036"/>
    <x v="1"/>
    <s v="TEC-PH-10002447"/>
    <x v="2"/>
    <x v="7"/>
    <s v="AT&amp;T CL83451 4-Handset Telephone"/>
    <n v="164.792"/>
    <n v="1"/>
    <n v="0.2"/>
    <n v="18.53910000000000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6"/>
    <n v="4"/>
    <n v="0.8"/>
    <n v="-18.872800000000002"/>
  </r>
  <r>
    <n v="7507"/>
    <s v="CA-2011-115889"/>
    <x v="2"/>
    <x v="981"/>
    <d v="2011-11-06T00:00:00"/>
    <s v="Standard Class"/>
    <s v="SH-20395"/>
    <s v="Shahid Hopkins"/>
    <x v="0"/>
    <s v="United States"/>
    <s v="San Francisco"/>
    <x v="1"/>
    <n v="94122"/>
    <x v="1"/>
    <s v="TEC-PH-10001615"/>
    <x v="2"/>
    <x v="7"/>
    <s v="AT&amp;T CL82213"/>
    <n v="46.384"/>
    <n v="2"/>
    <n v="0.2"/>
    <n v="5.2182000000000004"/>
  </r>
  <r>
    <n v="7508"/>
    <s v="CA-2011-115889"/>
    <x v="2"/>
    <x v="981"/>
    <d v="2011-11-06T00:00:00"/>
    <s v="Standard Class"/>
    <s v="SH-20395"/>
    <s v="Shahid Hopkins"/>
    <x v="0"/>
    <s v="United States"/>
    <s v="San Francisco"/>
    <x v="1"/>
    <n v="94122"/>
    <x v="1"/>
    <s v="OFF-ST-10003208"/>
    <x v="1"/>
    <x v="4"/>
    <s v="Adjustable Depth Letter/Legal Cart"/>
    <n v="362.92"/>
    <n v="2"/>
    <n v="0"/>
    <n v="105.24679999999999"/>
  </r>
  <r>
    <n v="7509"/>
    <s v="US-2014-161935"/>
    <x v="3"/>
    <x v="1163"/>
    <d v="2014-07-19T00:00:00"/>
    <s v="Standard Class"/>
    <s v="JL-15835"/>
    <s v="John Lee"/>
    <x v="0"/>
    <s v="United States"/>
    <s v="Columbus"/>
    <x v="24"/>
    <n v="43229"/>
    <x v="3"/>
    <s v="OFF-PA-10000605"/>
    <x v="1"/>
    <x v="10"/>
    <s v="Xerox 1950"/>
    <n v="9.2479999999999993"/>
    <n v="2"/>
    <n v="0.2"/>
    <n v="3.3523999999999998"/>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
    <n v="5"/>
    <n v="0.2"/>
    <n v="4.6529999999999996"/>
  </r>
  <r>
    <n v="7512"/>
    <s v="US-2014-161935"/>
    <x v="3"/>
    <x v="1163"/>
    <d v="2014-07-19T00:00:00"/>
    <s v="Standard Class"/>
    <s v="JL-15835"/>
    <s v="John Lee"/>
    <x v="0"/>
    <s v="United States"/>
    <s v="Columbus"/>
    <x v="24"/>
    <n v="43229"/>
    <x v="3"/>
    <s v="FUR-FU-10002937"/>
    <x v="0"/>
    <x v="5"/>
    <s v="GE 48&quot; Fluorescent Tube, Cool White Energy Saver, 34 Watts, 30/Box"/>
    <n v="396.92"/>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199999999999"/>
  </r>
  <r>
    <n v="7514"/>
    <s v="US-2014-161935"/>
    <x v="3"/>
    <x v="1163"/>
    <d v="2014-07-19T00:00:00"/>
    <s v="Standard Class"/>
    <s v="JL-15835"/>
    <s v="John Lee"/>
    <x v="0"/>
    <s v="United States"/>
    <s v="Columbus"/>
    <x v="24"/>
    <n v="43229"/>
    <x v="3"/>
    <s v="OFF-AR-10004757"/>
    <x v="1"/>
    <x v="6"/>
    <s v="Crayola Colored Pencils"/>
    <n v="13.12"/>
    <n v="5"/>
    <n v="0.2"/>
    <n v="2.1320000000000001"/>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9"/>
    <n v="5"/>
    <n v="0"/>
    <n v="62.320999999999998"/>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8"/>
  </r>
  <r>
    <n v="7519"/>
    <s v="US-2014-167920"/>
    <x v="3"/>
    <x v="34"/>
    <d v="2014-12-13T00:00:00"/>
    <s v="Second Class"/>
    <s v="JL-15835"/>
    <s v="John Lee"/>
    <x v="0"/>
    <s v="United States"/>
    <s v="Richmond"/>
    <x v="0"/>
    <n v="40475"/>
    <x v="0"/>
    <s v="OFF-ST-10004963"/>
    <x v="1"/>
    <x v="4"/>
    <s v="Eldon Gobal File Keepers"/>
    <n v="15.14"/>
    <n v="1"/>
    <n v="0"/>
    <n v="0.60560000000000003"/>
  </r>
  <r>
    <n v="7520"/>
    <s v="US-2014-167920"/>
    <x v="3"/>
    <x v="34"/>
    <d v="2014-12-13T00:00:00"/>
    <s v="Second Class"/>
    <s v="JL-15835"/>
    <s v="John Lee"/>
    <x v="0"/>
    <s v="United States"/>
    <s v="Richmond"/>
    <x v="0"/>
    <n v="40475"/>
    <x v="0"/>
    <s v="OFF-LA-10004409"/>
    <x v="1"/>
    <x v="2"/>
    <s v="Avery 492"/>
    <n v="5.76"/>
    <n v="2"/>
    <n v="0"/>
    <n v="2.6496"/>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
    <n v="2"/>
    <n v="0.7"/>
    <n v="-7.46"/>
  </r>
  <r>
    <n v="7523"/>
    <s v="CA-2013-162383"/>
    <x v="0"/>
    <x v="64"/>
    <d v="2013-09-12T00:00:00"/>
    <s v="Standard Class"/>
    <s v="MD-17350"/>
    <s v="Maribeth Dona"/>
    <x v="0"/>
    <s v="United States"/>
    <s v="Lancaster"/>
    <x v="24"/>
    <n v="43130"/>
    <x v="3"/>
    <s v="OFF-BI-10001757"/>
    <x v="1"/>
    <x v="8"/>
    <s v="Pressboard Hanging Data Binders for Unburst Sheets"/>
    <n v="8.8559999999999999"/>
    <n v="6"/>
    <n v="0.7"/>
    <n v="-6.4943999999999997"/>
  </r>
  <r>
    <n v="7524"/>
    <s v="CA-2013-162383"/>
    <x v="0"/>
    <x v="64"/>
    <d v="2013-09-12T00:00:00"/>
    <s v="Standard Class"/>
    <s v="MD-17350"/>
    <s v="Maribeth Dona"/>
    <x v="0"/>
    <s v="United States"/>
    <s v="Lancaster"/>
    <x v="24"/>
    <n v="43130"/>
    <x v="3"/>
    <s v="FUR-CH-10004477"/>
    <x v="0"/>
    <x v="1"/>
    <s v="Global Push Button Manager's Chair, Indigo"/>
    <n v="85.245999999999995"/>
    <n v="2"/>
    <n v="0.3"/>
    <n v="-1.2178"/>
  </r>
  <r>
    <n v="7525"/>
    <s v="CA-2011-125731"/>
    <x v="2"/>
    <x v="1076"/>
    <d v="2011-09-16T00:00:00"/>
    <s v="Standard Class"/>
    <s v="CL-12565"/>
    <s v="Clay Ludtke"/>
    <x v="0"/>
    <s v="United States"/>
    <s v="Gresham"/>
    <x v="21"/>
    <n v="97030"/>
    <x v="1"/>
    <s v="OFF-EN-10003072"/>
    <x v="1"/>
    <x v="12"/>
    <s v="Peel &amp; Seel Envelopes"/>
    <n v="21.728000000000002"/>
    <n v="7"/>
    <n v="0.2"/>
    <n v="7.6048"/>
  </r>
  <r>
    <n v="7526"/>
    <s v="CA-2011-125731"/>
    <x v="2"/>
    <x v="1076"/>
    <d v="2011-09-16T00:00:00"/>
    <s v="Standard Class"/>
    <s v="CL-12565"/>
    <s v="Clay Ludtke"/>
    <x v="0"/>
    <s v="United States"/>
    <s v="Gresham"/>
    <x v="21"/>
    <n v="97030"/>
    <x v="1"/>
    <s v="FUR-CH-10003973"/>
    <x v="0"/>
    <x v="1"/>
    <s v="GuestStacker Chair with Chrome Finish Legs"/>
    <n v="1487.04"/>
    <n v="5"/>
    <n v="0.2"/>
    <n v="148.70400000000001"/>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9"/>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80000000000003"/>
  </r>
  <r>
    <n v="7531"/>
    <s v="US-2014-106145"/>
    <x v="3"/>
    <x v="986"/>
    <d v="2014-09-27T00:00:00"/>
    <s v="Same Day"/>
    <s v="RA-19885"/>
    <s v="Ruben Ausman"/>
    <x v="1"/>
    <s v="United States"/>
    <s v="San Francisco"/>
    <x v="1"/>
    <n v="94109"/>
    <x v="1"/>
    <s v="OFF-BI-10003925"/>
    <x v="1"/>
    <x v="8"/>
    <s v="Fellowes PB300 Plastic Comb Binding Machine"/>
    <n v="931.17600000000004"/>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3-107146"/>
    <x v="0"/>
    <x v="26"/>
    <d v="2013-06-20T00:00:00"/>
    <s v="First Class"/>
    <s v="LC-16885"/>
    <s v="Lena Creighton"/>
    <x v="0"/>
    <s v="United States"/>
    <s v="Longmont"/>
    <x v="22"/>
    <n v="80501"/>
    <x v="1"/>
    <s v="FUR-CH-10004853"/>
    <x v="0"/>
    <x v="1"/>
    <s v="Global Manager's Adjustable Task Chair, Storm"/>
    <n v="483.13600000000002"/>
    <n v="4"/>
    <n v="0.2"/>
    <n v="54.352800000000002"/>
  </r>
  <r>
    <n v="7534"/>
    <s v="US-2014-134642"/>
    <x v="3"/>
    <x v="906"/>
    <d v="2014-03-02T00:00:00"/>
    <s v="Standard Class"/>
    <s v="SW-20245"/>
    <s v="Scot Wooten"/>
    <x v="0"/>
    <s v="United States"/>
    <s v="Greenville"/>
    <x v="3"/>
    <n v="27834"/>
    <x v="0"/>
    <s v="FUR-CH-10002880"/>
    <x v="0"/>
    <x v="1"/>
    <s v="Global High-Back Leather Tilter, Burgundy"/>
    <n v="196.78399999999999"/>
    <n v="2"/>
    <n v="0.2"/>
    <n v="-22.138200000000001"/>
  </r>
  <r>
    <n v="7535"/>
    <s v="US-2014-134642"/>
    <x v="3"/>
    <x v="906"/>
    <d v="2014-03-02T00:00:00"/>
    <s v="Standard Class"/>
    <s v="SW-20245"/>
    <s v="Scot Wooten"/>
    <x v="0"/>
    <s v="United States"/>
    <s v="Greenville"/>
    <x v="3"/>
    <n v="27834"/>
    <x v="0"/>
    <s v="FUR-BO-10004709"/>
    <x v="0"/>
    <x v="0"/>
    <s v="Bush Westfield Collection Bookcases, Medium Cherry Finish"/>
    <n v="231.92"/>
    <n v="5"/>
    <n v="0.2"/>
    <n v="5.798"/>
  </r>
  <r>
    <n v="7536"/>
    <s v="US-2014-160143"/>
    <x v="3"/>
    <x v="185"/>
    <d v="2014-04-08T00:00:00"/>
    <s v="Standard Class"/>
    <s v="HG-14965"/>
    <s v="Henry Goldwyn"/>
    <x v="1"/>
    <s v="United States"/>
    <s v="Los Angeles"/>
    <x v="1"/>
    <n v="90004"/>
    <x v="1"/>
    <s v="OFF-SU-10004231"/>
    <x v="1"/>
    <x v="14"/>
    <s v="Acme Tagit Stainless Steel Antibacterial Scissors"/>
    <n v="29.7"/>
    <n v="3"/>
    <n v="0"/>
    <n v="8.0190000000000001"/>
  </r>
  <r>
    <n v="7537"/>
    <s v="CA-2014-103415"/>
    <x v="3"/>
    <x v="734"/>
    <d v="2014-12-09T00:00:00"/>
    <s v="Standard Class"/>
    <s v="MV-17485"/>
    <s v="Mark Van Huff"/>
    <x v="0"/>
    <s v="United States"/>
    <s v="Houston"/>
    <x v="5"/>
    <n v="77041"/>
    <x v="2"/>
    <s v="FUR-FU-10000820"/>
    <x v="0"/>
    <x v="5"/>
    <s v="Tensor Brushed Steel Torchiere Floor Lamp"/>
    <n v="13.592000000000001"/>
    <n v="2"/>
    <n v="0.6"/>
    <n v="-14.271599999999999"/>
  </r>
  <r>
    <n v="7538"/>
    <s v="CA-2013-106460"/>
    <x v="0"/>
    <x v="317"/>
    <d v="2013-02-22T00:00:00"/>
    <s v="Second Class"/>
    <s v="GT-14710"/>
    <s v="Greg Tran"/>
    <x v="0"/>
    <s v="United States"/>
    <s v="San Francisco"/>
    <x v="1"/>
    <n v="94109"/>
    <x v="1"/>
    <s v="OFF-PA-10001736"/>
    <x v="1"/>
    <x v="10"/>
    <s v="Xerox 1880"/>
    <n v="70.88"/>
    <n v="2"/>
    <n v="0"/>
    <n v="33.313600000000001"/>
  </r>
  <r>
    <n v="7539"/>
    <s v="US-2014-112347"/>
    <x v="3"/>
    <x v="574"/>
    <d v="2014-12-07T00:00:00"/>
    <s v="Standard Class"/>
    <s v="BS-11380"/>
    <s v="Bill Stewart"/>
    <x v="1"/>
    <s v="United States"/>
    <s v="Denver"/>
    <x v="22"/>
    <n v="80219"/>
    <x v="1"/>
    <s v="OFF-ST-10003306"/>
    <x v="1"/>
    <x v="4"/>
    <s v="Letter Size Cart"/>
    <n v="114.288"/>
    <n v="1"/>
    <n v="0.2"/>
    <n v="12.8574"/>
  </r>
  <r>
    <n v="7540"/>
    <s v="US-2014-112347"/>
    <x v="3"/>
    <x v="574"/>
    <d v="2014-12-07T00:00:00"/>
    <s v="Standard Class"/>
    <s v="BS-11380"/>
    <s v="Bill Stewart"/>
    <x v="1"/>
    <s v="United States"/>
    <s v="Denver"/>
    <x v="22"/>
    <n v="80219"/>
    <x v="1"/>
    <s v="OFF-BI-10003707"/>
    <x v="1"/>
    <x v="8"/>
    <s v="Aluminum Screw Posts"/>
    <n v="36.624000000000002"/>
    <n v="8"/>
    <n v="0.7"/>
    <n v="-24.416"/>
  </r>
  <r>
    <n v="7541"/>
    <s v="US-2014-112347"/>
    <x v="3"/>
    <x v="574"/>
    <d v="2014-12-07T00:00:00"/>
    <s v="Standard Class"/>
    <s v="BS-11380"/>
    <s v="Bill Stewart"/>
    <x v="1"/>
    <s v="United States"/>
    <s v="Denver"/>
    <x v="22"/>
    <n v="80219"/>
    <x v="1"/>
    <s v="FUR-BO-10003546"/>
    <x v="0"/>
    <x v="0"/>
    <s v="Hon 4-Shelf Metal Bookcases"/>
    <n v="242.352"/>
    <n v="8"/>
    <n v="0.7"/>
    <n v="-363.52800000000002"/>
  </r>
  <r>
    <n v="7542"/>
    <s v="US-2014-112347"/>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s v="US-2014-112347"/>
    <x v="3"/>
    <x v="574"/>
    <d v="2014-12-07T00:00:00"/>
    <s v="Standard Class"/>
    <s v="BS-11380"/>
    <s v="Bill Stewart"/>
    <x v="1"/>
    <s v="United States"/>
    <s v="Denver"/>
    <x v="22"/>
    <n v="80219"/>
    <x v="1"/>
    <s v="FUR-FU-10001488"/>
    <x v="0"/>
    <x v="5"/>
    <s v="Tenex 46&quot; x 60&quot; Computer Anti-Static Chairmat, Rectangular Shaped"/>
    <n v="508.70400000000001"/>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
    <n v="5"/>
    <n v="0.2"/>
    <n v="68.001000000000005"/>
  </r>
  <r>
    <n v="7546"/>
    <s v="CA-2011-103492"/>
    <x v="2"/>
    <x v="982"/>
    <d v="2011-10-15T00:00:00"/>
    <s v="Standard Class"/>
    <s v="CM-12715"/>
    <s v="Craig Molinari"/>
    <x v="1"/>
    <s v="United States"/>
    <s v="Huntsville"/>
    <x v="5"/>
    <n v="77340"/>
    <x v="2"/>
    <s v="TEC-PH-10001128"/>
    <x v="2"/>
    <x v="7"/>
    <s v="Motorola Droid Maxx"/>
    <n v="719.952"/>
    <n v="6"/>
    <n v="0.2"/>
    <n v="71.995199999999997"/>
  </r>
  <r>
    <n v="7547"/>
    <s v="CA-2011-103492"/>
    <x v="2"/>
    <x v="982"/>
    <d v="2011-10-15T00:00:00"/>
    <s v="Standard Class"/>
    <s v="CM-12715"/>
    <s v="Craig Molinari"/>
    <x v="1"/>
    <s v="United States"/>
    <s v="Huntsville"/>
    <x v="5"/>
    <n v="77340"/>
    <x v="2"/>
    <s v="TEC-PH-10004667"/>
    <x v="2"/>
    <x v="7"/>
    <s v="Cisco 8x8 Inc. 6753i IP Business Phone System"/>
    <n v="755.94399999999996"/>
    <n v="7"/>
    <n v="0.2"/>
    <n v="66.145099999999999"/>
  </r>
  <r>
    <n v="7548"/>
    <s v="CA-2011-103492"/>
    <x v="2"/>
    <x v="982"/>
    <d v="2011-10-15T00:00:00"/>
    <s v="Standard Class"/>
    <s v="CM-12715"/>
    <s v="Craig Molinari"/>
    <x v="1"/>
    <s v="United States"/>
    <s v="Huntsville"/>
    <x v="5"/>
    <n v="77340"/>
    <x v="2"/>
    <s v="OFF-BI-10004817"/>
    <x v="1"/>
    <x v="8"/>
    <s v="GBC Personal VeloBind Strips"/>
    <n v="11.98"/>
    <n v="5"/>
    <n v="0.8"/>
    <n v="-19.167999999999999"/>
  </r>
  <r>
    <n v="7549"/>
    <s v="CA-2011-103492"/>
    <x v="2"/>
    <x v="982"/>
    <d v="2011-10-15T00:00:00"/>
    <s v="Standard Class"/>
    <s v="CM-12715"/>
    <s v="Craig Molinari"/>
    <x v="1"/>
    <s v="United States"/>
    <s v="Huntsville"/>
    <x v="5"/>
    <n v="77340"/>
    <x v="2"/>
    <s v="OFF-BI-10004140"/>
    <x v="1"/>
    <x v="8"/>
    <s v="Avery Non-Stick Binders"/>
    <n v="0.89800000000000002"/>
    <n v="1"/>
    <n v="0.8"/>
    <n v="-1.5714999999999999"/>
  </r>
  <r>
    <n v="7550"/>
    <s v="CA-2013-136595"/>
    <x v="0"/>
    <x v="64"/>
    <d v="2013-09-08T00:00:00"/>
    <s v="First Class"/>
    <s v="EM-13825"/>
    <s v="Elizabeth Moffitt"/>
    <x v="1"/>
    <s v="United States"/>
    <s v="Houston"/>
    <x v="5"/>
    <n v="77036"/>
    <x v="2"/>
    <s v="FUR-FU-10004671"/>
    <x v="0"/>
    <x v="5"/>
    <s v="Executive Impressions 12&quot; Wall Clock"/>
    <n v="21.204000000000001"/>
    <n v="3"/>
    <n v="0.6"/>
    <n v="-11.6622"/>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Â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599999999999"/>
  </r>
  <r>
    <n v="7555"/>
    <s v="CA-2011-114181"/>
    <x v="2"/>
    <x v="1025"/>
    <d v="2011-05-14T00:00:00"/>
    <s v="Second Class"/>
    <s v="AF-10885"/>
    <s v="Art Foster"/>
    <x v="0"/>
    <s v="United States"/>
    <s v="Philadelphia"/>
    <x v="9"/>
    <n v="19134"/>
    <x v="3"/>
    <s v="FUR-BO-10004467"/>
    <x v="0"/>
    <x v="0"/>
    <s v="Bestar Classic Bookcase"/>
    <n v="349.96499999999997"/>
    <n v="7"/>
    <n v="0.5"/>
    <n v="-216.97829999999999"/>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800000000005"/>
  </r>
  <r>
    <n v="7558"/>
    <s v="CA-2014-159506"/>
    <x v="3"/>
    <x v="344"/>
    <d v="2014-12-03T00:00:00"/>
    <s v="Standard Class"/>
    <s v="JR-16210"/>
    <s v="Justin Ritter"/>
    <x v="1"/>
    <s v="United States"/>
    <s v="Columbus"/>
    <x v="14"/>
    <n v="47201"/>
    <x v="2"/>
    <s v="OFF-BI-10004519"/>
    <x v="1"/>
    <x v="8"/>
    <s v="GBC DocuBind P100 Manual Binding Machine"/>
    <n v="497.94"/>
    <n v="3"/>
    <n v="0"/>
    <n v="224.07300000000001"/>
  </r>
  <r>
    <n v="7559"/>
    <s v="US-2011-137155"/>
    <x v="2"/>
    <x v="301"/>
    <d v="2011-11-05T00:00:00"/>
    <s v="Standard Class"/>
    <s v="DL-12925"/>
    <s v="Daniel Lacy"/>
    <x v="0"/>
    <s v="United States"/>
    <s v="Long Beach"/>
    <x v="15"/>
    <n v="11561"/>
    <x v="3"/>
    <s v="OFF-AP-10002518"/>
    <x v="1"/>
    <x v="9"/>
    <s v="Kensington 7 Outlet MasterPiece Power Center"/>
    <n v="533.94000000000005"/>
    <n v="3"/>
    <n v="0"/>
    <n v="154.8426"/>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8000000000002"/>
  </r>
  <r>
    <n v="7562"/>
    <s v="CA-2013-105746"/>
    <x v="0"/>
    <x v="945"/>
    <d v="2014-01-02T00:00:00"/>
    <s v="First Class"/>
    <s v="BD-11605"/>
    <s v="Brian Dahlen"/>
    <x v="0"/>
    <s v="United States"/>
    <s v="Lancaster"/>
    <x v="9"/>
    <n v="17602"/>
    <x v="3"/>
    <s v="FUR-CH-10000454"/>
    <x v="0"/>
    <x v="1"/>
    <s v="Hon Deluxe Fabric Upholstered Stacking Chairs, Rounded Back"/>
    <n v="170.786"/>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Â MX Performance Wireless Mouse"/>
    <n v="63.823999999999998"/>
    <n v="2"/>
    <n v="0.2"/>
    <n v="13.5626"/>
  </r>
  <r>
    <n v="7565"/>
    <s v="US-2013-166660"/>
    <x v="0"/>
    <x v="806"/>
    <d v="2013-02-01T00:00:00"/>
    <s v="Second Class"/>
    <s v="TB-21250"/>
    <s v="Tim Brockman"/>
    <x v="0"/>
    <s v="United States"/>
    <s v="Seattle"/>
    <x v="4"/>
    <n v="98103"/>
    <x v="1"/>
    <s v="FUR-CH-10001190"/>
    <x v="0"/>
    <x v="1"/>
    <s v="Global Deluxe High-Back Office Chair in Storm"/>
    <n v="435.16800000000001"/>
    <n v="4"/>
    <n v="0.2"/>
    <n v="-59.835599999999999"/>
  </r>
  <r>
    <n v="7566"/>
    <s v="US-2013-166660"/>
    <x v="0"/>
    <x v="806"/>
    <d v="2013-02-01T00:00:00"/>
    <s v="Second Class"/>
    <s v="TB-21250"/>
    <s v="Tim Brockman"/>
    <x v="0"/>
    <s v="United States"/>
    <s v="Seattle"/>
    <x v="4"/>
    <n v="98103"/>
    <x v="1"/>
    <s v="FUR-BO-10000468"/>
    <x v="0"/>
    <x v="0"/>
    <s v="O'Sullivan 2-Shelf Heavy-Duty Bookcases"/>
    <n v="48.58"/>
    <n v="1"/>
    <n v="0"/>
    <n v="7.7728000000000002"/>
  </r>
  <r>
    <n v="7567"/>
    <s v="CA-2014-140802"/>
    <x v="3"/>
    <x v="81"/>
    <d v="2014-04-24T00:00:00"/>
    <s v="First Class"/>
    <s v="KN-16390"/>
    <s v="Katherine Nockton"/>
    <x v="1"/>
    <s v="United States"/>
    <s v="Houston"/>
    <x v="5"/>
    <n v="77070"/>
    <x v="2"/>
    <s v="TEC-AC-10001998"/>
    <x v="2"/>
    <x v="11"/>
    <s v="LogitechÂ LS21 Speaker System - PC Multimedia - 2.1-CH - Wired"/>
    <n v="47.975999999999999"/>
    <n v="3"/>
    <n v="0.2"/>
    <n v="8.3957999999999995"/>
  </r>
  <r>
    <n v="7568"/>
    <s v="CA-2014-140802"/>
    <x v="3"/>
    <x v="81"/>
    <d v="2014-04-24T00:00:00"/>
    <s v="First Class"/>
    <s v="KN-16390"/>
    <s v="Katherine Nockton"/>
    <x v="1"/>
    <s v="United States"/>
    <s v="Houston"/>
    <x v="5"/>
    <n v="77070"/>
    <x v="2"/>
    <s v="OFF-PA-10001534"/>
    <x v="1"/>
    <x v="10"/>
    <s v="Xerox 230"/>
    <n v="20.736000000000001"/>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400000000001"/>
  </r>
  <r>
    <n v="7571"/>
    <s v="CA-2011-133830"/>
    <x v="2"/>
    <x v="29"/>
    <d v="2011-12-10T00:00:00"/>
    <s v="Standard Class"/>
    <s v="RL-19615"/>
    <s v="Rob Lucas"/>
    <x v="0"/>
    <s v="United States"/>
    <s v="Los Angeles"/>
    <x v="1"/>
    <n v="90045"/>
    <x v="1"/>
    <s v="OFF-FA-10002280"/>
    <x v="1"/>
    <x v="13"/>
    <s v="Advantus Plastic Paper Clips"/>
    <n v="15"/>
    <n v="3"/>
    <n v="0"/>
    <n v="7.2"/>
  </r>
  <r>
    <n v="7572"/>
    <s v="CA-2011-100916"/>
    <x v="2"/>
    <x v="618"/>
    <d v="2011-10-26T00:00:00"/>
    <s v="Standard Class"/>
    <s v="FH-14275"/>
    <s v="Frank Hawley"/>
    <x v="1"/>
    <s v="United States"/>
    <s v="Newport News"/>
    <x v="17"/>
    <n v="23602"/>
    <x v="0"/>
    <s v="OFF-ST-10003479"/>
    <x v="1"/>
    <x v="4"/>
    <s v="Eldon Base for stackable storage shelf, platinum"/>
    <n v="194.7"/>
    <n v="5"/>
    <n v="0"/>
    <n v="9.7349999999999994"/>
  </r>
  <r>
    <n v="7573"/>
    <s v="CA-2011-100916"/>
    <x v="2"/>
    <x v="618"/>
    <d v="2011-10-26T00:00:00"/>
    <s v="Standard Class"/>
    <s v="FH-14275"/>
    <s v="Frank Hawley"/>
    <x v="1"/>
    <s v="United States"/>
    <s v="Newport News"/>
    <x v="17"/>
    <n v="23602"/>
    <x v="0"/>
    <s v="FUR-TA-10004607"/>
    <x v="0"/>
    <x v="3"/>
    <s v="Hon 2111 Invitation Series Straight Table"/>
    <n v="591.32000000000005"/>
    <n v="4"/>
    <n v="0"/>
    <n v="112.35080000000001"/>
  </r>
  <r>
    <n v="7574"/>
    <s v="CA-2011-100916"/>
    <x v="2"/>
    <x v="618"/>
    <d v="2011-10-26T00:00:00"/>
    <s v="Standard Class"/>
    <s v="FH-14275"/>
    <s v="Frank Hawley"/>
    <x v="1"/>
    <s v="United States"/>
    <s v="Newport News"/>
    <x v="17"/>
    <n v="23602"/>
    <x v="0"/>
    <s v="OFF-AR-10001022"/>
    <x v="1"/>
    <x v="6"/>
    <s v="SANFORD Liquid Accent Tank-Style Highlighters"/>
    <n v="2.84"/>
    <n v="1"/>
    <n v="0"/>
    <n v="0.88039999999999996"/>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97"/>
  </r>
  <r>
    <n v="7577"/>
    <s v="CA-2011-134726"/>
    <x v="2"/>
    <x v="981"/>
    <d v="2011-11-07T00:00:00"/>
    <s v="Second Class"/>
    <s v="SW-20755"/>
    <s v="Steven Ward"/>
    <x v="1"/>
    <s v="United States"/>
    <s v="Seattle"/>
    <x v="4"/>
    <n v="98115"/>
    <x v="1"/>
    <s v="TEC-AC-10000023"/>
    <x v="2"/>
    <x v="11"/>
    <s v="Maxell 74 Minute CD-R Spindle, 50/Pack"/>
    <n v="41.94"/>
    <n v="2"/>
    <n v="0"/>
    <n v="15.0984"/>
  </r>
  <r>
    <n v="7578"/>
    <s v="CA-2011-134726"/>
    <x v="2"/>
    <x v="981"/>
    <d v="2011-11-07T00:00:00"/>
    <s v="Second Class"/>
    <s v="SW-20755"/>
    <s v="Steven Ward"/>
    <x v="1"/>
    <s v="United States"/>
    <s v="Seattle"/>
    <x v="4"/>
    <n v="98115"/>
    <x v="1"/>
    <s v="TEC-PH-10001750"/>
    <x v="2"/>
    <x v="7"/>
    <s v="Samsung Rugby III"/>
    <n v="52.792000000000002"/>
    <n v="1"/>
    <n v="0.2"/>
    <n v="4.6193"/>
  </r>
  <r>
    <n v="7579"/>
    <s v="CA-2013-138597"/>
    <x v="0"/>
    <x v="122"/>
    <d v="2013-12-22T00:00:00"/>
    <s v="First Class"/>
    <s v="PN-18775"/>
    <s v="Parhena Norris"/>
    <x v="2"/>
    <s v="United States"/>
    <s v="Omaha"/>
    <x v="8"/>
    <n v="68104"/>
    <x v="2"/>
    <s v="FUR-CH-10004997"/>
    <x v="0"/>
    <x v="1"/>
    <s v="Hon Every-Day Series Multi-Task Chairs"/>
    <n v="563.94000000000005"/>
    <n v="3"/>
    <n v="0"/>
    <n v="112.788"/>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100000000001"/>
  </r>
  <r>
    <n v="7583"/>
    <s v="CA-2012-142734"/>
    <x v="1"/>
    <x v="392"/>
    <d v="2012-04-21T00:00:00"/>
    <s v="Standard Class"/>
    <s v="DM-13345"/>
    <s v="Denise Monton"/>
    <x v="1"/>
    <s v="United States"/>
    <s v="New York City"/>
    <x v="15"/>
    <n v="10024"/>
    <x v="3"/>
    <s v="FUR-CH-10003968"/>
    <x v="0"/>
    <x v="1"/>
    <s v="Novimex Turbo Task Chair"/>
    <n v="127.764"/>
    <n v="2"/>
    <n v="0.1"/>
    <n v="2.8391999999999999"/>
  </r>
  <r>
    <n v="7584"/>
    <s v="CA-2011-163223"/>
    <x v="2"/>
    <x v="90"/>
    <d v="2011-03-25T00:00:00"/>
    <s v="Standard Class"/>
    <s v="KH-16690"/>
    <s v="Kristen Hastings"/>
    <x v="1"/>
    <s v="United States"/>
    <s v="Springfield"/>
    <x v="17"/>
    <n v="22153"/>
    <x v="0"/>
    <s v="TEC-PH-10000730"/>
    <x v="2"/>
    <x v="7"/>
    <s v="Samsung Galaxy S4 Active"/>
    <n v="3499.93"/>
    <n v="7"/>
    <n v="0"/>
    <n v="909.98180000000002"/>
  </r>
  <r>
    <n v="7585"/>
    <s v="CA-2011-163223"/>
    <x v="2"/>
    <x v="90"/>
    <d v="2011-03-25T00:00:00"/>
    <s v="Standard Class"/>
    <s v="KH-16690"/>
    <s v="Kristen Hastings"/>
    <x v="1"/>
    <s v="United States"/>
    <s v="Springfield"/>
    <x v="17"/>
    <n v="22153"/>
    <x v="0"/>
    <s v="OFF-LA-10004409"/>
    <x v="1"/>
    <x v="2"/>
    <s v="Avery 492"/>
    <n v="14.4"/>
    <n v="5"/>
    <n v="0"/>
    <n v="6.6239999999999997"/>
  </r>
  <r>
    <n v="7586"/>
    <s v="CA-2011-163223"/>
    <x v="2"/>
    <x v="90"/>
    <d v="2011-03-25T00:00:00"/>
    <s v="Standard Class"/>
    <s v="KH-16690"/>
    <s v="Kristen Hastings"/>
    <x v="1"/>
    <s v="United States"/>
    <s v="Springfield"/>
    <x v="17"/>
    <n v="22153"/>
    <x v="0"/>
    <s v="OFF-PA-10000675"/>
    <x v="1"/>
    <x v="10"/>
    <s v="Xerox 1919"/>
    <n v="122.97"/>
    <n v="3"/>
    <n v="0"/>
    <n v="60.255299999999998"/>
  </r>
  <r>
    <n v="7587"/>
    <s v="CA-2011-163223"/>
    <x v="2"/>
    <x v="90"/>
    <d v="2011-03-25T00:00:00"/>
    <s v="Standard Class"/>
    <s v="KH-16690"/>
    <s v="Kristen Hastings"/>
    <x v="1"/>
    <s v="United States"/>
    <s v="Springfield"/>
    <x v="17"/>
    <n v="22153"/>
    <x v="0"/>
    <s v="OFF-AR-10001573"/>
    <x v="1"/>
    <x v="6"/>
    <s v="American Pencil"/>
    <n v="9.32"/>
    <n v="4"/>
    <n v="0"/>
    <n v="2.70279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200000000002"/>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
  </r>
  <r>
    <n v="7591"/>
    <s v="CA-2013-158778"/>
    <x v="0"/>
    <x v="64"/>
    <d v="2013-09-10T00:00:00"/>
    <s v="Standard Class"/>
    <s v="DB-13210"/>
    <s v="Dean Braden"/>
    <x v="0"/>
    <s v="United States"/>
    <s v="Philadelphia"/>
    <x v="9"/>
    <n v="19134"/>
    <x v="3"/>
    <s v="FUR-FU-10000260"/>
    <x v="0"/>
    <x v="5"/>
    <s v="6&quot; Cubicle Wall Clock, Black"/>
    <n v="58.247999999999998"/>
    <n v="9"/>
    <n v="0.2"/>
    <n v="11.6496"/>
  </r>
  <r>
    <n v="7592"/>
    <s v="CA-2013-158778"/>
    <x v="0"/>
    <x v="64"/>
    <d v="2013-09-10T00:00:00"/>
    <s v="Standard Class"/>
    <s v="DB-13210"/>
    <s v="Dean Braden"/>
    <x v="0"/>
    <s v="United States"/>
    <s v="Philadelphia"/>
    <x v="9"/>
    <n v="19134"/>
    <x v="3"/>
    <s v="FUR-CH-10001146"/>
    <x v="0"/>
    <x v="1"/>
    <s v="Global Task Chair, Black"/>
    <n v="71.245999999999995"/>
    <n v="2"/>
    <n v="0.3"/>
    <n v="-19.338200000000001"/>
  </r>
  <r>
    <n v="7593"/>
    <s v="CA-2013-158778"/>
    <x v="0"/>
    <x v="64"/>
    <d v="2013-09-10T00:00:00"/>
    <s v="Standard Class"/>
    <s v="DB-13210"/>
    <s v="Dean Braden"/>
    <x v="0"/>
    <s v="United States"/>
    <s v="Philadelphia"/>
    <x v="9"/>
    <n v="19134"/>
    <x v="3"/>
    <s v="OFF-AR-10000896"/>
    <x v="1"/>
    <x v="6"/>
    <s v="Newell 329"/>
    <n v="7.8719999999999999"/>
    <n v="3"/>
    <n v="0.2"/>
    <n v="0.59040000000000004"/>
  </r>
  <r>
    <n v="7594"/>
    <s v="CA-2013-158778"/>
    <x v="0"/>
    <x v="64"/>
    <d v="2013-09-10T00:00:00"/>
    <s v="Standard Class"/>
    <s v="DB-13210"/>
    <s v="Dean Braden"/>
    <x v="0"/>
    <s v="United States"/>
    <s v="Philadelphia"/>
    <x v="9"/>
    <n v="19134"/>
    <x v="3"/>
    <s v="FUR-CH-10000309"/>
    <x v="0"/>
    <x v="1"/>
    <s v="Global Comet Stacking Arm Chair"/>
    <n v="887.27099999999996"/>
    <n v="3"/>
    <n v="0.3"/>
    <n v="-63.37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9"/>
    <n v="3"/>
    <n v="0.2"/>
    <n v="22.557600000000001"/>
  </r>
  <r>
    <n v="7598"/>
    <s v="CA-2011-131947"/>
    <x v="2"/>
    <x v="328"/>
    <d v="2011-09-22T00:00:00"/>
    <s v="Standard Class"/>
    <s v="JA-15970"/>
    <s v="Joseph Airdo"/>
    <x v="0"/>
    <s v="United States"/>
    <s v="Springfield"/>
    <x v="21"/>
    <n v="97477"/>
    <x v="1"/>
    <s v="OFF-AR-10001473"/>
    <x v="1"/>
    <x v="6"/>
    <s v="Newell 313"/>
    <n v="5.2480000000000002"/>
    <n v="2"/>
    <n v="0.2"/>
    <n v="0.4592"/>
  </r>
  <r>
    <n v="7599"/>
    <s v="CA-2011-131947"/>
    <x v="2"/>
    <x v="328"/>
    <d v="2011-09-22T00:00:00"/>
    <s v="Standard Class"/>
    <s v="JA-15970"/>
    <s v="Joseph Airdo"/>
    <x v="0"/>
    <s v="United States"/>
    <s v="Springfield"/>
    <x v="21"/>
    <n v="97477"/>
    <x v="1"/>
    <s v="OFF-AR-10000411"/>
    <x v="1"/>
    <x v="6"/>
    <s v="Boston 16701 Slimline Battery Pencil Sharpener"/>
    <n v="38.256"/>
    <n v="3"/>
    <n v="0.2"/>
    <n v="4.782"/>
  </r>
  <r>
    <n v="7600"/>
    <s v="CA-2011-131947"/>
    <x v="2"/>
    <x v="328"/>
    <d v="2011-09-22T00:00:00"/>
    <s v="Standard Class"/>
    <s v="JA-15970"/>
    <s v="Joseph Airdo"/>
    <x v="0"/>
    <s v="United States"/>
    <s v="Springfield"/>
    <x v="21"/>
    <n v="97477"/>
    <x v="1"/>
    <s v="OFF-PA-10000246"/>
    <x v="1"/>
    <x v="10"/>
    <s v="Riverleaf Stik-Withit Designer Note Cubes"/>
    <n v="40.24"/>
    <n v="5"/>
    <n v="0.2"/>
    <n v="13.077999999999999"/>
  </r>
  <r>
    <n v="7601"/>
    <s v="CA-2011-131947"/>
    <x v="2"/>
    <x v="328"/>
    <d v="2011-09-22T00:00:00"/>
    <s v="Standard Class"/>
    <s v="JA-15970"/>
    <s v="Joseph Airdo"/>
    <x v="0"/>
    <s v="United States"/>
    <s v="Springfield"/>
    <x v="21"/>
    <n v="97477"/>
    <x v="1"/>
    <s v="TEC-MA-10004086"/>
    <x v="2"/>
    <x v="15"/>
    <s v="Plantronics Single Ear Headset"/>
    <n v="29.925000000000001"/>
    <n v="5"/>
    <n v="0.7"/>
    <n v="-21.945"/>
  </r>
  <r>
    <n v="7602"/>
    <s v="CA-2011-131947"/>
    <x v="2"/>
    <x v="328"/>
    <d v="2011-09-22T00:00:00"/>
    <s v="Standard Class"/>
    <s v="JA-15970"/>
    <s v="Joseph Airdo"/>
    <x v="0"/>
    <s v="United States"/>
    <s v="Springfield"/>
    <x v="21"/>
    <n v="97477"/>
    <x v="1"/>
    <s v="OFF-PA-10003039"/>
    <x v="1"/>
    <x v="10"/>
    <s v="Xerox 1960"/>
    <n v="148.70400000000001"/>
    <n v="6"/>
    <n v="0.2"/>
    <n v="46.47"/>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
  </r>
  <r>
    <n v="7604"/>
    <s v="CA-2013-152520"/>
    <x v="0"/>
    <x v="630"/>
    <d v="2013-07-13T00:00:00"/>
    <s v="Standard Class"/>
    <s v="TH-21115"/>
    <s v="Thea Hudgings"/>
    <x v="1"/>
    <s v="United States"/>
    <s v="Providence"/>
    <x v="34"/>
    <n v="2908"/>
    <x v="3"/>
    <s v="OFF-PA-10000289"/>
    <x v="1"/>
    <x v="10"/>
    <s v="Xerox 213"/>
    <n v="12.96"/>
    <n v="2"/>
    <n v="0"/>
    <n v="6.2207999999999997"/>
  </r>
  <r>
    <n v="7605"/>
    <s v="CA-2013-101791"/>
    <x v="0"/>
    <x v="1022"/>
    <d v="2013-06-01T00:00:00"/>
    <s v="Standard Class"/>
    <s v="BS-11665"/>
    <s v="Brian Stugart"/>
    <x v="0"/>
    <s v="United States"/>
    <s v="Chicago"/>
    <x v="10"/>
    <n v="60623"/>
    <x v="2"/>
    <s v="FUR-FU-10003247"/>
    <x v="0"/>
    <x v="5"/>
    <s v="36X48 HARDFLOOR CHAIRMAT"/>
    <n v="25.175999999999998"/>
    <n v="3"/>
    <n v="0.6"/>
    <n v="-33.358199999999997"/>
  </r>
  <r>
    <n v="7606"/>
    <s v="CA-2013-101791"/>
    <x v="0"/>
    <x v="1022"/>
    <d v="2013-06-01T00:00:00"/>
    <s v="Standard Class"/>
    <s v="BS-11665"/>
    <s v="Brian Stugart"/>
    <x v="0"/>
    <s v="United States"/>
    <s v="Chicago"/>
    <x v="10"/>
    <n v="60623"/>
    <x v="2"/>
    <s v="FUR-FU-10002191"/>
    <x v="0"/>
    <x v="5"/>
    <s v="G.E. Halogen Desk Lamp Bulbs"/>
    <n v="5.5839999999999996"/>
    <n v="2"/>
    <n v="0.6"/>
    <n v="-1.6752"/>
  </r>
  <r>
    <n v="7607"/>
    <s v="CA-2013-101791"/>
    <x v="0"/>
    <x v="1022"/>
    <d v="2013-06-01T00:00:00"/>
    <s v="Standard Class"/>
    <s v="BS-11665"/>
    <s v="Brian Stugart"/>
    <x v="0"/>
    <s v="United States"/>
    <s v="Chicago"/>
    <x v="10"/>
    <n v="60623"/>
    <x v="2"/>
    <s v="OFF-ST-10001496"/>
    <x v="1"/>
    <x v="4"/>
    <s v="Standard Rollaway File with Lock"/>
    <n v="1297.3679999999999"/>
    <n v="9"/>
    <n v="0.2"/>
    <n v="97.302599999999998"/>
  </r>
  <r>
    <n v="7608"/>
    <s v="CA-2014-121195"/>
    <x v="3"/>
    <x v="165"/>
    <d v="2014-12-28T00:00:00"/>
    <s v="First Class"/>
    <s v="NS-18505"/>
    <s v="Neola Schneider"/>
    <x v="0"/>
    <s v="United States"/>
    <s v="Dallas"/>
    <x v="5"/>
    <n v="75220"/>
    <x v="2"/>
    <s v="OFF-ST-10000585"/>
    <x v="1"/>
    <x v="4"/>
    <s v="Economy Rollaway Files"/>
    <n v="264.32"/>
    <n v="2"/>
    <n v="0.2"/>
    <n v="19.824000000000002"/>
  </r>
  <r>
    <n v="7609"/>
    <s v="CA-2014-163209"/>
    <x v="3"/>
    <x v="898"/>
    <d v="2014-05-08T00:00:00"/>
    <s v="Standard Class"/>
    <s v="MK-18160"/>
    <s v="Mike Kennedy"/>
    <x v="0"/>
    <s v="United States"/>
    <s v="San Francisco"/>
    <x v="1"/>
    <n v="94122"/>
    <x v="1"/>
    <s v="OFF-PA-10001166"/>
    <x v="1"/>
    <x v="10"/>
    <s v="Xerox 2"/>
    <n v="25.92"/>
    <n v="4"/>
    <n v="0"/>
    <n v="12.441599999999999"/>
  </r>
  <r>
    <n v="7610"/>
    <s v="CA-2014-163209"/>
    <x v="3"/>
    <x v="898"/>
    <d v="2014-05-08T00:00:00"/>
    <s v="Standard Class"/>
    <s v="MK-18160"/>
    <s v="Mike Kennedy"/>
    <x v="0"/>
    <s v="United States"/>
    <s v="San Francisco"/>
    <x v="1"/>
    <n v="94122"/>
    <x v="1"/>
    <s v="OFF-AR-10003651"/>
    <x v="1"/>
    <x v="6"/>
    <s v="Newell 350"/>
    <n v="22.96"/>
    <n v="7"/>
    <n v="0"/>
    <n v="6.6584000000000003"/>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03"/>
    <n v="9"/>
    <n v="0.7"/>
    <n v="-4.4279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s v="CA-2013-144309"/>
    <x v="0"/>
    <x v="107"/>
    <d v="2013-12-17T00:00:00"/>
    <s v="Standard Class"/>
    <s v="CM-12235"/>
    <s v="Chris McAfee"/>
    <x v="0"/>
    <s v="United States"/>
    <s v="Watertown"/>
    <x v="15"/>
    <n v="13601"/>
    <x v="3"/>
    <s v="OFF-BI-10003656"/>
    <x v="1"/>
    <x v="8"/>
    <s v="Fellowes PB200 Plastic Comb Binding Machine"/>
    <n v="679.96"/>
    <n v="5"/>
    <n v="0.2"/>
    <n v="220.98699999999999"/>
  </r>
  <r>
    <n v="7619"/>
    <s v="CA-2014-151225"/>
    <x v="3"/>
    <x v="855"/>
    <d v="2014-10-30T00:00:00"/>
    <s v="First Class"/>
    <s v="JM-15655"/>
    <s v="Jim Mitchum"/>
    <x v="1"/>
    <s v="United States"/>
    <s v="Los Angeles"/>
    <x v="1"/>
    <n v="90032"/>
    <x v="1"/>
    <s v="FUR-TA-10001539"/>
    <x v="0"/>
    <x v="3"/>
    <s v="Chromcraft Rectangular Conference Tables"/>
    <n v="189.57599999999999"/>
    <n v="1"/>
    <n v="0.2"/>
    <n v="9.4787999999999997"/>
  </r>
  <r>
    <n v="7620"/>
    <s v="CA-2014-151225"/>
    <x v="3"/>
    <x v="855"/>
    <d v="2014-10-30T00:00:00"/>
    <s v="First Class"/>
    <s v="JM-15655"/>
    <s v="Jim Mitchum"/>
    <x v="1"/>
    <s v="United States"/>
    <s v="Los Angeles"/>
    <x v="1"/>
    <n v="90032"/>
    <x v="1"/>
    <s v="TEC-PH-10004100"/>
    <x v="2"/>
    <x v="7"/>
    <s v="Griffin GC17055 Auxiliary Audio Cable"/>
    <n v="71.959999999999994"/>
    <n v="5"/>
    <n v="0.2"/>
    <n v="7.1959999999999997"/>
  </r>
  <r>
    <n v="7621"/>
    <s v="US-2011-144078"/>
    <x v="2"/>
    <x v="641"/>
    <d v="2011-11-29T00:00:00"/>
    <s v="Standard Class"/>
    <s v="RB-19435"/>
    <s v="Richard Bierner"/>
    <x v="0"/>
    <s v="United States"/>
    <s v="Los Angeles"/>
    <x v="1"/>
    <n v="90004"/>
    <x v="1"/>
    <s v="TEC-PH-10001580"/>
    <x v="2"/>
    <x v="7"/>
    <s v="Logitech Mobile Speakerphone P710e -Â speaker phone"/>
    <n v="539.91999999999996"/>
    <n v="5"/>
    <n v="0.2"/>
    <n v="47.243000000000002"/>
  </r>
  <r>
    <n v="7622"/>
    <s v="US-2011-144078"/>
    <x v="2"/>
    <x v="641"/>
    <d v="2011-11-29T00:00:00"/>
    <s v="Standard Class"/>
    <s v="RB-19435"/>
    <s v="Richard Bierner"/>
    <x v="0"/>
    <s v="United States"/>
    <s v="Los Angeles"/>
    <x v="1"/>
    <n v="90004"/>
    <x v="1"/>
    <s v="FUR-CH-10002335"/>
    <x v="0"/>
    <x v="1"/>
    <s v="Hon GuestStacker Chair"/>
    <n v="725.34400000000005"/>
    <n v="4"/>
    <n v="0.2"/>
    <n v="54.400799999999997"/>
  </r>
  <r>
    <n v="7623"/>
    <s v="US-2011-144078"/>
    <x v="2"/>
    <x v="641"/>
    <d v="2011-11-29T00:00:00"/>
    <s v="Standard Class"/>
    <s v="RB-19435"/>
    <s v="Richard Bierner"/>
    <x v="0"/>
    <s v="United States"/>
    <s v="Los Angeles"/>
    <x v="1"/>
    <n v="90004"/>
    <x v="1"/>
    <s v="OFF-AR-10004707"/>
    <x v="1"/>
    <x v="6"/>
    <s v="Staples"/>
    <n v="7.44"/>
    <n v="3"/>
    <n v="0"/>
    <n v="2.6040000000000001"/>
  </r>
  <r>
    <n v="7624"/>
    <s v="CA-2011-124464"/>
    <x v="2"/>
    <x v="686"/>
    <d v="2011-07-20T00:00:00"/>
    <s v="Standard Class"/>
    <s v="SS-20515"/>
    <s v="Shirley Schmidt"/>
    <x v="2"/>
    <s v="United States"/>
    <s v="Newark"/>
    <x v="13"/>
    <n v="19711"/>
    <x v="3"/>
    <s v="OFF-AP-10000576"/>
    <x v="1"/>
    <x v="9"/>
    <s v="Belkin 7 Outlet SurgeMaster II"/>
    <n v="39.479999999999997"/>
    <n v="1"/>
    <n v="0"/>
    <n v="11.054399999999999"/>
  </r>
  <r>
    <n v="7625"/>
    <s v="CA-2012-136805"/>
    <x v="1"/>
    <x v="293"/>
    <d v="2012-05-27T00:00:00"/>
    <s v="Second Class"/>
    <s v="NM-18445"/>
    <s v="Nathan Mautz"/>
    <x v="2"/>
    <s v="United States"/>
    <s v="Detroit"/>
    <x v="12"/>
    <n v="48234"/>
    <x v="2"/>
    <s v="OFF-AP-10001394"/>
    <x v="1"/>
    <x v="9"/>
    <s v="Harmony Air Purifier"/>
    <n v="850.5"/>
    <n v="5"/>
    <n v="0.1"/>
    <n v="245.7"/>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1"/>
    <n v="6"/>
    <n v="0.2"/>
    <n v="28.492799999999999"/>
  </r>
  <r>
    <n v="7628"/>
    <s v="US-2012-159499"/>
    <x v="1"/>
    <x v="82"/>
    <d v="2012-11-23T00:00:00"/>
    <s v="Second Class"/>
    <s v="EM-14095"/>
    <s v="Eudokia Martin"/>
    <x v="1"/>
    <s v="United States"/>
    <s v="Phoenix"/>
    <x v="16"/>
    <n v="85023"/>
    <x v="1"/>
    <s v="TEC-AC-10002718"/>
    <x v="2"/>
    <x v="11"/>
    <s v="Belkin Standard 104 key USB Keyboard"/>
    <n v="23.344000000000001"/>
    <n v="2"/>
    <n v="0.2"/>
    <n v="-1.4590000000000001"/>
  </r>
  <r>
    <n v="7629"/>
    <s v="US-2012-159499"/>
    <x v="1"/>
    <x v="82"/>
    <d v="2012-11-23T00:00:00"/>
    <s v="Second Class"/>
    <s v="EM-14095"/>
    <s v="Eudokia Martin"/>
    <x v="1"/>
    <s v="United States"/>
    <s v="Phoenix"/>
    <x v="16"/>
    <n v="85023"/>
    <x v="1"/>
    <s v="OFF-LA-10003121"/>
    <x v="1"/>
    <x v="2"/>
    <s v="Avery 506"/>
    <n v="16.52"/>
    <n v="5"/>
    <n v="0.2"/>
    <n v="5.3689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399999999999"/>
    <n v="7"/>
    <n v="0.2"/>
    <n v="88.180400000000006"/>
  </r>
  <r>
    <n v="7632"/>
    <s v="CA-2011-162089"/>
    <x v="2"/>
    <x v="809"/>
    <d v="2011-04-01T00:00:00"/>
    <s v="First Class"/>
    <s v="MP-17470"/>
    <s v="Mark Packer"/>
    <x v="2"/>
    <s v="United States"/>
    <s v="Brownsville"/>
    <x v="5"/>
    <n v="78521"/>
    <x v="2"/>
    <s v="FUR-CH-10002304"/>
    <x v="0"/>
    <x v="1"/>
    <s v="Global Stack Chair without Arms, Black"/>
    <n v="127.30200000000001"/>
    <n v="7"/>
    <n v="0.3"/>
    <n v="-9.093"/>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1"/>
  </r>
  <r>
    <n v="7635"/>
    <s v="US-2014-158526"/>
    <x v="3"/>
    <x v="614"/>
    <d v="2015-01-02T00:00:00"/>
    <s v="Second Class"/>
    <s v="KH-16360"/>
    <s v="Katherine Hughes"/>
    <x v="0"/>
    <s v="United States"/>
    <s v="Louisville"/>
    <x v="0"/>
    <n v="40214"/>
    <x v="0"/>
    <s v="OFF-AR-10003696"/>
    <x v="1"/>
    <x v="6"/>
    <s v="Panasonic KP-350BK Electric Pencil Sharpener with Auto Stop"/>
    <n v="34.58"/>
    <n v="1"/>
    <n v="0"/>
    <n v="10.0282"/>
  </r>
  <r>
    <n v="7636"/>
    <s v="US-2014-158526"/>
    <x v="3"/>
    <x v="614"/>
    <d v="2015-01-02T00:00:00"/>
    <s v="Second Class"/>
    <s v="KH-16360"/>
    <s v="Katherine Hughes"/>
    <x v="0"/>
    <s v="United States"/>
    <s v="Louisville"/>
    <x v="0"/>
    <n v="40214"/>
    <x v="0"/>
    <s v="FUR-CH-10004495"/>
    <x v="0"/>
    <x v="1"/>
    <s v="Global Leather and Oak Executive Chair, Black"/>
    <n v="300.98"/>
    <n v="1"/>
    <n v="0"/>
    <n v="87.284199999999998"/>
  </r>
  <r>
    <n v="7637"/>
    <s v="US-2014-158526"/>
    <x v="3"/>
    <x v="614"/>
    <d v="2015-01-02T00:00:00"/>
    <s v="Second Class"/>
    <s v="KH-16360"/>
    <s v="Katherine Hughes"/>
    <x v="0"/>
    <s v="United States"/>
    <s v="Louisville"/>
    <x v="0"/>
    <n v="40214"/>
    <x v="0"/>
    <s v="FUR-CH-10001270"/>
    <x v="0"/>
    <x v="1"/>
    <s v="Harbour Creations Steel Folding Chair"/>
    <n v="258.75"/>
    <n v="3"/>
    <n v="0"/>
    <n v="77.625"/>
  </r>
  <r>
    <n v="7638"/>
    <s v="CA-2014-104885"/>
    <x v="3"/>
    <x v="580"/>
    <d v="2014-03-09T00:00:00"/>
    <s v="Standard Class"/>
    <s v="DB-13555"/>
    <s v="Dorothy Badders"/>
    <x v="1"/>
    <s v="United States"/>
    <s v="Newark"/>
    <x v="13"/>
    <n v="19711"/>
    <x v="3"/>
    <s v="OFF-AR-10001615"/>
    <x v="1"/>
    <x v="6"/>
    <s v="Newell 34"/>
    <n v="59.52"/>
    <n v="3"/>
    <n v="0"/>
    <n v="15.475199999999999"/>
  </r>
  <r>
    <n v="7639"/>
    <s v="CA-2014-104885"/>
    <x v="3"/>
    <x v="580"/>
    <d v="2014-03-09T00:00:00"/>
    <s v="Standard Class"/>
    <s v="DB-13555"/>
    <s v="Dorothy Badders"/>
    <x v="1"/>
    <s v="United States"/>
    <s v="Newark"/>
    <x v="13"/>
    <n v="19711"/>
    <x v="3"/>
    <s v="OFF-EN-10003286"/>
    <x v="1"/>
    <x v="12"/>
    <s v="Staples"/>
    <n v="57.96"/>
    <n v="7"/>
    <n v="0"/>
    <n v="27.241199999999999"/>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40000000000006"/>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
    <n v="4"/>
    <n v="0.7"/>
    <n v="-14.92"/>
  </r>
  <r>
    <n v="7644"/>
    <s v="US-2013-157490"/>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003"/>
  </r>
  <r>
    <n v="7646"/>
    <s v="CA-2012-161452"/>
    <x v="1"/>
    <x v="57"/>
    <d v="2012-04-11T00:00:00"/>
    <s v="Standard Class"/>
    <s v="CA-11965"/>
    <s v="Carol Adams"/>
    <x v="1"/>
    <s v="United States"/>
    <s v="Los Angeles"/>
    <x v="1"/>
    <n v="90036"/>
    <x v="1"/>
    <s v="FUR-CH-10003973"/>
    <x v="0"/>
    <x v="1"/>
    <s v="GuestStacker Chair with Chrome Finish Legs"/>
    <n v="892.22400000000005"/>
    <n v="3"/>
    <n v="0.2"/>
    <n v="89.222399999999993"/>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19999999999"/>
    <n v="4"/>
    <n v="0.2"/>
    <n v="84.501999999999995"/>
  </r>
  <r>
    <n v="7650"/>
    <s v="CA-2012-101889"/>
    <x v="1"/>
    <x v="17"/>
    <d v="2012-12-31T00:00:00"/>
    <s v="Standard Class"/>
    <s v="DB-13120"/>
    <s v="David Bremer"/>
    <x v="1"/>
    <s v="United States"/>
    <s v="Marion"/>
    <x v="24"/>
    <n v="43302"/>
    <x v="3"/>
    <s v="FUR-TA-10004154"/>
    <x v="0"/>
    <x v="3"/>
    <s v="Riverside Furniture Oval Coffee Table, Oval End Table, End Table with Drawer"/>
    <n v="1548.99"/>
    <n v="9"/>
    <n v="0.4"/>
    <n v="-464.697"/>
  </r>
  <r>
    <n v="7651"/>
    <s v="CA-2012-101889"/>
    <x v="1"/>
    <x v="17"/>
    <d v="2012-12-31T00:00:00"/>
    <s v="Standard Class"/>
    <s v="DB-13120"/>
    <s v="David Bremer"/>
    <x v="1"/>
    <s v="United States"/>
    <s v="Marion"/>
    <x v="24"/>
    <n v="43302"/>
    <x v="3"/>
    <s v="OFF-EN-10003286"/>
    <x v="1"/>
    <x v="12"/>
    <s v="Staples"/>
    <n v="19.872"/>
    <n v="3"/>
    <n v="0.2"/>
    <n v="6.7068000000000003"/>
  </r>
  <r>
    <n v="7652"/>
    <s v="CA-2014-110821"/>
    <x v="3"/>
    <x v="783"/>
    <d v="2014-08-09T00:00:00"/>
    <s v="First Class"/>
    <s v="CK-12205"/>
    <s v="Chloris Kastensmidt"/>
    <x v="0"/>
    <s v="United States"/>
    <s v="Dallas"/>
    <x v="5"/>
    <n v="75081"/>
    <x v="2"/>
    <s v="TEC-AC-10001552"/>
    <x v="2"/>
    <x v="11"/>
    <s v="Logitech K350 2.4Ghz Wireless Keyboard"/>
    <n v="119.44799999999999"/>
    <n v="3"/>
    <n v="0.2"/>
    <n v="-13.437900000000001"/>
  </r>
  <r>
    <n v="7653"/>
    <s v="CA-2014-110821"/>
    <x v="3"/>
    <x v="783"/>
    <d v="2014-08-09T00:00:00"/>
    <s v="First Class"/>
    <s v="CK-12205"/>
    <s v="Chloris Kastensmidt"/>
    <x v="0"/>
    <s v="United States"/>
    <s v="Dallas"/>
    <x v="5"/>
    <n v="75081"/>
    <x v="2"/>
    <s v="OFF-ST-10002790"/>
    <x v="1"/>
    <x v="4"/>
    <s v="Safco Industrial Shelving"/>
    <n v="118.16"/>
    <n v="2"/>
    <n v="0.2"/>
    <n v="-25.109000000000002"/>
  </r>
  <r>
    <n v="7654"/>
    <s v="CA-2012-121552"/>
    <x v="1"/>
    <x v="204"/>
    <d v="2012-03-27T00:00:00"/>
    <s v="Standard Class"/>
    <s v="FW-14395"/>
    <s v="Fred Wasserman"/>
    <x v="1"/>
    <s v="United States"/>
    <s v="Huntsville"/>
    <x v="19"/>
    <n v="35810"/>
    <x v="0"/>
    <s v="OFF-AR-10003217"/>
    <x v="1"/>
    <x v="6"/>
    <s v="Newell 316"/>
    <n v="19.559999999999999"/>
    <n v="4"/>
    <n v="0"/>
    <n v="5.4767999999999999"/>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s v="CA-2012-107685"/>
    <x v="1"/>
    <x v="672"/>
    <d v="2012-12-02T00:00:00"/>
    <s v="Second Class"/>
    <s v="JM-15865"/>
    <s v="John Murray"/>
    <x v="0"/>
    <s v="United States"/>
    <s v="Las Vegas"/>
    <x v="33"/>
    <n v="89115"/>
    <x v="1"/>
    <s v="OFF-PA-10003848"/>
    <x v="1"/>
    <x v="10"/>
    <s v="Xerox 1997"/>
    <n v="25.92"/>
    <n v="4"/>
    <n v="0"/>
    <n v="12.441599999999999"/>
  </r>
  <r>
    <n v="7657"/>
    <s v="US-2011-120740"/>
    <x v="2"/>
    <x v="1166"/>
    <d v="2011-04-15T00:00:00"/>
    <s v="Same Day"/>
    <s v="PS-18970"/>
    <s v="Paul Stevenson"/>
    <x v="2"/>
    <s v="United States"/>
    <s v="Los Angeles"/>
    <x v="1"/>
    <n v="90049"/>
    <x v="1"/>
    <s v="OFF-AP-10000240"/>
    <x v="1"/>
    <x v="9"/>
    <s v="Belkin F9G930V10-GRY 9 Outlet Surge"/>
    <n v="106.96"/>
    <n v="2"/>
    <n v="0"/>
    <n v="31.0184"/>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5999999999996"/>
    <n v="4"/>
    <n v="0.7"/>
    <n v="-53.743200000000002"/>
  </r>
  <r>
    <n v="7660"/>
    <s v="CA-2014-146493"/>
    <x v="3"/>
    <x v="702"/>
    <d v="2014-06-06T00:00:00"/>
    <s v="Standard Class"/>
    <s v="CV-12805"/>
    <s v="Cynthia Voltz"/>
    <x v="1"/>
    <s v="United States"/>
    <s v="Fremont"/>
    <x v="8"/>
    <n v="68025"/>
    <x v="2"/>
    <s v="OFF-BI-10003676"/>
    <x v="1"/>
    <x v="8"/>
    <s v="GBC Standard Recycled Report Covers, Clear Plastic Sheets"/>
    <n v="53.9"/>
    <n v="5"/>
    <n v="0"/>
    <n v="25.872"/>
  </r>
  <r>
    <n v="7661"/>
    <s v="CA-2011-105417"/>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s v="CA-2011-105417"/>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
    <n v="5"/>
    <n v="0.2"/>
    <n v="2.786"/>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9"/>
  </r>
  <r>
    <n v="7666"/>
    <s v="US-2013-140158"/>
    <x v="0"/>
    <x v="964"/>
    <d v="2013-10-09T00:00:00"/>
    <s v="Standard Class"/>
    <s v="DR-12940"/>
    <s v="Daniel Raglin"/>
    <x v="2"/>
    <s v="United States"/>
    <s v="Providence"/>
    <x v="34"/>
    <n v="2908"/>
    <x v="3"/>
    <s v="OFF-BI-10000977"/>
    <x v="1"/>
    <x v="8"/>
    <s v="Ibico Plastic Spiral Binding Combs"/>
    <n v="30.4"/>
    <n v="1"/>
    <n v="0"/>
    <n v="13.984"/>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
    <n v="3"/>
    <n v="0"/>
    <n v="34.539000000000001"/>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800000000001"/>
  </r>
  <r>
    <n v="7671"/>
    <s v="CA-2012-130974"/>
    <x v="1"/>
    <x v="154"/>
    <d v="2012-11-29T00:00:00"/>
    <s v="Second Class"/>
    <s v="MA-17560"/>
    <s v="Matt Abelman"/>
    <x v="2"/>
    <s v="United States"/>
    <s v="Everett"/>
    <x v="31"/>
    <n v="2149"/>
    <x v="3"/>
    <s v="TEC-AC-10003095"/>
    <x v="2"/>
    <x v="11"/>
    <s v="Logitech G35 7.1-Channel Surround Sound Headset"/>
    <n v="259.98"/>
    <n v="2"/>
    <n v="0"/>
    <n v="88.393199999999993"/>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4000000000001"/>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799999999997"/>
  </r>
  <r>
    <n v="7677"/>
    <s v="CA-2011-142951"/>
    <x v="2"/>
    <x v="1169"/>
    <d v="2011-10-08T00:00:00"/>
    <s v="Same Day"/>
    <s v="JG-15115"/>
    <s v="Jack Garza"/>
    <x v="0"/>
    <s v="United States"/>
    <s v="Charlotte"/>
    <x v="3"/>
    <n v="28205"/>
    <x v="0"/>
    <s v="TEC-AC-10002331"/>
    <x v="2"/>
    <x v="11"/>
    <s v="Maxell 74 Minute CDR, 10/Pack"/>
    <n v="23.472000000000001"/>
    <n v="3"/>
    <n v="0.2"/>
    <n v="4.9878"/>
  </r>
  <r>
    <n v="7678"/>
    <s v="CA-2011-133592"/>
    <x v="2"/>
    <x v="520"/>
    <d v="2012-01-07T00:00:00"/>
    <s v="Standard Class"/>
    <s v="KM-16375"/>
    <s v="Katherine Murray"/>
    <x v="2"/>
    <s v="United States"/>
    <s v="Providence"/>
    <x v="34"/>
    <n v="2908"/>
    <x v="3"/>
    <s v="OFF-PA-10003228"/>
    <x v="1"/>
    <x v="10"/>
    <s v="Xerox 1917"/>
    <n v="195.64"/>
    <n v="4"/>
    <n v="0"/>
    <n v="91.950800000000001"/>
  </r>
  <r>
    <n v="7679"/>
    <s v="CA-2011-133592"/>
    <x v="2"/>
    <x v="520"/>
    <d v="2012-01-07T00:00:00"/>
    <s v="Standard Class"/>
    <s v="KM-16375"/>
    <s v="Katherine Murray"/>
    <x v="2"/>
    <s v="United States"/>
    <s v="Providence"/>
    <x v="34"/>
    <n v="2908"/>
    <x v="3"/>
    <s v="OFF-PA-10002586"/>
    <x v="1"/>
    <x v="10"/>
    <s v="Xerox 1970"/>
    <n v="14.94"/>
    <n v="3"/>
    <n v="0"/>
    <n v="7.0217999999999998"/>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199999999995"/>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s v="CA-2012-120782"/>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
  </r>
  <r>
    <n v="7690"/>
    <s v="US-2014-128951"/>
    <x v="3"/>
    <x v="663"/>
    <d v="2014-07-18T00:00:00"/>
    <s v="First Class"/>
    <s v="RS-19420"/>
    <s v="Ricardo Sperren"/>
    <x v="1"/>
    <s v="United States"/>
    <s v="Suffolk"/>
    <x v="17"/>
    <n v="23434"/>
    <x v="0"/>
    <s v="OFF-AP-10002191"/>
    <x v="1"/>
    <x v="9"/>
    <s v="Belkin 8 Outlet SurgeMaster II Gold Surge Protector"/>
    <n v="179.94"/>
    <n v="3"/>
    <n v="0"/>
    <n v="50.383200000000002"/>
  </r>
  <r>
    <n v="7691"/>
    <s v="US-2014-128951"/>
    <x v="3"/>
    <x v="663"/>
    <d v="2014-07-18T00:00:00"/>
    <s v="First Class"/>
    <s v="RS-19420"/>
    <s v="Ricardo Sperren"/>
    <x v="1"/>
    <s v="United States"/>
    <s v="Suffolk"/>
    <x v="17"/>
    <n v="23434"/>
    <x v="0"/>
    <s v="FUR-TA-10004575"/>
    <x v="0"/>
    <x v="3"/>
    <s v="Hon 5100 Series Wood Tables"/>
    <n v="872.94"/>
    <n v="3"/>
    <n v="0"/>
    <n v="157.1292"/>
  </r>
  <r>
    <n v="7692"/>
    <s v="US-2014-128951"/>
    <x v="3"/>
    <x v="663"/>
    <d v="2014-07-18T00:00:00"/>
    <s v="First Class"/>
    <s v="RS-19420"/>
    <s v="Ricardo Sperren"/>
    <x v="1"/>
    <s v="United States"/>
    <s v="Suffolk"/>
    <x v="17"/>
    <n v="23434"/>
    <x v="0"/>
    <s v="OFF-PA-10003177"/>
    <x v="1"/>
    <x v="10"/>
    <s v="Xerox 1999"/>
    <n v="12.96"/>
    <n v="2"/>
    <n v="0"/>
    <n v="6.2207999999999997"/>
  </r>
  <r>
    <n v="7693"/>
    <s v="CA-2011-102330"/>
    <x v="2"/>
    <x v="282"/>
    <d v="2012-01-03T00:00:00"/>
    <s v="Standard Class"/>
    <s v="AI-10855"/>
    <s v="Arianne Irving"/>
    <x v="0"/>
    <s v="United States"/>
    <s v="Brentwood"/>
    <x v="1"/>
    <n v="94513"/>
    <x v="1"/>
    <s v="OFF-LA-10003923"/>
    <x v="1"/>
    <x v="2"/>
    <s v="Alphabetical Labels for Top Tab Filing"/>
    <n v="88.8"/>
    <n v="6"/>
    <n v="0"/>
    <n v="44.4"/>
  </r>
  <r>
    <n v="7694"/>
    <s v="CA-2011-102330"/>
    <x v="2"/>
    <x v="282"/>
    <d v="2012-01-03T00:00:00"/>
    <s v="Standard Class"/>
    <s v="AI-10855"/>
    <s v="Arianne Irving"/>
    <x v="0"/>
    <s v="United States"/>
    <s v="Brentwood"/>
    <x v="1"/>
    <n v="94513"/>
    <x v="1"/>
    <s v="TEC-PH-10001051"/>
    <x v="2"/>
    <x v="7"/>
    <s v="HTC One"/>
    <n v="319.96800000000002"/>
    <n v="4"/>
    <n v="0.2"/>
    <n v="35.996400000000001"/>
  </r>
  <r>
    <n v="7695"/>
    <s v="CA-2013-118899"/>
    <x v="0"/>
    <x v="554"/>
    <d v="2013-03-23T00:00:00"/>
    <s v="Same Day"/>
    <s v="MC-17275"/>
    <s v="Marc Crier"/>
    <x v="0"/>
    <s v="United States"/>
    <s v="Seattle"/>
    <x v="4"/>
    <n v="98103"/>
    <x v="1"/>
    <s v="FUR-CH-10004754"/>
    <x v="0"/>
    <x v="1"/>
    <s v="Global Stack Chair with Arms, Black"/>
    <n v="167.88800000000001"/>
    <n v="7"/>
    <n v="0.2"/>
    <n v="14.690200000000001"/>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20000000000002"/>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
  </r>
  <r>
    <n v="7700"/>
    <s v="CA-2014-151799"/>
    <x v="3"/>
    <x v="817"/>
    <d v="2014-12-19T00:00:00"/>
    <s v="Standard Class"/>
    <s v="BF-11170"/>
    <s v="Ben Ferrer"/>
    <x v="2"/>
    <s v="United States"/>
    <s v="Lawrence"/>
    <x v="31"/>
    <n v="1841"/>
    <x v="3"/>
    <s v="OFF-SU-10001664"/>
    <x v="1"/>
    <x v="14"/>
    <s v="Acme Office Executive Series Stainless Steel Trimmers"/>
    <n v="25.71"/>
    <n v="3"/>
    <n v="0"/>
    <n v="6.6845999999999997"/>
  </r>
  <r>
    <n v="7701"/>
    <s v="CA-2014-151799"/>
    <x v="3"/>
    <x v="817"/>
    <d v="2014-12-19T00:00:00"/>
    <s v="Standard Class"/>
    <s v="BF-11170"/>
    <s v="Ben Ferrer"/>
    <x v="2"/>
    <s v="United States"/>
    <s v="Lawrence"/>
    <x v="31"/>
    <n v="1841"/>
    <x v="3"/>
    <s v="OFF-FA-10001332"/>
    <x v="1"/>
    <x v="13"/>
    <s v="Acco Banker's Clasps, 5 3/4&quot;-Long"/>
    <n v="17.28"/>
    <n v="6"/>
    <n v="0"/>
    <n v="8.1216000000000008"/>
  </r>
  <r>
    <n v="7702"/>
    <s v="CA-2014-151799"/>
    <x v="3"/>
    <x v="817"/>
    <d v="2014-12-19T00:00:00"/>
    <s v="Standard Class"/>
    <s v="BF-11170"/>
    <s v="Ben Ferrer"/>
    <x v="2"/>
    <s v="United States"/>
    <s v="Lawrence"/>
    <x v="31"/>
    <n v="1841"/>
    <x v="3"/>
    <s v="FUR-TA-10003473"/>
    <x v="0"/>
    <x v="3"/>
    <s v="Bretford Rectangular Conference Table Tops"/>
    <n v="526.58199999999999"/>
    <n v="2"/>
    <n v="0.3"/>
    <n v="-52.658200000000001"/>
  </r>
  <r>
    <n v="7703"/>
    <s v="CA-2013-114601"/>
    <x v="0"/>
    <x v="370"/>
    <d v="2013-09-03T00:00:00"/>
    <s v="Standard Class"/>
    <s v="AA-10480"/>
    <s v="Andrew Allen"/>
    <x v="0"/>
    <s v="United States"/>
    <s v="Detroit"/>
    <x v="12"/>
    <n v="48234"/>
    <x v="2"/>
    <s v="OFF-PA-10000605"/>
    <x v="1"/>
    <x v="10"/>
    <s v="Xerox 1950"/>
    <n v="11.56"/>
    <n v="2"/>
    <n v="0"/>
    <n v="5.6643999999999997"/>
  </r>
  <r>
    <n v="7704"/>
    <s v="CA-2013-114601"/>
    <x v="0"/>
    <x v="370"/>
    <d v="2013-09-03T00:00:00"/>
    <s v="Standard Class"/>
    <s v="AA-10480"/>
    <s v="Andrew Allen"/>
    <x v="0"/>
    <s v="United States"/>
    <s v="Detroit"/>
    <x v="12"/>
    <n v="48234"/>
    <x v="2"/>
    <s v="TEC-PH-10002170"/>
    <x v="2"/>
    <x v="7"/>
    <s v="ClearSounds CSC500 Amplified Spirit Phone Corded phone"/>
    <n v="20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99"/>
  </r>
  <r>
    <n v="7706"/>
    <s v="CA-2013-114601"/>
    <x v="0"/>
    <x v="370"/>
    <d v="2013-09-03T00:00:00"/>
    <s v="Standard Class"/>
    <s v="AA-10480"/>
    <s v="Andrew Allen"/>
    <x v="0"/>
    <s v="United States"/>
    <s v="Detroit"/>
    <x v="12"/>
    <n v="48234"/>
    <x v="2"/>
    <s v="TEC-AC-10003911"/>
    <x v="2"/>
    <x v="11"/>
    <s v="NETGEAR AC1750 Dual Band GigabitÂ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s v="CA-2011-139542"/>
    <x v="2"/>
    <x v="1089"/>
    <d v="2011-10-29T00:00:00"/>
    <s v="Standard Class"/>
    <s v="EH-14185"/>
    <s v="Evan Henry"/>
    <x v="0"/>
    <s v="United States"/>
    <s v="Philadelphia"/>
    <x v="9"/>
    <n v="19120"/>
    <x v="3"/>
    <s v="OFF-BI-10000309"/>
    <x v="1"/>
    <x v="8"/>
    <s v="GBC Twin Loop Wire Binding Elements, 9/16&quot; Spine, Black"/>
    <n v="13.698"/>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400000000001"/>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02"/>
  </r>
  <r>
    <n v="7714"/>
    <s v="CA-2014-139353"/>
    <x v="3"/>
    <x v="960"/>
    <d v="2014-10-31T00:00:00"/>
    <s v="Second Class"/>
    <s v="JM-15250"/>
    <s v="Janet Martin"/>
    <x v="0"/>
    <s v="United States"/>
    <s v="Fayetteville"/>
    <x v="3"/>
    <n v="28314"/>
    <x v="0"/>
    <s v="OFF-PA-10000300"/>
    <x v="1"/>
    <x v="10"/>
    <s v="Xerox 1936"/>
    <n v="47.951999999999998"/>
    <n v="3"/>
    <n v="0.2"/>
    <n v="16.183800000000002"/>
  </r>
  <r>
    <n v="7715"/>
    <s v="CA-2011-150203"/>
    <x v="2"/>
    <x v="29"/>
    <d v="2011-12-07T00:00:00"/>
    <s v="First Class"/>
    <s v="JB-15925"/>
    <s v="Joni Blumstein"/>
    <x v="0"/>
    <s v="United States"/>
    <s v="Los Angeles"/>
    <x v="1"/>
    <n v="90032"/>
    <x v="1"/>
    <s v="OFF-AP-10001469"/>
    <x v="1"/>
    <x v="9"/>
    <s v="Fellowes 8 Outlet Superior Workstation Surge Protector"/>
    <n v="250.26"/>
    <n v="6"/>
    <n v="0"/>
    <n v="72.575400000000002"/>
  </r>
  <r>
    <n v="7716"/>
    <s v="US-2014-101518"/>
    <x v="3"/>
    <x v="132"/>
    <d v="2014-11-09T00:00:00"/>
    <s v="Standard Class"/>
    <s v="PB-19105"/>
    <s v="Peter BÃ¼hler"/>
    <x v="0"/>
    <s v="United States"/>
    <s v="Philadelphia"/>
    <x v="9"/>
    <n v="19140"/>
    <x v="3"/>
    <s v="TEC-AC-10001553"/>
    <x v="2"/>
    <x v="11"/>
    <s v="Memorex 25GB 6X Branded Blu-Ray Recordable Disc, 15/Pack"/>
    <n v="40.776000000000003"/>
    <n v="3"/>
    <n v="0.2"/>
    <n v="0.50970000000000004"/>
  </r>
  <r>
    <n v="7717"/>
    <s v="CA-2012-149636"/>
    <x v="1"/>
    <x v="1171"/>
    <d v="2012-01-12T00:00:00"/>
    <s v="Standard Class"/>
    <s v="SP-20620"/>
    <s v="Stefania Perrino"/>
    <x v="1"/>
    <s v="United States"/>
    <s v="Colorado Springs"/>
    <x v="22"/>
    <n v="80906"/>
    <x v="1"/>
    <s v="OFF-PA-10004041"/>
    <x v="1"/>
    <x v="10"/>
    <s v="It's Hot Message Books with Stickers, 2 3/4&quot; x 5&quot;"/>
    <n v="29.6"/>
    <n v="5"/>
    <n v="0.2"/>
    <n v="9.25"/>
  </r>
  <r>
    <n v="7718"/>
    <s v="CA-2012-149636"/>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s v="US-2014-146213"/>
    <x v="3"/>
    <x v="428"/>
    <d v="2014-09-15T00:00:00"/>
    <s v="Standard Class"/>
    <s v="MC-17605"/>
    <s v="Matt Connell"/>
    <x v="1"/>
    <s v="United States"/>
    <s v="Los Angeles"/>
    <x v="1"/>
    <n v="90032"/>
    <x v="1"/>
    <s v="TEC-AC-10001114"/>
    <x v="2"/>
    <x v="11"/>
    <s v="Microsoft Wireless Mobile Mouse 4000"/>
    <n v="159.96"/>
    <n v="4"/>
    <n v="0"/>
    <n v="51.187199999999997"/>
  </r>
  <r>
    <n v="7720"/>
    <s v="CA-2012-108588"/>
    <x v="1"/>
    <x v="956"/>
    <d v="2012-01-10T00:00:00"/>
    <s v="Standard Class"/>
    <s v="BG-11695"/>
    <s v="Brooke Gillingham"/>
    <x v="1"/>
    <s v="United States"/>
    <s v="New York City"/>
    <x v="15"/>
    <n v="10009"/>
    <x v="3"/>
    <s v="OFF-AR-10001615"/>
    <x v="1"/>
    <x v="6"/>
    <s v="Newell 34"/>
    <n v="59.52"/>
    <n v="3"/>
    <n v="0"/>
    <n v="15.475199999999999"/>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7999999999999"/>
  </r>
  <r>
    <n v="7725"/>
    <s v="CA-2013-113978"/>
    <x v="0"/>
    <x v="477"/>
    <d v="2013-09-30T00:00:00"/>
    <s v="Standard Class"/>
    <s v="TS-21505"/>
    <s v="Tony Sayre"/>
    <x v="0"/>
    <s v="United States"/>
    <s v="Cleveland"/>
    <x v="24"/>
    <n v="44105"/>
    <x v="3"/>
    <s v="OFF-AP-10003849"/>
    <x v="1"/>
    <x v="9"/>
    <s v="Hoover Shoulder Vac Commercial Portable Vacuum"/>
    <n v="286.25599999999997"/>
    <n v="1"/>
    <n v="0.2"/>
    <n v="17.890999999999998"/>
  </r>
  <r>
    <n v="7726"/>
    <s v="CA-2013-113978"/>
    <x v="0"/>
    <x v="477"/>
    <d v="2013-09-30T00:00:00"/>
    <s v="Standard Class"/>
    <s v="TS-21505"/>
    <s v="Tony Sayre"/>
    <x v="0"/>
    <s v="United States"/>
    <s v="Cleveland"/>
    <x v="24"/>
    <n v="44105"/>
    <x v="3"/>
    <s v="OFF-ST-10004963"/>
    <x v="1"/>
    <x v="4"/>
    <s v="Eldon Gobal File Keepers"/>
    <n v="24.224"/>
    <n v="2"/>
    <n v="0.2"/>
    <n v="-4.8448000000000002"/>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Â VX Revolution Cordless Laser Mouse for Notebooks (Black)"/>
    <n v="431.976"/>
    <n v="3"/>
    <n v="0.2"/>
    <n v="-75.595799999999997"/>
  </r>
  <r>
    <n v="7731"/>
    <s v="CA-2014-104850"/>
    <x v="3"/>
    <x v="487"/>
    <d v="2014-06-20T00:00:00"/>
    <s v="Standard Class"/>
    <s v="TW-21025"/>
    <s v="Tamara Willingham"/>
    <x v="2"/>
    <s v="United States"/>
    <s v="Seattle"/>
    <x v="4"/>
    <n v="98103"/>
    <x v="1"/>
    <s v="FUR-CH-10003774"/>
    <x v="0"/>
    <x v="1"/>
    <s v="Global Wood Trimmed Manager's Task Chair, Khaki"/>
    <n v="291.13600000000002"/>
    <n v="4"/>
    <n v="0.2"/>
    <n v="-25.474399999999999"/>
  </r>
  <r>
    <n v="7732"/>
    <s v="CA-2014-140508"/>
    <x v="3"/>
    <x v="65"/>
    <d v="2014-09-22T00:00:00"/>
    <s v="First Class"/>
    <s v="PA-19060"/>
    <s v="Pete Armstrong"/>
    <x v="2"/>
    <s v="United States"/>
    <s v="Dallas"/>
    <x v="5"/>
    <n v="75220"/>
    <x v="2"/>
    <s v="OFF-EN-10000927"/>
    <x v="1"/>
    <x v="12"/>
    <s v="Jet-Pak Recycled Peel 'N' Seal Padded Mailers"/>
    <n v="114.848"/>
    <n v="4"/>
    <n v="0.2"/>
    <n v="35.89"/>
  </r>
  <r>
    <n v="7733"/>
    <s v="CA-2014-143294"/>
    <x v="3"/>
    <x v="455"/>
    <d v="2014-06-09T00:00:00"/>
    <s v="Standard Class"/>
    <s v="JD-15790"/>
    <s v="John Dryer"/>
    <x v="0"/>
    <s v="United States"/>
    <s v="Houston"/>
    <x v="5"/>
    <n v="77070"/>
    <x v="2"/>
    <s v="OFF-PA-10000743"/>
    <x v="1"/>
    <x v="10"/>
    <s v="Xerox 1977"/>
    <n v="10.688000000000001"/>
    <n v="2"/>
    <n v="0.2"/>
    <n v="3.7408000000000001"/>
  </r>
  <r>
    <n v="7734"/>
    <s v="CA-2013-165673"/>
    <x v="0"/>
    <x v="666"/>
    <d v="2013-05-20T00:00:00"/>
    <s v="Second Class"/>
    <s v="MN-17935"/>
    <s v="Michael Nguyen"/>
    <x v="0"/>
    <s v="United States"/>
    <s v="Springfield"/>
    <x v="24"/>
    <n v="45503"/>
    <x v="3"/>
    <s v="OFF-PA-10000697"/>
    <x v="1"/>
    <x v="10"/>
    <s v="TOPS Voice Message Log Book, Flash Format"/>
    <n v="15.231999999999999"/>
    <n v="4"/>
    <n v="0.2"/>
    <n v="5.5216000000000003"/>
  </r>
  <r>
    <n v="7735"/>
    <s v="CA-2014-134418"/>
    <x v="3"/>
    <x v="175"/>
    <d v="2014-09-21T00:00:00"/>
    <s v="Standard Class"/>
    <s v="GM-14500"/>
    <s v="Gene McClure"/>
    <x v="0"/>
    <s v="United States"/>
    <s v="Seattle"/>
    <x v="4"/>
    <n v="98103"/>
    <x v="1"/>
    <s v="OFF-AR-10004441"/>
    <x v="1"/>
    <x v="6"/>
    <s v="BIC Brite Liner Highlighters"/>
    <n v="12.42"/>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8000000000002"/>
  </r>
  <r>
    <n v="7738"/>
    <s v="CA-2014-108287"/>
    <x v="3"/>
    <x v="404"/>
    <d v="2014-12-21T00:00:00"/>
    <s v="First Class"/>
    <s v="AG-10330"/>
    <s v="Alex Grayson"/>
    <x v="0"/>
    <s v="United States"/>
    <s v="Charlotte"/>
    <x v="3"/>
    <n v="28205"/>
    <x v="0"/>
    <s v="OFF-AR-10001315"/>
    <x v="1"/>
    <x v="6"/>
    <s v="Newell 310"/>
    <n v="12.672000000000001"/>
    <n v="9"/>
    <n v="0.2"/>
    <n v="1.4256"/>
  </r>
  <r>
    <n v="7739"/>
    <s v="CA-2014-141103"/>
    <x v="3"/>
    <x v="245"/>
    <d v="2014-08-07T00:00:00"/>
    <s v="Standard Class"/>
    <s v="JF-15355"/>
    <s v="Jay Fein"/>
    <x v="0"/>
    <s v="United States"/>
    <s v="Baltimore"/>
    <x v="39"/>
    <n v="21215"/>
    <x v="3"/>
    <s v="TEC-PH-10003589"/>
    <x v="2"/>
    <x v="7"/>
    <s v="invisibleSHIELD by ZAGG Smudge-Free Screen Protector"/>
    <n v="89.95"/>
    <n v="5"/>
    <n v="0"/>
    <n v="43.176000000000002"/>
  </r>
  <r>
    <n v="7740"/>
    <s v="CA-2011-154781"/>
    <x v="2"/>
    <x v="871"/>
    <d v="2011-11-26T00:00:00"/>
    <s v="Standard Class"/>
    <s v="SC-20680"/>
    <s v="Steve Carroll"/>
    <x v="2"/>
    <s v="United States"/>
    <s v="San Francisco"/>
    <x v="1"/>
    <n v="94110"/>
    <x v="1"/>
    <s v="OFF-PA-10001609"/>
    <x v="1"/>
    <x v="10"/>
    <s v="Tops Wirebound Message Log Books"/>
    <n v="6.58"/>
    <n v="2"/>
    <n v="0"/>
    <n v="3.0268000000000002"/>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7"/>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599999999999"/>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6000000000001"/>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
    <n v="6"/>
    <n v="0"/>
    <n v="0.3024"/>
  </r>
  <r>
    <n v="7749"/>
    <s v="CA-2012-133242"/>
    <x v="1"/>
    <x v="652"/>
    <d v="2012-06-24T00:00:00"/>
    <s v="Standard Class"/>
    <s v="KH-16510"/>
    <s v="Keith Herrera"/>
    <x v="0"/>
    <s v="United States"/>
    <s v="Arlington"/>
    <x v="17"/>
    <n v="22204"/>
    <x v="0"/>
    <s v="FUR-FU-10003464"/>
    <x v="0"/>
    <x v="5"/>
    <s v="Seth Thomas 8 1/2&quot; Cubicle Clock"/>
    <n v="60.84"/>
    <n v="3"/>
    <n v="0"/>
    <n v="19.468800000000002"/>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1"/>
  </r>
  <r>
    <n v="7754"/>
    <s v="CA-2012-158323"/>
    <x v="1"/>
    <x v="672"/>
    <d v="2012-12-03T00:00:00"/>
    <s v="First Class"/>
    <s v="AB-10600"/>
    <s v="Ann Blume"/>
    <x v="1"/>
    <s v="United States"/>
    <s v="Jacksonville"/>
    <x v="3"/>
    <n v="28540"/>
    <x v="0"/>
    <s v="FUR-FU-10001546"/>
    <x v="0"/>
    <x v="5"/>
    <s v="Dana Swing-Arm Lamps"/>
    <n v="17.088000000000001"/>
    <n v="2"/>
    <n v="0.2"/>
    <n v="1.0680000000000001"/>
  </r>
  <r>
    <n v="7755"/>
    <s v="CA-2012-161795"/>
    <x v="1"/>
    <x v="379"/>
    <d v="2012-12-23T00:00:00"/>
    <s v="Second Class"/>
    <s v="AH-10075"/>
    <s v="Adam Hart"/>
    <x v="1"/>
    <s v="United States"/>
    <s v="Columbus"/>
    <x v="24"/>
    <n v="43229"/>
    <x v="3"/>
    <s v="OFF-AR-10001919"/>
    <x v="1"/>
    <x v="6"/>
    <s v="OIC #2 Pencils, Medium Soft"/>
    <n v="3.008"/>
    <n v="2"/>
    <n v="0.2"/>
    <n v="0.33839999999999998"/>
  </r>
  <r>
    <n v="7756"/>
    <s v="CA-2014-100902"/>
    <x v="3"/>
    <x v="701"/>
    <d v="2014-11-22T00:00:00"/>
    <s v="Standard Class"/>
    <s v="CK-12595"/>
    <s v="Clytie Kelty"/>
    <x v="0"/>
    <s v="United States"/>
    <s v="Charlotte"/>
    <x v="3"/>
    <n v="28205"/>
    <x v="0"/>
    <s v="OFF-PA-10002558"/>
    <x v="1"/>
    <x v="10"/>
    <s v="Xerox 1938"/>
    <n v="268.24"/>
    <n v="7"/>
    <n v="0.2"/>
    <n v="93.884"/>
  </r>
  <r>
    <n v="7757"/>
    <s v="CA-2014-100902"/>
    <x v="3"/>
    <x v="701"/>
    <d v="2014-11-22T00:00:00"/>
    <s v="Standard Class"/>
    <s v="CK-12595"/>
    <s v="Clytie Kelty"/>
    <x v="0"/>
    <s v="United States"/>
    <s v="Charlotte"/>
    <x v="3"/>
    <n v="28205"/>
    <x v="0"/>
    <s v="TEC-AC-10003174"/>
    <x v="2"/>
    <x v="11"/>
    <s v="Plantronics S12 Corded Telephone Headset System"/>
    <n v="431.16"/>
    <n v="5"/>
    <n v="0.2"/>
    <n v="107.79"/>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4-112844"/>
    <x v="3"/>
    <x v="38"/>
    <d v="2014-11-17T00:00:00"/>
    <s v="Second Class"/>
    <s v="SP-20620"/>
    <s v="Stefania Perrino"/>
    <x v="1"/>
    <s v="United States"/>
    <s v="Buffalo"/>
    <x v="15"/>
    <n v="14215"/>
    <x v="3"/>
    <s v="FUR-FU-10004845"/>
    <x v="0"/>
    <x v="5"/>
    <s v="Deflect-o EconoMat Nonstudded, No Bevel Mat"/>
    <n v="154.94999999999999"/>
    <n v="3"/>
    <n v="0"/>
    <n v="30.99"/>
  </r>
  <r>
    <n v="7760"/>
    <s v="CA-2013-158925"/>
    <x v="0"/>
    <x v="1057"/>
    <d v="2013-10-29T00:00:00"/>
    <s v="Standard Class"/>
    <s v="JP-15460"/>
    <s v="Jennifer Patt"/>
    <x v="1"/>
    <s v="United States"/>
    <s v="Houston"/>
    <x v="5"/>
    <n v="77041"/>
    <x v="2"/>
    <s v="OFF-PA-10003072"/>
    <x v="1"/>
    <x v="10"/>
    <s v="Eureka Recycled Copy Paper 8 1/2&quot; x 11&quot;, Ream"/>
    <n v="15.552"/>
    <n v="3"/>
    <n v="0.2"/>
    <n v="5.4432"/>
  </r>
  <r>
    <n v="7761"/>
    <s v="CA-2011-155390"/>
    <x v="2"/>
    <x v="776"/>
    <d v="2011-12-11T00:00:00"/>
    <s v="Standard Class"/>
    <s v="BG-11035"/>
    <s v="Barry Gonzalez"/>
    <x v="0"/>
    <s v="United States"/>
    <s v="Memphis"/>
    <x v="18"/>
    <n v="38109"/>
    <x v="0"/>
    <s v="OFF-PA-10003641"/>
    <x v="1"/>
    <x v="10"/>
    <s v="Xerox 1909"/>
    <n v="42.207999999999998"/>
    <n v="2"/>
    <n v="0.2"/>
    <n v="13.717599999999999"/>
  </r>
  <r>
    <n v="7762"/>
    <s v="CA-2014-123071"/>
    <x v="3"/>
    <x v="734"/>
    <d v="2014-12-07T00:00:00"/>
    <s v="First Class"/>
    <s v="CC-12550"/>
    <s v="Clay Cheatham"/>
    <x v="0"/>
    <s v="United States"/>
    <s v="Plano"/>
    <x v="5"/>
    <n v="75023"/>
    <x v="2"/>
    <s v="OFF-PA-10003729"/>
    <x v="1"/>
    <x v="10"/>
    <s v="Xerox 1998"/>
    <n v="10.368"/>
    <n v="2"/>
    <n v="0.2"/>
    <n v="3.6288"/>
  </r>
  <r>
    <n v="7763"/>
    <s v="CA-2014-156391"/>
    <x v="3"/>
    <x v="986"/>
    <d v="2014-09-29T00:00:00"/>
    <s v="First Class"/>
    <s v="SL-20155"/>
    <s v="Sara Luxemburg"/>
    <x v="2"/>
    <s v="United States"/>
    <s v="Salem"/>
    <x v="21"/>
    <n v="97301"/>
    <x v="1"/>
    <s v="OFF-AR-10003251"/>
    <x v="1"/>
    <x v="6"/>
    <s v="Prang Drawing Pencil Set"/>
    <n v="2.2240000000000002"/>
    <n v="1"/>
    <n v="0.2"/>
    <n v="0.55600000000000005"/>
  </r>
  <r>
    <n v="7764"/>
    <s v="CA-2012-103093"/>
    <x v="1"/>
    <x v="302"/>
    <d v="2012-02-07T00:00:00"/>
    <s v="Standard Class"/>
    <s v="FO-14305"/>
    <s v="Frank Olsen"/>
    <x v="0"/>
    <s v="United States"/>
    <s v="Columbus"/>
    <x v="32"/>
    <n v="31907"/>
    <x v="0"/>
    <s v="OFF-EN-10003286"/>
    <x v="1"/>
    <x v="12"/>
    <s v="Staples"/>
    <n v="74.52"/>
    <n v="9"/>
    <n v="0"/>
    <n v="35.0244"/>
  </r>
  <r>
    <n v="7765"/>
    <s v="US-2014-118941"/>
    <x v="3"/>
    <x v="801"/>
    <d v="2014-08-13T00:00:00"/>
    <s v="Same Day"/>
    <s v="BB-11545"/>
    <s v="Brenda Bowman"/>
    <x v="1"/>
    <s v="United States"/>
    <s v="Columbia"/>
    <x v="39"/>
    <n v="21044"/>
    <x v="3"/>
    <s v="OFF-AR-10004078"/>
    <x v="1"/>
    <x v="6"/>
    <s v="Newell 312"/>
    <n v="17.52"/>
    <n v="3"/>
    <n v="0"/>
    <n v="5.2560000000000002"/>
  </r>
  <r>
    <n v="7766"/>
    <s v="US-2014-118941"/>
    <x v="3"/>
    <x v="801"/>
    <d v="2014-08-13T00:00:00"/>
    <s v="Same Day"/>
    <s v="BB-11545"/>
    <s v="Brenda Bowman"/>
    <x v="1"/>
    <s v="United States"/>
    <s v="Columbia"/>
    <x v="39"/>
    <n v="21044"/>
    <x v="3"/>
    <s v="FUR-CH-10002331"/>
    <x v="0"/>
    <x v="1"/>
    <s v="Hon 4700 Series Mobuis Mid-Back Task Chairs with Adjustable Arms"/>
    <n v="1779.9"/>
    <n v="5"/>
    <n v="0"/>
    <n v="373.779"/>
  </r>
  <r>
    <n v="7767"/>
    <s v="US-2014-118941"/>
    <x v="3"/>
    <x v="801"/>
    <d v="2014-08-13T00:00:00"/>
    <s v="Same Day"/>
    <s v="BB-11545"/>
    <s v="Brenda Bowman"/>
    <x v="1"/>
    <s v="United States"/>
    <s v="Columbia"/>
    <x v="39"/>
    <n v="21044"/>
    <x v="3"/>
    <s v="OFF-AR-10001953"/>
    <x v="1"/>
    <x v="6"/>
    <s v="Boston 1645 Deluxe Heavier-Duty Electric Pencil Sharpener"/>
    <n v="219.9"/>
    <n v="5"/>
    <n v="0"/>
    <n v="59.372999999999998"/>
  </r>
  <r>
    <n v="7768"/>
    <s v="CA-2012-169299"/>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s v="CA-2014-154088"/>
    <x v="3"/>
    <x v="105"/>
    <d v="2014-11-18T00:00:00"/>
    <s v="Standard Class"/>
    <s v="LB-16735"/>
    <s v="Larry Blacks"/>
    <x v="0"/>
    <s v="United States"/>
    <s v="Tallahassee"/>
    <x v="2"/>
    <n v="32303"/>
    <x v="0"/>
    <s v="OFF-PA-10003651"/>
    <x v="1"/>
    <x v="10"/>
    <s v="Xerox 1968"/>
    <n v="26.7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06"/>
  </r>
  <r>
    <n v="7771"/>
    <s v="CA-2013-155978"/>
    <x v="0"/>
    <x v="1147"/>
    <d v="2013-08-02T00:00:00"/>
    <s v="Same Day"/>
    <s v="TS-21205"/>
    <s v="Thomas Seio"/>
    <x v="1"/>
    <s v="United States"/>
    <s v="Riverside"/>
    <x v="1"/>
    <n v="92503"/>
    <x v="1"/>
    <s v="OFF-AP-10002892"/>
    <x v="1"/>
    <x v="9"/>
    <s v="Belkin F5C206VTEL 6 Outlet Surge"/>
    <n v="45.96"/>
    <n v="2"/>
    <n v="0"/>
    <n v="13.788"/>
  </r>
  <r>
    <n v="7772"/>
    <s v="CA-2013-108196"/>
    <x v="0"/>
    <x v="881"/>
    <d v="2013-12-03T00:00:00"/>
    <s v="Standard Class"/>
    <s v="CS-12505"/>
    <s v="Cindy Stewart"/>
    <x v="0"/>
    <s v="United States"/>
    <s v="Lancaster"/>
    <x v="24"/>
    <n v="43130"/>
    <x v="3"/>
    <s v="OFF-BI-10000545"/>
    <x v="1"/>
    <x v="8"/>
    <s v="GBC Ibimaster 500 Manual ProClick Binding System"/>
    <n v="456.58800000000002"/>
    <n v="2"/>
    <n v="0.7"/>
    <n v="-304.392"/>
  </r>
  <r>
    <n v="7773"/>
    <s v="CA-2013-108196"/>
    <x v="0"/>
    <x v="881"/>
    <d v="2013-12-03T00:00:00"/>
    <s v="Standard Class"/>
    <s v="CS-12505"/>
    <s v="Cindy Stewart"/>
    <x v="0"/>
    <s v="United States"/>
    <s v="Lancaster"/>
    <x v="24"/>
    <n v="43130"/>
    <x v="3"/>
    <s v="TEC-MA-10000418"/>
    <x v="2"/>
    <x v="15"/>
    <s v="Cubify CubeX 3D Printer Double Head Print"/>
    <n v="4499.9849999999997"/>
    <n v="5"/>
    <n v="0.7"/>
    <n v="-6599.9780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200000000001"/>
  </r>
  <r>
    <n v="7775"/>
    <s v="CA-2013-152800"/>
    <x v="0"/>
    <x v="1172"/>
    <d v="2013-04-16T00:00:00"/>
    <s v="First Class"/>
    <s v="SP-20920"/>
    <s v="Susan Pistek"/>
    <x v="0"/>
    <s v="United States"/>
    <s v="San Francisco"/>
    <x v="1"/>
    <n v="94109"/>
    <x v="1"/>
    <s v="OFF-EN-10001509"/>
    <x v="1"/>
    <x v="12"/>
    <s v="Poly String Tie Envelopes"/>
    <n v="6.12"/>
    <n v="3"/>
    <n v="0"/>
    <n v="2.8763999999999998"/>
  </r>
  <r>
    <n v="7776"/>
    <s v="CA-2011-166961"/>
    <x v="2"/>
    <x v="422"/>
    <d v="2011-12-31T00:00:00"/>
    <s v="Standard Class"/>
    <s v="CD-12790"/>
    <s v="Cynthia Delaney"/>
    <x v="2"/>
    <s v="United States"/>
    <s v="Moreno Valley"/>
    <x v="1"/>
    <n v="92553"/>
    <x v="1"/>
    <s v="OFF-AP-10001366"/>
    <x v="1"/>
    <x v="9"/>
    <s v="Staples"/>
    <n v="10.98"/>
    <n v="1"/>
    <n v="0"/>
    <n v="2.9645999999999999"/>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5"/>
    <n v="3"/>
    <n v="0"/>
    <n v="13.891500000000001"/>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Ã¶sisch"/>
    <x v="0"/>
    <s v="United States"/>
    <s v="Chesapeake"/>
    <x v="17"/>
    <n v="23320"/>
    <x v="0"/>
    <s v="OFF-AP-10001271"/>
    <x v="1"/>
    <x v="9"/>
    <s v="Eureka The Boss Cordless Rechargeable Stick Vac"/>
    <n v="203.92"/>
    <n v="4"/>
    <n v="0"/>
    <n v="55.058399999999999"/>
  </r>
  <r>
    <n v="7781"/>
    <s v="CA-2013-139381"/>
    <x v="0"/>
    <x v="724"/>
    <d v="2013-04-23T00:00:00"/>
    <s v="Standard Class"/>
    <s v="RF-19840"/>
    <s v="Roy FranzÃ¶sisch"/>
    <x v="0"/>
    <s v="United States"/>
    <s v="Chesapeake"/>
    <x v="17"/>
    <n v="23320"/>
    <x v="0"/>
    <s v="TEC-PH-10004924"/>
    <x v="2"/>
    <x v="7"/>
    <s v="SKILCRAFT Telephone Shoulder Rest, 2&quot; x 6.5&quot; x 2.5&quot;, Black"/>
    <n v="29.56"/>
    <n v="4"/>
    <n v="0"/>
    <n v="7.9812000000000003"/>
  </r>
  <r>
    <n v="7782"/>
    <s v="CA-2012-132136"/>
    <x v="1"/>
    <x v="936"/>
    <d v="2012-03-12T00:00:00"/>
    <s v="Standard Class"/>
    <s v="FO-14305"/>
    <s v="Frank Olsen"/>
    <x v="0"/>
    <s v="United States"/>
    <s v="Chicago"/>
    <x v="10"/>
    <n v="60623"/>
    <x v="2"/>
    <s v="OFF-BI-10002706"/>
    <x v="1"/>
    <x v="8"/>
    <s v="Avery Premier Heavy-Duty Binder with Round Locking Rings"/>
    <n v="8.5679999999999996"/>
    <n v="3"/>
    <n v="0.8"/>
    <n v="-14.5656"/>
  </r>
  <r>
    <n v="7783"/>
    <s v="CA-2013-162236"/>
    <x v="0"/>
    <x v="254"/>
    <d v="2013-11-07T00:00:00"/>
    <s v="Second Class"/>
    <s v="ER-13855"/>
    <s v="Elpida Rittenbach"/>
    <x v="1"/>
    <s v="United States"/>
    <s v="Charlotte"/>
    <x v="3"/>
    <n v="28205"/>
    <x v="0"/>
    <s v="OFF-ST-10003442"/>
    <x v="1"/>
    <x v="4"/>
    <s v="Eldon Portable Mobile Manager"/>
    <n v="45.247999999999998"/>
    <n v="2"/>
    <n v="0.2"/>
    <n v="3.9592000000000001"/>
  </r>
  <r>
    <n v="7784"/>
    <s v="CA-2013-162236"/>
    <x v="0"/>
    <x v="254"/>
    <d v="2013-11-07T00:00:00"/>
    <s v="Second Class"/>
    <s v="ER-13855"/>
    <s v="Elpida Rittenbach"/>
    <x v="1"/>
    <s v="United States"/>
    <s v="Charlotte"/>
    <x v="3"/>
    <n v="28205"/>
    <x v="0"/>
    <s v="FUR-TA-10002533"/>
    <x v="0"/>
    <x v="3"/>
    <s v="BPI Conference Tables"/>
    <n v="876.3"/>
    <n v="10"/>
    <n v="0.4"/>
    <n v="-292.10000000000002"/>
  </r>
  <r>
    <n v="7785"/>
    <s v="CA-2013-162236"/>
    <x v="0"/>
    <x v="254"/>
    <d v="2013-11-07T00:00:00"/>
    <s v="Second Class"/>
    <s v="ER-13855"/>
    <s v="Elpida Rittenbach"/>
    <x v="1"/>
    <s v="United States"/>
    <s v="Charlotte"/>
    <x v="3"/>
    <n v="28205"/>
    <x v="0"/>
    <s v="OFF-SU-10003505"/>
    <x v="1"/>
    <x v="14"/>
    <s v="Premier Electric Letter Opener"/>
    <n v="185.376"/>
    <n v="2"/>
    <n v="0.2"/>
    <n v="-34.758000000000003"/>
  </r>
  <r>
    <n v="7786"/>
    <s v="US-2011-111353"/>
    <x v="2"/>
    <x v="503"/>
    <d v="2011-12-06T00:00:00"/>
    <s v="Standard Class"/>
    <s v="PB-19150"/>
    <s v="Philip Brown"/>
    <x v="0"/>
    <s v="United States"/>
    <s v="New York City"/>
    <x v="15"/>
    <n v="10009"/>
    <x v="3"/>
    <s v="OFF-LA-10002762"/>
    <x v="1"/>
    <x v="2"/>
    <s v="Avery 485"/>
    <n v="25.06"/>
    <n v="2"/>
    <n v="0"/>
    <n v="11.7782"/>
  </r>
  <r>
    <n v="7787"/>
    <s v="US-2013-117037"/>
    <x v="0"/>
    <x v="624"/>
    <d v="2013-05-21T00:00:00"/>
    <s v="First Class"/>
    <s v="LW-17215"/>
    <s v="Luke Weiss"/>
    <x v="0"/>
    <s v="United States"/>
    <s v="Chicago"/>
    <x v="10"/>
    <n v="60653"/>
    <x v="2"/>
    <s v="OFF-BI-10000279"/>
    <x v="1"/>
    <x v="8"/>
    <s v="Acco Recycled 2&quot; Capacity Laser Printer Hanging Data Binders"/>
    <n v="2.89"/>
    <n v="1"/>
    <n v="0.8"/>
    <n v="-4.7685000000000004"/>
  </r>
  <r>
    <n v="7788"/>
    <s v="US-2013-117037"/>
    <x v="0"/>
    <x v="624"/>
    <d v="2013-05-21T00:00:00"/>
    <s v="First Class"/>
    <s v="LW-17215"/>
    <s v="Luke Weiss"/>
    <x v="0"/>
    <s v="United States"/>
    <s v="Chicago"/>
    <x v="10"/>
    <n v="60653"/>
    <x v="2"/>
    <s v="OFF-FA-10000936"/>
    <x v="1"/>
    <x v="13"/>
    <s v="Acco Hot Clips Clips to Go"/>
    <n v="7.8959999999999999"/>
    <n v="3"/>
    <n v="0.2"/>
    <n v="2.4674999999999998"/>
  </r>
  <r>
    <n v="7789"/>
    <s v="US-2013-117037"/>
    <x v="0"/>
    <x v="624"/>
    <d v="2013-05-21T00:00:00"/>
    <s v="First Class"/>
    <s v="LW-17215"/>
    <s v="Luke Weiss"/>
    <x v="0"/>
    <s v="United States"/>
    <s v="Chicago"/>
    <x v="10"/>
    <n v="60653"/>
    <x v="2"/>
    <s v="FUR-FU-10004973"/>
    <x v="0"/>
    <x v="5"/>
    <s v="Flat Face Poster Frame"/>
    <n v="22.608000000000001"/>
    <n v="3"/>
    <n v="0.6"/>
    <n v="-10.1736"/>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s v="CA-2014-160801"/>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3-108364"/>
    <x v="0"/>
    <x v="1054"/>
    <d v="2013-12-25T00:00:00"/>
    <s v="Standard Class"/>
    <s v="BP-11050"/>
    <s v="Barry Pond"/>
    <x v="1"/>
    <s v="United States"/>
    <s v="Chicago"/>
    <x v="10"/>
    <n v="60623"/>
    <x v="2"/>
    <s v="OFF-BI-10002012"/>
    <x v="1"/>
    <x v="8"/>
    <s v="Wilson Jones Easy Flow II Sheet Lifters"/>
    <n v="1.8"/>
    <n v="5"/>
    <n v="0.8"/>
    <n v="-2.88"/>
  </r>
  <r>
    <n v="7793"/>
    <s v="CA-2014-169362"/>
    <x v="3"/>
    <x v="386"/>
    <d v="2014-10-16T00:00:00"/>
    <s v="First Class"/>
    <s v="SP-20860"/>
    <s v="Sung Pak"/>
    <x v="1"/>
    <s v="United States"/>
    <s v="Dallas"/>
    <x v="5"/>
    <n v="75217"/>
    <x v="2"/>
    <s v="TEC-AC-10001383"/>
    <x v="2"/>
    <x v="11"/>
    <s v="Logitech Wireless Touch Keyboard K400"/>
    <n v="39.984000000000002"/>
    <n v="2"/>
    <n v="0.2"/>
    <n v="-1.4994000000000001"/>
  </r>
  <r>
    <n v="7794"/>
    <s v="CA-2012-127481"/>
    <x v="1"/>
    <x v="295"/>
    <d v="2012-12-15T00:00:00"/>
    <s v="Second Class"/>
    <s v="JD-15895"/>
    <s v="Jonathan Doherty"/>
    <x v="1"/>
    <s v="United States"/>
    <s v="Las Vegas"/>
    <x v="33"/>
    <n v="89115"/>
    <x v="1"/>
    <s v="OFF-PA-10002036"/>
    <x v="1"/>
    <x v="10"/>
    <s v="Xerox 1930"/>
    <n v="32.4"/>
    <n v="5"/>
    <n v="0"/>
    <n v="15.875999999999999"/>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799999999999"/>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s v="CA-2014-166184"/>
    <x v="3"/>
    <x v="668"/>
    <d v="2014-03-28T00:00:00"/>
    <s v="First Class"/>
    <s v="HR-14830"/>
    <s v="Harold Ryan"/>
    <x v="1"/>
    <s v="United States"/>
    <s v="New York City"/>
    <x v="15"/>
    <n v="10035"/>
    <x v="3"/>
    <s v="OFF-EN-10004483"/>
    <x v="1"/>
    <x v="12"/>
    <s v="#10 White Business Envelopes,4 1/8 x 9 1/2"/>
    <n v="47.01"/>
    <n v="3"/>
    <n v="0"/>
    <n v="22.0947"/>
  </r>
  <r>
    <n v="7799"/>
    <s v="CA-2014-166184"/>
    <x v="3"/>
    <x v="668"/>
    <d v="2014-03-28T00:00:00"/>
    <s v="First Class"/>
    <s v="HR-14830"/>
    <s v="Harold Ryan"/>
    <x v="1"/>
    <s v="United States"/>
    <s v="New York City"/>
    <x v="15"/>
    <n v="10035"/>
    <x v="3"/>
    <s v="TEC-PH-10002624"/>
    <x v="2"/>
    <x v="7"/>
    <s v="Samsung Galaxy S4 Mini"/>
    <n v="469.99"/>
    <n v="1"/>
    <n v="0"/>
    <n v="136.2971"/>
  </r>
  <r>
    <n v="7800"/>
    <s v="CA-2014-166184"/>
    <x v="3"/>
    <x v="668"/>
    <d v="2014-03-28T00:00:00"/>
    <s v="First Class"/>
    <s v="HR-14830"/>
    <s v="Harold Ryan"/>
    <x v="1"/>
    <s v="United States"/>
    <s v="New York City"/>
    <x v="15"/>
    <n v="10035"/>
    <x v="3"/>
    <s v="FUR-CH-10003396"/>
    <x v="0"/>
    <x v="1"/>
    <s v="Global Deluxe Steno Chair"/>
    <n v="207.846"/>
    <n v="3"/>
    <n v="0.1"/>
    <n v="2.3094000000000001"/>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s v="CA-2012-102260"/>
    <x v="1"/>
    <x v="357"/>
    <d v="2012-09-26T00:00:00"/>
    <s v="Standard Class"/>
    <s v="SJ-20125"/>
    <s v="Sanjit Jacobs"/>
    <x v="2"/>
    <s v="United States"/>
    <s v="Franklin"/>
    <x v="18"/>
    <n v="37064"/>
    <x v="0"/>
    <s v="OFF-LA-10003714"/>
    <x v="1"/>
    <x v="2"/>
    <s v="Avery 510"/>
    <n v="12"/>
    <n v="4"/>
    <n v="0.2"/>
    <n v="4.2"/>
  </r>
  <r>
    <n v="7804"/>
    <s v="CA-2012-102260"/>
    <x v="1"/>
    <x v="357"/>
    <d v="2012-09-26T00:00:00"/>
    <s v="Standard Class"/>
    <s v="SJ-20125"/>
    <s v="Sanjit Jacobs"/>
    <x v="2"/>
    <s v="United States"/>
    <s v="Franklin"/>
    <x v="18"/>
    <n v="37064"/>
    <x v="0"/>
    <s v="OFF-ST-10003716"/>
    <x v="1"/>
    <x v="4"/>
    <s v="Tennsco Double-Tier Lockers"/>
    <n v="720.06399999999996"/>
    <n v="4"/>
    <n v="0.2"/>
    <n v="-63.005600000000001"/>
  </r>
  <r>
    <n v="7805"/>
    <s v="CA-2012-102260"/>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2-102260"/>
    <x v="1"/>
    <x v="357"/>
    <d v="2012-09-26T00:00:00"/>
    <s v="Standard Class"/>
    <s v="SJ-20125"/>
    <s v="Sanjit Jacobs"/>
    <x v="2"/>
    <s v="United States"/>
    <s v="Franklin"/>
    <x v="18"/>
    <n v="37064"/>
    <x v="0"/>
    <s v="OFF-AR-10001315"/>
    <x v="1"/>
    <x v="6"/>
    <s v="Newell 310"/>
    <n v="2.8159999999999998"/>
    <n v="2"/>
    <n v="0.2"/>
    <n v="0.31680000000000003"/>
  </r>
  <r>
    <n v="7807"/>
    <s v="CA-2012-102260"/>
    <x v="1"/>
    <x v="357"/>
    <d v="2012-09-26T00:00:00"/>
    <s v="Standard Class"/>
    <s v="SJ-20125"/>
    <s v="Sanjit Jacobs"/>
    <x v="2"/>
    <s v="United States"/>
    <s v="Franklin"/>
    <x v="18"/>
    <n v="37064"/>
    <x v="0"/>
    <s v="OFF-BI-10000042"/>
    <x v="1"/>
    <x v="8"/>
    <s v="Pressboard Data Binder, Crimson, 12&quot; X 8 1/2&quot;"/>
    <n v="3.2040000000000002"/>
    <n v="2"/>
    <n v="0.7"/>
    <n v="-2.5632000000000001"/>
  </r>
  <r>
    <n v="7808"/>
    <s v="US-2013-137295"/>
    <x v="0"/>
    <x v="1134"/>
    <d v="2013-01-13T00:00:00"/>
    <s v="Standard Class"/>
    <s v="VS-21820"/>
    <s v="Vivek Sundaresam"/>
    <x v="0"/>
    <s v="United States"/>
    <s v="Raleigh"/>
    <x v="3"/>
    <n v="27604"/>
    <x v="0"/>
    <s v="OFF-BI-10004236"/>
    <x v="1"/>
    <x v="8"/>
    <s v="XtraLife ClearVue Slant-D Ring Binder, White, 3&quot;"/>
    <n v="30.827999999999999"/>
    <n v="7"/>
    <n v="0.7"/>
    <n v="-24.662400000000002"/>
  </r>
  <r>
    <n v="7809"/>
    <s v="US-2013-137295"/>
    <x v="0"/>
    <x v="1134"/>
    <d v="2013-01-13T00:00:00"/>
    <s v="Standard Class"/>
    <s v="VS-21820"/>
    <s v="Vivek Sundaresam"/>
    <x v="0"/>
    <s v="United States"/>
    <s v="Raleigh"/>
    <x v="3"/>
    <n v="27604"/>
    <x v="0"/>
    <s v="OFF-AR-10001955"/>
    <x v="1"/>
    <x v="6"/>
    <s v="Newell 319"/>
    <n v="47.616"/>
    <n v="3"/>
    <n v="0.2"/>
    <n v="5.952"/>
  </r>
  <r>
    <n v="7810"/>
    <s v="US-2013-137295"/>
    <x v="0"/>
    <x v="1134"/>
    <d v="2013-01-13T00:00:00"/>
    <s v="Standard Class"/>
    <s v="VS-21820"/>
    <s v="Vivek Sundaresam"/>
    <x v="0"/>
    <s v="United States"/>
    <s v="Raleigh"/>
    <x v="3"/>
    <n v="27604"/>
    <x v="0"/>
    <s v="TEC-PH-10004080"/>
    <x v="2"/>
    <x v="7"/>
    <s v="Avaya 5410 Digital phone"/>
    <n v="108.78400000000001"/>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s v="CA-2013-134334"/>
    <x v="0"/>
    <x v="1173"/>
    <d v="2013-02-15T00:00:00"/>
    <s v="First Class"/>
    <s v="DK-13090"/>
    <s v="Dave Kipp"/>
    <x v="0"/>
    <s v="United States"/>
    <s v="Clinton"/>
    <x v="39"/>
    <n v="20735"/>
    <x v="3"/>
    <s v="OFF-AR-10001770"/>
    <x v="1"/>
    <x v="6"/>
    <s v="Economy #2 Pencils"/>
    <n v="7.98"/>
    <n v="3"/>
    <n v="0"/>
    <n v="2.0748000000000002"/>
  </r>
  <r>
    <n v="7813"/>
    <s v="CA-2013-134334"/>
    <x v="0"/>
    <x v="1173"/>
    <d v="2013-02-15T00:00:00"/>
    <s v="First Class"/>
    <s v="DK-13090"/>
    <s v="Dave Kipp"/>
    <x v="0"/>
    <s v="United States"/>
    <s v="Clinton"/>
    <x v="39"/>
    <n v="20735"/>
    <x v="3"/>
    <s v="FUR-TA-10002356"/>
    <x v="0"/>
    <x v="3"/>
    <s v="Bevis Boat-Shaped Conference Table"/>
    <n v="550.43100000000004"/>
    <n v="3"/>
    <n v="0.3"/>
    <n v="-47.1798"/>
  </r>
  <r>
    <n v="7814"/>
    <s v="CA-2013-134334"/>
    <x v="0"/>
    <x v="1173"/>
    <d v="2013-02-15T00:00:00"/>
    <s v="First Class"/>
    <s v="DK-13090"/>
    <s v="Dave Kipp"/>
    <x v="0"/>
    <s v="United States"/>
    <s v="Clinton"/>
    <x v="39"/>
    <n v="20735"/>
    <x v="3"/>
    <s v="FUR-FU-10003274"/>
    <x v="0"/>
    <x v="5"/>
    <s v="Regeneration Desk Collection"/>
    <n v="10.56"/>
    <n v="6"/>
    <n v="0"/>
    <n v="4.6463999999999999"/>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s v="US-2014-109316"/>
    <x v="3"/>
    <x v="110"/>
    <d v="2014-06-11T00:00:00"/>
    <s v="First Class"/>
    <s v="MG-17680"/>
    <s v="Maureen Gastineau"/>
    <x v="2"/>
    <s v="United States"/>
    <s v="Los Angeles"/>
    <x v="1"/>
    <n v="90049"/>
    <x v="1"/>
    <s v="TEC-PH-10000307"/>
    <x v="2"/>
    <x v="7"/>
    <s v="Shocksock Galaxy S4 Armband"/>
    <n v="17.52"/>
    <n v="2"/>
    <n v="0.2"/>
    <n v="-3.504"/>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199999999999"/>
  </r>
  <r>
    <n v="7819"/>
    <s v="CA-2013-138478"/>
    <x v="0"/>
    <x v="147"/>
    <d v="2013-10-27T00:00:00"/>
    <s v="Second Class"/>
    <s v="DP-13390"/>
    <s v="Dennis Pardue"/>
    <x v="2"/>
    <s v="United States"/>
    <s v="North Las Vegas"/>
    <x v="33"/>
    <n v="89031"/>
    <x v="1"/>
    <s v="OFF-BI-10001120"/>
    <x v="1"/>
    <x v="8"/>
    <s v="Ibico EPK-21 Electric Binding System"/>
    <n v="4535.9759999999997"/>
    <n v="3"/>
    <n v="0.2"/>
    <n v="1644.2913000000001"/>
  </r>
  <r>
    <n v="7820"/>
    <s v="CA-2014-150469"/>
    <x v="3"/>
    <x v="795"/>
    <d v="2014-01-31T00:00:00"/>
    <s v="Standard Class"/>
    <s v="CJ-12010"/>
    <s v="Caroline Jumper"/>
    <x v="0"/>
    <s v="United States"/>
    <s v="San Francisco"/>
    <x v="1"/>
    <n v="94109"/>
    <x v="1"/>
    <s v="OFF-FA-10000611"/>
    <x v="1"/>
    <x v="13"/>
    <s v="Binder Clips by OIC"/>
    <n v="11.84"/>
    <n v="8"/>
    <n v="0"/>
    <n v="5.6832000000000003"/>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s v="CA-2013-169334"/>
    <x v="0"/>
    <x v="147"/>
    <d v="2013-10-25T00:00:00"/>
    <s v="Second Class"/>
    <s v="GW-14605"/>
    <s v="Giulietta Weimer"/>
    <x v="0"/>
    <s v="United States"/>
    <s v="Jackson"/>
    <x v="18"/>
    <n v="38301"/>
    <x v="0"/>
    <s v="OFF-ST-10004950"/>
    <x v="1"/>
    <x v="4"/>
    <s v="Tenex Personal Filing Tote With Secure Closure Lid, Black/Frost"/>
    <n v="111.672"/>
    <n v="9"/>
    <n v="0.2"/>
    <n v="6.9794999999999998"/>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5"/>
  </r>
  <r>
    <n v="7825"/>
    <s v="CA-2011-125150"/>
    <x v="2"/>
    <x v="1174"/>
    <d v="2011-05-23T00:00:00"/>
    <s v="Standard Class"/>
    <s v="PW-19030"/>
    <s v="Pauline Webber"/>
    <x v="1"/>
    <s v="United States"/>
    <s v="Los Angeles"/>
    <x v="1"/>
    <n v="90036"/>
    <x v="1"/>
    <s v="FUR-CH-10002439"/>
    <x v="0"/>
    <x v="1"/>
    <s v="Iceberg Nesting Folding Chair, 19w x 6d x 43h"/>
    <n v="232.88"/>
    <n v="5"/>
    <n v="0.2"/>
    <n v="17.466000000000001"/>
  </r>
  <r>
    <n v="7826"/>
    <s v="CA-2012-127327"/>
    <x v="1"/>
    <x v="302"/>
    <d v="2012-02-07T00:00:00"/>
    <s v="Standard Class"/>
    <s v="PW-19030"/>
    <s v="Pauline Webber"/>
    <x v="1"/>
    <s v="United States"/>
    <s v="Rome"/>
    <x v="15"/>
    <n v="13440"/>
    <x v="3"/>
    <s v="FUR-CH-10004218"/>
    <x v="0"/>
    <x v="1"/>
    <s v="Global Fabric Manager's Chair, Dark Gray"/>
    <n v="90.882000000000005"/>
    <n v="1"/>
    <n v="0.1"/>
    <n v="15.147"/>
  </r>
  <r>
    <n v="7827"/>
    <s v="CA-2014-117114"/>
    <x v="3"/>
    <x v="1108"/>
    <d v="2014-11-06T00:00:00"/>
    <s v="Standard Class"/>
    <s v="CY-12745"/>
    <s v="Craig Yedwab"/>
    <x v="1"/>
    <s v="United States"/>
    <s v="Chicago"/>
    <x v="10"/>
    <n v="60610"/>
    <x v="2"/>
    <s v="TEC-PH-10004042"/>
    <x v="2"/>
    <x v="7"/>
    <s v="ClearOne Communications CHAT 70 OCÂ Speaker Phone"/>
    <n v="508.76799999999997"/>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4"/>
  </r>
  <r>
    <n v="7829"/>
    <s v="CA-2012-137302"/>
    <x v="1"/>
    <x v="33"/>
    <d v="2012-05-01T00:00:00"/>
    <s v="Standard Class"/>
    <s v="BW-11110"/>
    <s v="Bart Watters"/>
    <x v="1"/>
    <s v="United States"/>
    <s v="San Diego"/>
    <x v="1"/>
    <n v="92105"/>
    <x v="1"/>
    <s v="FUR-CH-10002017"/>
    <x v="0"/>
    <x v="1"/>
    <s v="SAFCO Optional Arm Kit for Workspace Cribbage Stacking Chair"/>
    <n v="63.936"/>
    <n v="3"/>
    <n v="0.2"/>
    <n v="6.3936000000000002"/>
  </r>
  <r>
    <n v="7830"/>
    <s v="CA-2012-137302"/>
    <x v="1"/>
    <x v="33"/>
    <d v="2012-05-01T00:00:00"/>
    <s v="Standard Class"/>
    <s v="BW-11110"/>
    <s v="Bart Watters"/>
    <x v="1"/>
    <s v="United States"/>
    <s v="San Diego"/>
    <x v="1"/>
    <n v="92105"/>
    <x v="1"/>
    <s v="OFF-AR-10000588"/>
    <x v="1"/>
    <x v="6"/>
    <s v="Newell 345"/>
    <n v="59.52"/>
    <n v="3"/>
    <n v="0"/>
    <n v="15.475199999999999"/>
  </r>
  <r>
    <n v="7831"/>
    <s v="CA-2012-137302"/>
    <x v="1"/>
    <x v="33"/>
    <d v="2012-05-01T00:00:00"/>
    <s v="Standard Class"/>
    <s v="BW-11110"/>
    <s v="Bart Watters"/>
    <x v="1"/>
    <s v="United States"/>
    <s v="San Diego"/>
    <x v="1"/>
    <n v="92105"/>
    <x v="1"/>
    <s v="TEC-PH-10003174"/>
    <x v="2"/>
    <x v="7"/>
    <s v="RCA ViSYS 25825 Wireless digital phone"/>
    <n v="311.976"/>
    <n v="3"/>
    <n v="0.2"/>
    <n v="38.997"/>
  </r>
  <r>
    <n v="7832"/>
    <s v="CA-2012-137302"/>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2-128958"/>
    <x v="1"/>
    <x v="1175"/>
    <d v="2012-01-28T00:00:00"/>
    <s v="Standard Class"/>
    <s v="CR-12820"/>
    <s v="Cyra Reiten"/>
    <x v="2"/>
    <s v="United States"/>
    <s v="West Palm Beach"/>
    <x v="2"/>
    <n v="33407"/>
    <x v="0"/>
    <s v="OFF-AR-10004757"/>
    <x v="1"/>
    <x v="6"/>
    <s v="Crayola Colored Pencils"/>
    <n v="13.12"/>
    <n v="5"/>
    <n v="0.2"/>
    <n v="2.1320000000000001"/>
  </r>
  <r>
    <n v="7835"/>
    <s v="CA-2012-106257"/>
    <x v="1"/>
    <x v="657"/>
    <d v="2012-04-17T00:00:00"/>
    <s v="Second Class"/>
    <s v="EB-14110"/>
    <s v="Eugene Barchas"/>
    <x v="0"/>
    <s v="United States"/>
    <s v="Los Angeles"/>
    <x v="1"/>
    <n v="90045"/>
    <x v="1"/>
    <s v="FUR-TA-10002530"/>
    <x v="0"/>
    <x v="3"/>
    <s v="Iceberg OfficeWorks 42&quot; Round Tables"/>
    <n v="241.56800000000001"/>
    <n v="2"/>
    <n v="0.2"/>
    <n v="-15.098000000000001"/>
  </r>
  <r>
    <n v="7836"/>
    <s v="CA-2012-106257"/>
    <x v="1"/>
    <x v="657"/>
    <d v="2012-04-17T00:00:00"/>
    <s v="Second Class"/>
    <s v="EB-14110"/>
    <s v="Eugene Barchas"/>
    <x v="0"/>
    <s v="United States"/>
    <s v="Los Angeles"/>
    <x v="1"/>
    <n v="90045"/>
    <x v="1"/>
    <s v="TEC-PH-10001494"/>
    <x v="2"/>
    <x v="7"/>
    <s v="Polycom CX600 IP Phone VoIP phone"/>
    <n v="479.92"/>
    <n v="2"/>
    <n v="0.2"/>
    <n v="41.993000000000002"/>
  </r>
  <r>
    <n v="7837"/>
    <s v="CA-2012-149083"/>
    <x v="1"/>
    <x v="12"/>
    <d v="2012-09-30T00:00:00"/>
    <s v="Standard Class"/>
    <s v="SH-19975"/>
    <s v="Sally Hughsby"/>
    <x v="1"/>
    <s v="United States"/>
    <s v="Seattle"/>
    <x v="4"/>
    <n v="98103"/>
    <x v="1"/>
    <s v="FUR-CH-10004289"/>
    <x v="0"/>
    <x v="1"/>
    <s v="Global Super Steno Chair"/>
    <n v="307.13600000000002"/>
    <n v="4"/>
    <n v="0.2"/>
    <n v="-11.5176"/>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8"/>
  </r>
  <r>
    <n v="7841"/>
    <s v="US-2011-137869"/>
    <x v="2"/>
    <x v="1176"/>
    <d v="2011-04-02T00:00:00"/>
    <s v="Standard Class"/>
    <s v="CV-12295"/>
    <s v="Christina VanderZanden"/>
    <x v="0"/>
    <s v="United States"/>
    <s v="Des Moines"/>
    <x v="23"/>
    <n v="50315"/>
    <x v="2"/>
    <s v="FUR-TA-10003954"/>
    <x v="0"/>
    <x v="3"/>
    <s v="Hon 94000 Series Round Tables"/>
    <n v="1184.72"/>
    <n v="4"/>
    <n v="0"/>
    <n v="106.62479999999999"/>
  </r>
  <r>
    <n v="7842"/>
    <s v="CA-2013-116603"/>
    <x v="0"/>
    <x v="19"/>
    <d v="2013-07-23T00:00:00"/>
    <s v="Standard Class"/>
    <s v="AT-10735"/>
    <s v="Annie Thurman"/>
    <x v="0"/>
    <s v="United States"/>
    <s v="New York City"/>
    <x v="15"/>
    <n v="10024"/>
    <x v="3"/>
    <s v="OFF-AP-10002892"/>
    <x v="1"/>
    <x v="9"/>
    <s v="Belkin F5C206VTEL 6 Outlet Surge"/>
    <n v="45.96"/>
    <n v="2"/>
    <n v="0"/>
    <n v="13.788"/>
  </r>
  <r>
    <n v="7843"/>
    <s v="CA-2011-158470"/>
    <x v="2"/>
    <x v="987"/>
    <d v="2011-04-23T00:00:00"/>
    <s v="Second Class"/>
    <s v="AG-10390"/>
    <s v="Allen Goldenen"/>
    <x v="0"/>
    <s v="United States"/>
    <s v="Arlington"/>
    <x v="17"/>
    <n v="22204"/>
    <x v="0"/>
    <s v="OFF-BI-10003638"/>
    <x v="1"/>
    <x v="8"/>
    <s v="GBC Durable Plastic Covers"/>
    <n v="58.05"/>
    <n v="3"/>
    <n v="0"/>
    <n v="26.702999999999999"/>
  </r>
  <r>
    <n v="7844"/>
    <s v="CA-2011-158470"/>
    <x v="2"/>
    <x v="987"/>
    <d v="2011-04-23T00:00:00"/>
    <s v="Second Class"/>
    <s v="AG-10390"/>
    <s v="Allen Goldenen"/>
    <x v="0"/>
    <s v="United States"/>
    <s v="Arlington"/>
    <x v="17"/>
    <n v="22204"/>
    <x v="0"/>
    <s v="OFF-PA-10001569"/>
    <x v="1"/>
    <x v="10"/>
    <s v="Xerox 232"/>
    <n v="71.28"/>
    <n v="11"/>
    <n v="0"/>
    <n v="34.214399999999998"/>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97"/>
  </r>
  <r>
    <n v="7849"/>
    <s v="CA-2013-104311"/>
    <x v="0"/>
    <x v="440"/>
    <d v="2013-05-07T00:00:00"/>
    <s v="Standard Class"/>
    <s v="AS-10090"/>
    <s v="Adam Shillingsburg"/>
    <x v="0"/>
    <s v="United States"/>
    <s v="Irving"/>
    <x v="5"/>
    <n v="75061"/>
    <x v="2"/>
    <s v="OFF-ST-10000321"/>
    <x v="1"/>
    <x v="4"/>
    <s v="Akro Stacking Bins"/>
    <n v="18.936"/>
    <n v="3"/>
    <n v="0.2"/>
    <n v="-3.7871999999999999"/>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7999999999999"/>
  </r>
  <r>
    <n v="7853"/>
    <s v="CA-2011-169649"/>
    <x v="2"/>
    <x v="337"/>
    <d v="2011-12-15T00:00:00"/>
    <s v="Standard Class"/>
    <s v="TS-21205"/>
    <s v="Thomas Seio"/>
    <x v="1"/>
    <s v="United States"/>
    <s v="Chicago"/>
    <x v="10"/>
    <n v="60653"/>
    <x v="2"/>
    <s v="OFF-AP-10003287"/>
    <x v="1"/>
    <x v="9"/>
    <s v="Tripp Lite TLP810NET Broadband Surge for Modem/Fax"/>
    <n v="20.388000000000002"/>
    <n v="2"/>
    <n v="0.8"/>
    <n v="-53.008800000000001"/>
  </r>
  <r>
    <n v="7854"/>
    <s v="CA-2012-144890"/>
    <x v="1"/>
    <x v="707"/>
    <d v="2012-12-29T00:00:00"/>
    <s v="Standard Class"/>
    <s v="SM-20320"/>
    <s v="Sean Miller"/>
    <x v="2"/>
    <s v="United States"/>
    <s v="Los Angeles"/>
    <x v="1"/>
    <n v="90049"/>
    <x v="1"/>
    <s v="OFF-PA-10001526"/>
    <x v="1"/>
    <x v="10"/>
    <s v="Xerox 1949"/>
    <n v="9.9600000000000009"/>
    <n v="2"/>
    <n v="0"/>
    <n v="4.8803999999999998"/>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
    <n v="2"/>
    <n v="0.2"/>
    <n v="8.9543999999999997"/>
  </r>
  <r>
    <n v="7858"/>
    <s v="CA-2011-103429"/>
    <x v="2"/>
    <x v="992"/>
    <d v="2011-06-01T00:00:00"/>
    <s v="First Class"/>
    <s v="LW-16825"/>
    <s v="Laurel Workman"/>
    <x v="1"/>
    <s v="United States"/>
    <s v="New York City"/>
    <x v="15"/>
    <n v="10024"/>
    <x v="3"/>
    <s v="TEC-PH-10003505"/>
    <x v="2"/>
    <x v="7"/>
    <s v="Geemarc AmpliPOWER60"/>
    <n v="464"/>
    <n v="5"/>
    <n v="0"/>
    <n v="134.56"/>
  </r>
  <r>
    <n v="7859"/>
    <s v="CA-2011-103429"/>
    <x v="2"/>
    <x v="992"/>
    <d v="2011-06-01T00:00:00"/>
    <s v="First Class"/>
    <s v="LW-16825"/>
    <s v="Laurel Workman"/>
    <x v="1"/>
    <s v="United States"/>
    <s v="New York City"/>
    <x v="15"/>
    <n v="10024"/>
    <x v="3"/>
    <s v="OFF-AP-10001005"/>
    <x v="1"/>
    <x v="9"/>
    <s v="Honeywell Quietcare HEPA Air Cleaner"/>
    <n v="235.95"/>
    <n v="3"/>
    <n v="0"/>
    <n v="77.863500000000002"/>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7999999999999"/>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799999999999"/>
  </r>
  <r>
    <n v="7865"/>
    <s v="CA-2012-143364"/>
    <x v="1"/>
    <x v="1177"/>
    <d v="2012-07-19T00:00:00"/>
    <s v="Second Class"/>
    <s v="TG-21310"/>
    <s v="Toby Gnade"/>
    <x v="0"/>
    <s v="United States"/>
    <s v="Mesa"/>
    <x v="16"/>
    <n v="85204"/>
    <x v="1"/>
    <s v="OFF-PA-10001846"/>
    <x v="1"/>
    <x v="10"/>
    <s v="Xerox 1899"/>
    <n v="18.495999999999999"/>
    <n v="4"/>
    <n v="0.2"/>
    <n v="6.7047999999999996"/>
  </r>
  <r>
    <n v="7866"/>
    <s v="CA-2012-143364"/>
    <x v="1"/>
    <x v="1177"/>
    <d v="2012-07-19T00:00:00"/>
    <s v="Second Class"/>
    <s v="TG-21310"/>
    <s v="Toby Gnade"/>
    <x v="0"/>
    <s v="United States"/>
    <s v="Mesa"/>
    <x v="16"/>
    <n v="85204"/>
    <x v="1"/>
    <s v="FUR-CH-10004287"/>
    <x v="0"/>
    <x v="1"/>
    <s v="SAFCO Arco Folding Chair"/>
    <n v="441.92"/>
    <n v="2"/>
    <n v="0.2"/>
    <n v="49.716000000000001"/>
  </r>
  <r>
    <n v="7867"/>
    <s v="CA-2012-143364"/>
    <x v="1"/>
    <x v="1177"/>
    <d v="2012-07-19T00:00:00"/>
    <s v="Second Class"/>
    <s v="TG-21310"/>
    <s v="Toby Gnade"/>
    <x v="0"/>
    <s v="United States"/>
    <s v="Mesa"/>
    <x v="16"/>
    <n v="85204"/>
    <x v="1"/>
    <s v="FUR-BO-10001608"/>
    <x v="0"/>
    <x v="0"/>
    <s v="Hon Metal Bookcases, Black"/>
    <n v="127.764"/>
    <n v="6"/>
    <n v="0.7"/>
    <n v="-191.64599999999999"/>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Â 8gb Micro Traveldrive Usb 2.0Â Flash Drive"/>
    <n v="24"/>
    <n v="2"/>
    <n v="0.2"/>
    <n v="-2.7"/>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599999999997"/>
    <n v="4"/>
    <n v="0.2"/>
    <n v="102.9528"/>
  </r>
  <r>
    <n v="7874"/>
    <s v="CA-2013-101672"/>
    <x v="0"/>
    <x v="339"/>
    <d v="2013-10-08T00:00:00"/>
    <s v="Standard Class"/>
    <s v="DB-12910"/>
    <s v="Daniel Byrd"/>
    <x v="2"/>
    <s v="United States"/>
    <s v="Lake Forest"/>
    <x v="1"/>
    <n v="92630"/>
    <x v="1"/>
    <s v="OFF-PA-10004610"/>
    <x v="1"/>
    <x v="10"/>
    <s v="Xerox 1900"/>
    <n v="8.56"/>
    <n v="2"/>
    <n v="0"/>
    <n v="3.8519999999999999"/>
  </r>
  <r>
    <n v="7875"/>
    <s v="CA-2013-101672"/>
    <x v="0"/>
    <x v="339"/>
    <d v="2013-10-08T00:00:00"/>
    <s v="Standard Class"/>
    <s v="DB-12910"/>
    <s v="Daniel Byrd"/>
    <x v="2"/>
    <s v="United States"/>
    <s v="Lake Forest"/>
    <x v="1"/>
    <n v="92630"/>
    <x v="1"/>
    <s v="OFF-PA-10001878"/>
    <x v="1"/>
    <x v="10"/>
    <s v="Xerox 1891"/>
    <n v="97.82"/>
    <n v="2"/>
    <n v="0"/>
    <n v="45.9754"/>
  </r>
  <r>
    <n v="7876"/>
    <s v="CA-2014-168403"/>
    <x v="3"/>
    <x v="428"/>
    <d v="2014-09-16T00:00:00"/>
    <s v="Standard Class"/>
    <s v="DK-12835"/>
    <s v="Damala Kotsonis"/>
    <x v="1"/>
    <s v="United States"/>
    <s v="Portland"/>
    <x v="21"/>
    <n v="97206"/>
    <x v="1"/>
    <s v="OFF-PA-10002036"/>
    <x v="1"/>
    <x v="10"/>
    <s v="Xerox 1930"/>
    <n v="31.103999999999999"/>
    <n v="6"/>
    <n v="0.2"/>
    <n v="11.2752"/>
  </r>
  <r>
    <n v="7877"/>
    <s v="CA-2014-168403"/>
    <x v="3"/>
    <x v="428"/>
    <d v="2014-09-16T00:00:00"/>
    <s v="Standard Class"/>
    <s v="DK-12835"/>
    <s v="Damala Kotsonis"/>
    <x v="1"/>
    <s v="United States"/>
    <s v="Portland"/>
    <x v="21"/>
    <n v="97206"/>
    <x v="1"/>
    <s v="OFF-AP-10003278"/>
    <x v="1"/>
    <x v="9"/>
    <s v="Belkin 7-Outlet SurgeMaster Home Series"/>
    <n v="11.176"/>
    <n v="1"/>
    <n v="0.2"/>
    <n v="0.8381999999999999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599999999999"/>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
  </r>
  <r>
    <n v="7881"/>
    <s v="CA-2014-118017"/>
    <x v="3"/>
    <x v="734"/>
    <d v="2014-12-07T00:00:00"/>
    <s v="Second Class"/>
    <s v="LC-16870"/>
    <s v="Lena Cacioppo"/>
    <x v="0"/>
    <s v="United States"/>
    <s v="Thornton"/>
    <x v="22"/>
    <n v="80229"/>
    <x v="1"/>
    <s v="OFF-AR-10003856"/>
    <x v="1"/>
    <x v="6"/>
    <s v="Newell 344"/>
    <n v="13.343999999999999"/>
    <n v="6"/>
    <n v="0.2"/>
    <n v="1.0007999999999999"/>
  </r>
  <r>
    <n v="7882"/>
    <s v="CA-2014-118017"/>
    <x v="3"/>
    <x v="734"/>
    <d v="2014-12-07T00:00:00"/>
    <s v="Second Class"/>
    <s v="LC-16870"/>
    <s v="Lena Cacioppo"/>
    <x v="0"/>
    <s v="United States"/>
    <s v="Thornton"/>
    <x v="22"/>
    <n v="80229"/>
    <x v="1"/>
    <s v="TEC-AC-10002006"/>
    <x v="2"/>
    <x v="11"/>
    <s v="Memorex Micro Travel Drive 16 GB"/>
    <n v="76.751999999999995"/>
    <n v="6"/>
    <n v="0.2"/>
    <n v="10.5534"/>
  </r>
  <r>
    <n v="7883"/>
    <s v="CA-2014-118017"/>
    <x v="3"/>
    <x v="734"/>
    <d v="2014-12-07T00:00:00"/>
    <s v="Second Class"/>
    <s v="LC-16870"/>
    <s v="Lena Cacioppo"/>
    <x v="0"/>
    <s v="United States"/>
    <s v="Thornton"/>
    <x v="22"/>
    <n v="80229"/>
    <x v="1"/>
    <s v="TEC-AC-10002006"/>
    <x v="2"/>
    <x v="11"/>
    <s v="Memorex Micro Travel Drive 16 GB"/>
    <n v="102.336"/>
    <n v="8"/>
    <n v="0.2"/>
    <n v="14.07119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10000000000001"/>
  </r>
  <r>
    <n v="7885"/>
    <s v="CA-2014-118017"/>
    <x v="3"/>
    <x v="734"/>
    <d v="2014-12-07T00:00:00"/>
    <s v="Second Class"/>
    <s v="LC-16870"/>
    <s v="Lena Cacioppo"/>
    <x v="0"/>
    <s v="United States"/>
    <s v="Thornton"/>
    <x v="22"/>
    <n v="80229"/>
    <x v="1"/>
    <s v="OFF-SU-10004782"/>
    <x v="1"/>
    <x v="14"/>
    <s v="Elite 5&quot; Scissors"/>
    <n v="47.32"/>
    <n v="7"/>
    <n v="0.2"/>
    <n v="5.915"/>
  </r>
  <r>
    <n v="7886"/>
    <s v="CA-2014-118017"/>
    <x v="3"/>
    <x v="734"/>
    <d v="2014-12-07T00:00:00"/>
    <s v="Second Class"/>
    <s v="LC-16870"/>
    <s v="Lena Cacioppo"/>
    <x v="0"/>
    <s v="United States"/>
    <s v="Thornton"/>
    <x v="22"/>
    <n v="80229"/>
    <x v="1"/>
    <s v="FUR-FU-10004351"/>
    <x v="0"/>
    <x v="5"/>
    <s v="Staples"/>
    <n v="23.376000000000001"/>
    <n v="3"/>
    <n v="0.2"/>
    <n v="7.0128000000000004"/>
  </r>
  <r>
    <n v="7887"/>
    <s v="CA-2014-118017"/>
    <x v="3"/>
    <x v="734"/>
    <d v="2014-12-07T00:00:00"/>
    <s v="Second Class"/>
    <s v="LC-16870"/>
    <s v="Lena Cacioppo"/>
    <x v="0"/>
    <s v="United States"/>
    <s v="Thornton"/>
    <x v="22"/>
    <n v="80229"/>
    <x v="1"/>
    <s v="FUR-FU-10004270"/>
    <x v="0"/>
    <x v="5"/>
    <s v="Eldon Image Series Desk Accessories, Burgundy"/>
    <n v="16.72"/>
    <n v="5"/>
    <n v="0.2"/>
    <n v="3.3439999999999999"/>
  </r>
  <r>
    <n v="7888"/>
    <s v="CA-2014-118017"/>
    <x v="3"/>
    <x v="734"/>
    <d v="2014-12-07T00:00:00"/>
    <s v="Second Class"/>
    <s v="LC-16870"/>
    <s v="Lena Cacioppo"/>
    <x v="0"/>
    <s v="United States"/>
    <s v="Thornton"/>
    <x v="22"/>
    <n v="80229"/>
    <x v="1"/>
    <s v="FUR-FU-10004053"/>
    <x v="0"/>
    <x v="5"/>
    <s v="DAX Two-Tone Silver Metal Document Frame"/>
    <n v="16.192"/>
    <n v="1"/>
    <n v="0.2"/>
    <n v="4.6551999999999998"/>
  </r>
  <r>
    <n v="7889"/>
    <s v="CA-2013-113117"/>
    <x v="0"/>
    <x v="765"/>
    <d v="2013-08-23T00:00:00"/>
    <s v="Standard Class"/>
    <s v="JP-15520"/>
    <s v="Jeremy Pistek"/>
    <x v="0"/>
    <s v="United States"/>
    <s v="Davis"/>
    <x v="1"/>
    <n v="95616"/>
    <x v="1"/>
    <s v="OFF-PA-10000019"/>
    <x v="1"/>
    <x v="10"/>
    <s v="Xerox 1931"/>
    <n v="32.4"/>
    <n v="5"/>
    <n v="0"/>
    <n v="15.552"/>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
  </r>
  <r>
    <n v="7892"/>
    <s v="CA-2013-148684"/>
    <x v="0"/>
    <x v="591"/>
    <d v="2013-12-30T00:00:00"/>
    <s v="Standard Class"/>
    <s v="TS-21655"/>
    <s v="Trudy Schmidt"/>
    <x v="0"/>
    <s v="United States"/>
    <s v="Fayetteville"/>
    <x v="36"/>
    <n v="72701"/>
    <x v="0"/>
    <s v="FUR-FU-10003553"/>
    <x v="0"/>
    <x v="5"/>
    <s v="Howard Miller 13-1/2&quot; Diameter Rosebrook Wall Clock"/>
    <n v="343.85"/>
    <n v="5"/>
    <n v="0"/>
    <n v="137.54"/>
  </r>
  <r>
    <n v="7893"/>
    <s v="CA-2013-148684"/>
    <x v="0"/>
    <x v="591"/>
    <d v="2013-12-30T00:00:00"/>
    <s v="Standard Class"/>
    <s v="TS-21655"/>
    <s v="Trudy Schmidt"/>
    <x v="0"/>
    <s v="United States"/>
    <s v="Fayetteville"/>
    <x v="36"/>
    <n v="72701"/>
    <x v="0"/>
    <s v="OFF-PA-10003302"/>
    <x v="1"/>
    <x v="10"/>
    <s v="Xerox 1906"/>
    <n v="106.32"/>
    <n v="3"/>
    <n v="0"/>
    <n v="49.970399999999998"/>
  </r>
  <r>
    <n v="7894"/>
    <s v="CA-2014-125367"/>
    <x v="3"/>
    <x v="283"/>
    <d v="2014-07-31T00:00:00"/>
    <s v="Standard Class"/>
    <s v="NM-18445"/>
    <s v="Nathan Mautz"/>
    <x v="2"/>
    <s v="United States"/>
    <s v="New York City"/>
    <x v="15"/>
    <n v="10011"/>
    <x v="3"/>
    <s v="OFF-BI-10002412"/>
    <x v="1"/>
    <x v="8"/>
    <s v="Wilson Jones â€œSnapâ€ Scratch Pad Binder Tool for Ring Binders"/>
    <n v="13.92"/>
    <n v="3"/>
    <n v="0.2"/>
    <n v="4.3499999999999996"/>
  </r>
  <r>
    <n v="7895"/>
    <s v="CA-2014-124744"/>
    <x v="3"/>
    <x v="548"/>
    <d v="2014-06-26T00:00:00"/>
    <s v="Standard Class"/>
    <s v="EH-14125"/>
    <s v="Eugene Hildebrand"/>
    <x v="2"/>
    <s v="United States"/>
    <s v="Wheeling"/>
    <x v="48"/>
    <n v="26003"/>
    <x v="3"/>
    <s v="OFF-BI-10002852"/>
    <x v="1"/>
    <x v="8"/>
    <s v="Ibico Standard Transparent Covers"/>
    <n v="82.4"/>
    <n v="5"/>
    <n v="0"/>
    <n v="40.375999999999998"/>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99"/>
  </r>
  <r>
    <n v="7899"/>
    <s v="CA-2014-128363"/>
    <x v="3"/>
    <x v="802"/>
    <d v="2014-08-19T00:00:00"/>
    <s v="Standard Class"/>
    <s v="DC-12850"/>
    <s v="Dan Campbell"/>
    <x v="0"/>
    <s v="United States"/>
    <s v="Memphis"/>
    <x v="18"/>
    <n v="38109"/>
    <x v="0"/>
    <s v="OFF-BI-10001359"/>
    <x v="1"/>
    <x v="8"/>
    <s v="GBC DocuBind TL300 Electric Binding System"/>
    <n v="1614.5820000000001"/>
    <n v="6"/>
    <n v="0.7"/>
    <n v="-1237.8462"/>
  </r>
  <r>
    <n v="7900"/>
    <s v="CA-2014-128363"/>
    <x v="3"/>
    <x v="802"/>
    <d v="2014-08-19T00:00:00"/>
    <s v="Standard Class"/>
    <s v="DC-12850"/>
    <s v="Dan Campbell"/>
    <x v="0"/>
    <s v="United States"/>
    <s v="Memphis"/>
    <x v="18"/>
    <n v="38109"/>
    <x v="0"/>
    <s v="OFF-FA-10003495"/>
    <x v="1"/>
    <x v="13"/>
    <s v="Staples"/>
    <n v="24.32"/>
    <n v="5"/>
    <n v="0.2"/>
    <n v="9.1199999999999992"/>
  </r>
  <r>
    <n v="7901"/>
    <s v="CA-2014-128363"/>
    <x v="3"/>
    <x v="802"/>
    <d v="2014-08-19T00:00:00"/>
    <s v="Standard Class"/>
    <s v="DC-12850"/>
    <s v="Dan Campbell"/>
    <x v="0"/>
    <s v="United States"/>
    <s v="Memphis"/>
    <x v="18"/>
    <n v="38109"/>
    <x v="0"/>
    <s v="TEC-AC-10003709"/>
    <x v="2"/>
    <x v="11"/>
    <s v="Maxell 4.7GB DVD-R 5/Pack"/>
    <n v="1.5840000000000001"/>
    <n v="2"/>
    <n v="0.2"/>
    <n v="0.47520000000000001"/>
  </r>
  <r>
    <n v="7902"/>
    <s v="CA-2014-128363"/>
    <x v="3"/>
    <x v="802"/>
    <d v="2014-08-19T00:00:00"/>
    <s v="Standard Class"/>
    <s v="DC-12850"/>
    <s v="Dan Campbell"/>
    <x v="0"/>
    <s v="United States"/>
    <s v="Memphis"/>
    <x v="18"/>
    <n v="38109"/>
    <x v="0"/>
    <s v="FUR-FU-10003268"/>
    <x v="0"/>
    <x v="5"/>
    <s v="Eldon Radial Chair Mat for Low to Medium Pile Carpets"/>
    <n v="31.984000000000002"/>
    <n v="1"/>
    <n v="0.2"/>
    <n v="0"/>
  </r>
  <r>
    <n v="7903"/>
    <s v="CA-2014-128363"/>
    <x v="3"/>
    <x v="802"/>
    <d v="2014-08-19T00:00:00"/>
    <s v="Standard Class"/>
    <s v="DC-12850"/>
    <s v="Dan Campbell"/>
    <x v="0"/>
    <s v="United States"/>
    <s v="Memphis"/>
    <x v="18"/>
    <n v="38109"/>
    <x v="0"/>
    <s v="OFF-EN-10003845"/>
    <x v="1"/>
    <x v="12"/>
    <s v="Colored Envelopes"/>
    <n v="14.76"/>
    <n v="5"/>
    <n v="0.2"/>
    <n v="4.7969999999999997"/>
  </r>
  <r>
    <n v="7904"/>
    <s v="CA-2014-128363"/>
    <x v="3"/>
    <x v="802"/>
    <d v="2014-08-19T00:00:00"/>
    <s v="Standard Class"/>
    <s v="DC-12850"/>
    <s v="Dan Campbell"/>
    <x v="0"/>
    <s v="United States"/>
    <s v="Memphis"/>
    <x v="18"/>
    <n v="38109"/>
    <x v="0"/>
    <s v="FUR-CH-10002073"/>
    <x v="0"/>
    <x v="1"/>
    <s v="Hon Olson Stacker Chairs"/>
    <n v="423.64800000000002"/>
    <n v="2"/>
    <n v="0.2"/>
    <n v="47.660400000000003"/>
  </r>
  <r>
    <n v="7905"/>
    <s v="CA-2012-126669"/>
    <x v="1"/>
    <x v="209"/>
    <d v="2012-11-13T00:00:00"/>
    <s v="Standard Class"/>
    <s v="DO-13645"/>
    <s v="Doug O'Connell"/>
    <x v="0"/>
    <s v="United States"/>
    <s v="Houston"/>
    <x v="5"/>
    <n v="77036"/>
    <x v="2"/>
    <s v="OFF-PA-10001357"/>
    <x v="1"/>
    <x v="10"/>
    <s v="Xerox 1886"/>
    <n v="76.64"/>
    <n v="2"/>
    <n v="0.2"/>
    <n v="26.824000000000002"/>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6"/>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1"/>
  </r>
  <r>
    <n v="7909"/>
    <s v="CA-2013-149762"/>
    <x v="0"/>
    <x v="275"/>
    <d v="2013-12-08T00:00:00"/>
    <s v="Standard Class"/>
    <s v="RD-19720"/>
    <s v="Roger Demir"/>
    <x v="0"/>
    <s v="United States"/>
    <s v="Morgan Hill"/>
    <x v="1"/>
    <n v="95037"/>
    <x v="1"/>
    <s v="FUR-TA-10004147"/>
    <x v="0"/>
    <x v="3"/>
    <s v="Hon 4060 Series Tables"/>
    <n v="268.70400000000001"/>
    <n v="3"/>
    <n v="0.2"/>
    <n v="6.7176"/>
  </r>
  <r>
    <n v="7910"/>
    <s v="CA-2013-149762"/>
    <x v="0"/>
    <x v="275"/>
    <d v="2013-12-08T00:00:00"/>
    <s v="Standard Class"/>
    <s v="RD-19720"/>
    <s v="Roger Demir"/>
    <x v="0"/>
    <s v="United States"/>
    <s v="Morgan Hill"/>
    <x v="1"/>
    <n v="95037"/>
    <x v="1"/>
    <s v="OFF-AR-10001662"/>
    <x v="1"/>
    <x v="6"/>
    <s v="Rogers Handheld Barrel Pencil Sharpener"/>
    <n v="21.92"/>
    <n v="8"/>
    <n v="0"/>
    <n v="5.9184000000000001"/>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8000000000001"/>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
  </r>
  <r>
    <n v="7914"/>
    <s v="US-2014-105697"/>
    <x v="3"/>
    <x v="326"/>
    <d v="2014-08-28T00:00:00"/>
    <s v="First Class"/>
    <s v="JE-15715"/>
    <s v="Joe Elijah"/>
    <x v="0"/>
    <s v="United States"/>
    <s v="Cleveland"/>
    <x v="24"/>
    <n v="44105"/>
    <x v="3"/>
    <s v="OFF-ST-10003996"/>
    <x v="1"/>
    <x v="4"/>
    <s v="Letter/Legal File Tote with Clear Snap-On Lid, Black Granite"/>
    <n v="25.696000000000002"/>
    <n v="2"/>
    <n v="0.2"/>
    <n v="1.9272"/>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2000000000006"/>
  </r>
  <r>
    <n v="7917"/>
    <s v="CA-2012-110891"/>
    <x v="1"/>
    <x v="312"/>
    <d v="2012-11-24T00:00:00"/>
    <s v="Standard Class"/>
    <s v="PO-19195"/>
    <s v="Phillina Ober"/>
    <x v="2"/>
    <s v="United States"/>
    <s v="Philadelphia"/>
    <x v="9"/>
    <n v="19140"/>
    <x v="3"/>
    <s v="FUR-CH-10002880"/>
    <x v="0"/>
    <x v="1"/>
    <s v="Global High-Back Leather Tilter, Burgundy"/>
    <n v="344.37200000000001"/>
    <n v="4"/>
    <n v="0.3"/>
    <n v="-93.472399999999993"/>
  </r>
  <r>
    <n v="7918"/>
    <s v="CA-2014-100783"/>
    <x v="3"/>
    <x v="507"/>
    <d v="2014-09-09T00:00:00"/>
    <s v="Second Class"/>
    <s v="JK-16120"/>
    <s v="Julie Kriz"/>
    <x v="2"/>
    <s v="United States"/>
    <s v="Garland"/>
    <x v="5"/>
    <n v="75043"/>
    <x v="2"/>
    <s v="OFF-AR-10000380"/>
    <x v="1"/>
    <x v="6"/>
    <s v="Hunt PowerHouse Electric Pencil Sharpener, Blue"/>
    <n v="30.384"/>
    <n v="1"/>
    <n v="0.2"/>
    <n v="3.798"/>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s v="CA-2014-139822"/>
    <x v="3"/>
    <x v="175"/>
    <d v="2014-09-22T00:00:00"/>
    <s v="Standard Class"/>
    <s v="Dp-13240"/>
    <s v="Dean percer"/>
    <x v="2"/>
    <s v="United States"/>
    <s v="Waterbury"/>
    <x v="29"/>
    <n v="6708"/>
    <x v="3"/>
    <s v="TEC-AC-10001090"/>
    <x v="2"/>
    <x v="11"/>
    <s v="Micro Innovations Wireless Classic Keyboard with Mouse"/>
    <n v="59.98"/>
    <n v="2"/>
    <n v="0"/>
    <n v="10.7964"/>
  </r>
  <r>
    <n v="7922"/>
    <s v="CA-2014-107713"/>
    <x v="3"/>
    <x v="677"/>
    <d v="2014-03-18T00:00:00"/>
    <s v="Standard Class"/>
    <s v="JB-16000"/>
    <s v="Joy Bell-"/>
    <x v="0"/>
    <s v="United States"/>
    <s v="Columbia"/>
    <x v="39"/>
    <n v="21044"/>
    <x v="3"/>
    <s v="OFF-BI-10002026"/>
    <x v="1"/>
    <x v="8"/>
    <s v="Avery Arch Ring Binders"/>
    <n v="174.3"/>
    <n v="3"/>
    <n v="0"/>
    <n v="81.921000000000006"/>
  </r>
  <r>
    <n v="7923"/>
    <s v="CA-2014-134096"/>
    <x v="3"/>
    <x v="241"/>
    <d v="2014-09-30T00:00:00"/>
    <s v="Standard Class"/>
    <s v="PP-18955"/>
    <s v="Paul Prost"/>
    <x v="2"/>
    <s v="United States"/>
    <s v="Hollywood"/>
    <x v="2"/>
    <n v="33021"/>
    <x v="0"/>
    <s v="TEC-PH-10000526"/>
    <x v="2"/>
    <x v="7"/>
    <s v="Vtech CS6719"/>
    <n v="383.96"/>
    <n v="5"/>
    <n v="0.2"/>
    <n v="38.396000000000001"/>
  </r>
  <r>
    <n v="7924"/>
    <s v="CA-2014-134096"/>
    <x v="3"/>
    <x v="241"/>
    <d v="2014-09-30T00:00:00"/>
    <s v="Standard Class"/>
    <s v="PP-18955"/>
    <s v="Paul Prost"/>
    <x v="2"/>
    <s v="United States"/>
    <s v="Hollywood"/>
    <x v="2"/>
    <n v="33021"/>
    <x v="0"/>
    <s v="OFF-BI-10004002"/>
    <x v="1"/>
    <x v="8"/>
    <s v="Wilson Jones International Size A4 Ring Binders"/>
    <n v="15.57"/>
    <n v="3"/>
    <n v="0.7"/>
    <n v="-11.417999999999999"/>
  </r>
  <r>
    <n v="7925"/>
    <s v="CA-2013-125843"/>
    <x v="0"/>
    <x v="572"/>
    <d v="2013-08-17T00:00:00"/>
    <s v="First Class"/>
    <s v="RF-19840"/>
    <s v="Roy FranzÃ¶sisch"/>
    <x v="0"/>
    <s v="United States"/>
    <s v="Springfield"/>
    <x v="17"/>
    <n v="22153"/>
    <x v="0"/>
    <s v="OFF-BI-10002309"/>
    <x v="1"/>
    <x v="8"/>
    <s v="Avery Heavy-Duty EZD  Binder With Locking Rings"/>
    <n v="22.32"/>
    <n v="4"/>
    <n v="0"/>
    <n v="10.7136"/>
  </r>
  <r>
    <n v="7926"/>
    <s v="CA-2013-125843"/>
    <x v="0"/>
    <x v="572"/>
    <d v="2013-08-17T00:00:00"/>
    <s v="First Class"/>
    <s v="RF-19840"/>
    <s v="Roy FranzÃ¶sisch"/>
    <x v="0"/>
    <s v="United States"/>
    <s v="Springfield"/>
    <x v="17"/>
    <n v="22153"/>
    <x v="0"/>
    <s v="OFF-LA-10003923"/>
    <x v="1"/>
    <x v="2"/>
    <s v="Alphabetical Labels for Top Tab Filing"/>
    <n v="103.6"/>
    <n v="7"/>
    <n v="0"/>
    <n v="51.8"/>
  </r>
  <r>
    <n v="7927"/>
    <s v="CA-2014-120404"/>
    <x v="3"/>
    <x v="225"/>
    <d v="2014-11-25T00:00:00"/>
    <s v="Second Class"/>
    <s v="KH-16330"/>
    <s v="Katharine Harms"/>
    <x v="1"/>
    <s v="United States"/>
    <s v="New York City"/>
    <x v="15"/>
    <n v="10035"/>
    <x v="3"/>
    <s v="TEC-AC-10003433"/>
    <x v="2"/>
    <x v="11"/>
    <s v="Maxell 4.7GB DVD+R 5/Pack"/>
    <n v="2.97"/>
    <n v="3"/>
    <n v="0"/>
    <n v="1.3365"/>
  </r>
  <r>
    <n v="7928"/>
    <s v="CA-2014-120404"/>
    <x v="3"/>
    <x v="225"/>
    <d v="2014-11-25T00:00:00"/>
    <s v="Second Class"/>
    <s v="KH-16330"/>
    <s v="Katharine Harms"/>
    <x v="1"/>
    <s v="United States"/>
    <s v="New York City"/>
    <x v="15"/>
    <n v="10035"/>
    <x v="3"/>
    <s v="TEC-PH-10001363"/>
    <x v="2"/>
    <x v="7"/>
    <s v="Apple iPhone 5S"/>
    <n v="569.99"/>
    <n v="1"/>
    <n v="0"/>
    <n v="170.99700000000001"/>
  </r>
  <r>
    <n v="7929"/>
    <s v="CA-2014-120404"/>
    <x v="3"/>
    <x v="225"/>
    <d v="2014-11-25T00:00:00"/>
    <s v="Second Class"/>
    <s v="KH-16330"/>
    <s v="Katharine Harms"/>
    <x v="1"/>
    <s v="United States"/>
    <s v="New York City"/>
    <x v="15"/>
    <n v="10035"/>
    <x v="3"/>
    <s v="FUR-FU-10000820"/>
    <x v="0"/>
    <x v="5"/>
    <s v="Tensor Brushed Steel Torchiere Floor Lamp"/>
    <n v="50.97"/>
    <n v="3"/>
    <n v="0"/>
    <n v="9.1745999999999999"/>
  </r>
  <r>
    <n v="7930"/>
    <s v="CA-2014-167549"/>
    <x v="3"/>
    <x v="800"/>
    <d v="2014-07-28T00:00:00"/>
    <s v="First Class"/>
    <s v="EM-14200"/>
    <s v="Evan Minnotte"/>
    <x v="2"/>
    <s v="United States"/>
    <s v="Dallas"/>
    <x v="5"/>
    <n v="75217"/>
    <x v="2"/>
    <s v="FUR-TA-10004767"/>
    <x v="0"/>
    <x v="3"/>
    <s v="Safco Drafting Table"/>
    <n v="298.11599999999999"/>
    <n v="6"/>
    <n v="0.3"/>
    <n v="-4.2587999999999999"/>
  </r>
  <r>
    <n v="7931"/>
    <s v="CA-2013-120082"/>
    <x v="0"/>
    <x v="869"/>
    <d v="2013-03-28T00:00:00"/>
    <s v="Second Class"/>
    <s v="DK-12835"/>
    <s v="Damala Kotsonis"/>
    <x v="1"/>
    <s v="United States"/>
    <s v="New York City"/>
    <x v="15"/>
    <n v="10024"/>
    <x v="3"/>
    <s v="OFF-AR-10001955"/>
    <x v="1"/>
    <x v="6"/>
    <s v="Newell 319"/>
    <n v="59.52"/>
    <n v="3"/>
    <n v="0"/>
    <n v="17.856000000000002"/>
  </r>
  <r>
    <n v="7932"/>
    <s v="US-2013-168095"/>
    <x v="0"/>
    <x v="692"/>
    <d v="2013-07-21T00:00:00"/>
    <s v="Standard Class"/>
    <s v="MC-17425"/>
    <s v="Mark Cousins"/>
    <x v="1"/>
    <s v="United States"/>
    <s v="Portland"/>
    <x v="21"/>
    <n v="97206"/>
    <x v="1"/>
    <s v="FUR-CH-10004886"/>
    <x v="0"/>
    <x v="1"/>
    <s v="Bevis Steel Folding Chairs"/>
    <n v="230.28"/>
    <n v="3"/>
    <n v="0.2"/>
    <n v="23.027999999999999"/>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999"/>
  </r>
  <r>
    <n v="7936"/>
    <s v="CA-2014-166093"/>
    <x v="3"/>
    <x v="629"/>
    <d v="2014-08-25T00:00:00"/>
    <s v="Standard Class"/>
    <s v="RW-19540"/>
    <s v="Rick Wilson"/>
    <x v="1"/>
    <s v="United States"/>
    <s v="Brentwood"/>
    <x v="1"/>
    <n v="94513"/>
    <x v="1"/>
    <s v="OFF-PA-10003893"/>
    <x v="1"/>
    <x v="10"/>
    <s v="Xerox 1962"/>
    <n v="8.56"/>
    <n v="2"/>
    <n v="0"/>
    <n v="3.8519999999999999"/>
  </r>
  <r>
    <n v="7937"/>
    <s v="CA-2014-166093"/>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s v="CA-2014-166093"/>
    <x v="3"/>
    <x v="629"/>
    <d v="2014-08-25T00:00:00"/>
    <s v="Standard Class"/>
    <s v="RW-19540"/>
    <s v="Rick Wilson"/>
    <x v="1"/>
    <s v="United States"/>
    <s v="Brentwood"/>
    <x v="1"/>
    <n v="94513"/>
    <x v="1"/>
    <s v="OFF-AP-10001058"/>
    <x v="1"/>
    <x v="9"/>
    <s v="Sanyo 2.5 Cubic Foot Mid-Size Office Refrigerators"/>
    <n v="2518.29"/>
    <n v="9"/>
    <n v="0"/>
    <n v="654.75540000000001"/>
  </r>
  <r>
    <n v="7939"/>
    <s v="CA-2014-166093"/>
    <x v="3"/>
    <x v="629"/>
    <d v="2014-08-25T00:00:00"/>
    <s v="Standard Class"/>
    <s v="RW-19540"/>
    <s v="Rick Wilson"/>
    <x v="1"/>
    <s v="United States"/>
    <s v="Brentwood"/>
    <x v="1"/>
    <n v="94513"/>
    <x v="1"/>
    <s v="OFF-ST-10001496"/>
    <x v="1"/>
    <x v="4"/>
    <s v="Standard Rollaway File with Lock"/>
    <n v="540.57000000000005"/>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600000000005"/>
  </r>
  <r>
    <n v="7941"/>
    <s v="CA-2013-146325"/>
    <x v="0"/>
    <x v="882"/>
    <d v="2013-12-18T00:00:00"/>
    <s v="First Class"/>
    <s v="DS-13180"/>
    <s v="David Smith"/>
    <x v="1"/>
    <s v="United States"/>
    <s v="San Diego"/>
    <x v="1"/>
    <n v="92037"/>
    <x v="1"/>
    <s v="FUR-CH-10001146"/>
    <x v="0"/>
    <x v="1"/>
    <s v="Global Task Chair, Black"/>
    <n v="81.424000000000007"/>
    <n v="2"/>
    <n v="0.2"/>
    <n v="-9.1601999999999997"/>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s v="CA-2014-134194"/>
    <x v="3"/>
    <x v="53"/>
    <d v="2015-01-02T00:00:00"/>
    <s v="Standard Class"/>
    <s v="GA-14725"/>
    <s v="Guy Armstrong"/>
    <x v="0"/>
    <s v="United States"/>
    <s v="Dallas"/>
    <x v="5"/>
    <n v="75081"/>
    <x v="2"/>
    <s v="OFF-BI-10003684"/>
    <x v="1"/>
    <x v="8"/>
    <s v="Wilson Jones Legal Size Ring Binders"/>
    <n v="39.582000000000001"/>
    <n v="9"/>
    <n v="0.8"/>
    <n v="-59.372999999999998"/>
  </r>
  <r>
    <n v="7944"/>
    <s v="CA-2014-134194"/>
    <x v="3"/>
    <x v="53"/>
    <d v="2015-01-02T00:00:00"/>
    <s v="Standard Class"/>
    <s v="GA-14725"/>
    <s v="Guy Armstrong"/>
    <x v="0"/>
    <s v="United States"/>
    <s v="Dallas"/>
    <x v="5"/>
    <n v="75081"/>
    <x v="2"/>
    <s v="OFF-SU-10000946"/>
    <x v="1"/>
    <x v="14"/>
    <s v="Staples"/>
    <n v="44.688000000000002"/>
    <n v="7"/>
    <n v="0.2"/>
    <n v="5.0274000000000001"/>
  </r>
  <r>
    <n v="7945"/>
    <s v="CA-2014-134194"/>
    <x v="3"/>
    <x v="53"/>
    <d v="2015-01-02T00:00:00"/>
    <s v="Standard Class"/>
    <s v="GA-14725"/>
    <s v="Guy Armstrong"/>
    <x v="0"/>
    <s v="United States"/>
    <s v="Dallas"/>
    <x v="5"/>
    <n v="75081"/>
    <x v="2"/>
    <s v="OFF-AR-10001615"/>
    <x v="1"/>
    <x v="6"/>
    <s v="Newell 34"/>
    <n v="31.744"/>
    <n v="2"/>
    <n v="0.2"/>
    <n v="2.3807999999999998"/>
  </r>
  <r>
    <n v="7946"/>
    <s v="CA-2014-134194"/>
    <x v="3"/>
    <x v="53"/>
    <d v="2015-01-02T00:00:00"/>
    <s v="Standard Class"/>
    <s v="GA-14725"/>
    <s v="Guy Armstrong"/>
    <x v="0"/>
    <s v="United States"/>
    <s v="Dallas"/>
    <x v="5"/>
    <n v="75081"/>
    <x v="2"/>
    <s v="OFF-BI-10001597"/>
    <x v="1"/>
    <x v="8"/>
    <s v="Wilson Jones Ledger-Size, Piano-Hinge Binder, 2&quot;, Blue"/>
    <n v="40.98"/>
    <n v="5"/>
    <n v="0.8"/>
    <n v="-65.567999999999998"/>
  </r>
  <r>
    <n v="7947"/>
    <s v="CA-2014-134194"/>
    <x v="3"/>
    <x v="53"/>
    <d v="2015-01-02T00:00:00"/>
    <s v="Standard Class"/>
    <s v="GA-14725"/>
    <s v="Guy Armstrong"/>
    <x v="0"/>
    <s v="United States"/>
    <s v="Dallas"/>
    <x v="5"/>
    <n v="75081"/>
    <x v="2"/>
    <s v="OFF-BI-10001116"/>
    <x v="1"/>
    <x v="8"/>
    <s v="Wilson Jones 1&quot; Hanging DublLock Ring Binders"/>
    <n v="3.1680000000000001"/>
    <n v="3"/>
    <n v="0.8"/>
    <n v="-5.0688000000000004"/>
  </r>
  <r>
    <n v="7948"/>
    <s v="CA-2011-131009"/>
    <x v="2"/>
    <x v="72"/>
    <d v="2011-03-05T00:00:00"/>
    <s v="Standard Class"/>
    <s v="SC-20380"/>
    <s v="Shahid Collister"/>
    <x v="0"/>
    <s v="United States"/>
    <s v="El Paso"/>
    <x v="5"/>
    <n v="79907"/>
    <x v="2"/>
    <s v="OFF-FA-10004395"/>
    <x v="1"/>
    <x v="13"/>
    <s v="Plymouth Boxed Rubber Bands by Plymouth"/>
    <n v="18.84"/>
    <n v="5"/>
    <n v="0.2"/>
    <n v="-3.5325000000000002"/>
  </r>
  <r>
    <n v="7949"/>
    <s v="CA-2011-131009"/>
    <x v="2"/>
    <x v="72"/>
    <d v="2011-03-05T00:00:00"/>
    <s v="Standard Class"/>
    <s v="SC-20380"/>
    <s v="Shahid Collister"/>
    <x v="0"/>
    <s v="United States"/>
    <s v="El Paso"/>
    <x v="5"/>
    <n v="79907"/>
    <x v="2"/>
    <s v="FUR-CH-10001270"/>
    <x v="0"/>
    <x v="1"/>
    <s v="Harbour Creations Steel Folding Chair"/>
    <n v="362.25"/>
    <n v="6"/>
    <n v="0.3"/>
    <n v="0"/>
  </r>
  <r>
    <n v="7950"/>
    <s v="CA-2011-131009"/>
    <x v="2"/>
    <x v="72"/>
    <d v="2011-03-05T00:00:00"/>
    <s v="Standard Class"/>
    <s v="SC-20380"/>
    <s v="Shahid Collister"/>
    <x v="0"/>
    <s v="United States"/>
    <s v="El Paso"/>
    <x v="5"/>
    <n v="79907"/>
    <x v="2"/>
    <s v="FUR-FU-10001095"/>
    <x v="0"/>
    <x v="5"/>
    <s v="DAX Black Cherry Wood-Tone Poster Frame"/>
    <n v="63.552"/>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2"/>
  </r>
  <r>
    <n v="7952"/>
    <s v="CA-2012-145814"/>
    <x v="1"/>
    <x v="902"/>
    <d v="2012-11-24T00:00:00"/>
    <s v="Standard Class"/>
    <s v="KD-16345"/>
    <s v="Katherine Ducich"/>
    <x v="0"/>
    <s v="United States"/>
    <s v="New York City"/>
    <x v="15"/>
    <n v="10035"/>
    <x v="3"/>
    <s v="OFF-BI-10003196"/>
    <x v="1"/>
    <x v="8"/>
    <s v="Accohide Poly Flexible Ring Binders"/>
    <n v="5.984"/>
    <n v="2"/>
    <n v="0.2"/>
    <n v="2.2440000000000002"/>
  </r>
  <r>
    <n v="7953"/>
    <s v="CA-2012-145814"/>
    <x v="1"/>
    <x v="902"/>
    <d v="2012-11-24T00:00:00"/>
    <s v="Standard Class"/>
    <s v="KD-16345"/>
    <s v="Katherine Ducich"/>
    <x v="0"/>
    <s v="United States"/>
    <s v="New York City"/>
    <x v="15"/>
    <n v="10035"/>
    <x v="3"/>
    <s v="TEC-PH-10002200"/>
    <x v="2"/>
    <x v="7"/>
    <s v="Aastra 6757i CT Wireless VoIP phone"/>
    <n v="861.76"/>
    <n v="4"/>
    <n v="0"/>
    <n v="249.91040000000001"/>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99"/>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1"/>
    <n v="4"/>
    <n v="0.2"/>
    <n v="-59.835599999999999"/>
  </r>
  <r>
    <n v="7957"/>
    <s v="CA-2014-131807"/>
    <x v="3"/>
    <x v="361"/>
    <d v="2014-10-11T00:00:00"/>
    <s v="Standard Class"/>
    <s v="GG-14650"/>
    <s v="Greg Guthrie"/>
    <x v="1"/>
    <s v="United States"/>
    <s v="Chico"/>
    <x v="1"/>
    <n v="95928"/>
    <x v="1"/>
    <s v="OFF-FA-10002780"/>
    <x v="1"/>
    <x v="13"/>
    <s v="Staples"/>
    <n v="14.9"/>
    <n v="5"/>
    <n v="0"/>
    <n v="6.8540000000000001"/>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s v="CA-2014-131807"/>
    <x v="3"/>
    <x v="361"/>
    <d v="2014-10-11T00:00:00"/>
    <s v="Standard Class"/>
    <s v="GG-14650"/>
    <s v="Greg Guthrie"/>
    <x v="1"/>
    <s v="United States"/>
    <s v="Chico"/>
    <x v="1"/>
    <n v="95928"/>
    <x v="1"/>
    <s v="FUR-FU-10004666"/>
    <x v="0"/>
    <x v="5"/>
    <s v="DAX Clear Channel Poster Frame"/>
    <n v="72.900000000000006"/>
    <n v="5"/>
    <n v="0"/>
    <n v="26.972999999999999"/>
  </r>
  <r>
    <n v="7960"/>
    <s v="CA-2014-131807"/>
    <x v="3"/>
    <x v="361"/>
    <d v="2014-10-11T00:00:00"/>
    <s v="Standard Class"/>
    <s v="GG-14650"/>
    <s v="Greg Guthrie"/>
    <x v="1"/>
    <s v="United States"/>
    <s v="Chico"/>
    <x v="1"/>
    <n v="95928"/>
    <x v="1"/>
    <s v="FUR-TA-10004086"/>
    <x v="0"/>
    <x v="3"/>
    <s v="KI Adjustable-Height Table"/>
    <n v="206.352"/>
    <n v="3"/>
    <n v="0.2"/>
    <n v="5.1588000000000003"/>
  </r>
  <r>
    <n v="7961"/>
    <s v="CA-2014-131807"/>
    <x v="3"/>
    <x v="361"/>
    <d v="2014-10-11T00:00:00"/>
    <s v="Standard Class"/>
    <s v="GG-14650"/>
    <s v="Greg Guthrie"/>
    <x v="1"/>
    <s v="United States"/>
    <s v="Chico"/>
    <x v="1"/>
    <n v="95928"/>
    <x v="1"/>
    <s v="TEC-PH-10000702"/>
    <x v="2"/>
    <x v="7"/>
    <s v="Square Credit Card Reader, 4 1/2&quot; x 4 1/2&quot; x 1&quot;, White"/>
    <n v="7.992"/>
    <n v="1"/>
    <n v="0.2"/>
    <n v="2.6972999999999998"/>
  </r>
  <r>
    <n v="7962"/>
    <s v="CA-2014-104864"/>
    <x v="3"/>
    <x v="551"/>
    <d v="2014-11-24T00:00:00"/>
    <s v="Second Class"/>
    <s v="JS-15685"/>
    <s v="Jim Sink"/>
    <x v="1"/>
    <s v="United States"/>
    <s v="Miramar"/>
    <x v="2"/>
    <n v="33023"/>
    <x v="0"/>
    <s v="OFF-ST-10002301"/>
    <x v="1"/>
    <x v="4"/>
    <s v="Tennsco Commercial Shelving"/>
    <n v="81.36"/>
    <n v="5"/>
    <n v="0.2"/>
    <n v="-19.323"/>
  </r>
  <r>
    <n v="7963"/>
    <s v="CA-2014-104864"/>
    <x v="3"/>
    <x v="551"/>
    <d v="2014-11-24T00:00:00"/>
    <s v="Second Class"/>
    <s v="JS-15685"/>
    <s v="Jim Sink"/>
    <x v="1"/>
    <s v="United States"/>
    <s v="Miramar"/>
    <x v="2"/>
    <n v="33023"/>
    <x v="0"/>
    <s v="OFF-BI-10001636"/>
    <x v="1"/>
    <x v="8"/>
    <s v="Ibico Plastic and Wire Spiral Binding Combs"/>
    <n v="20.231999999999999"/>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599999999998"/>
    <n v="4"/>
    <n v="0.2"/>
    <n v="48.631999999999998"/>
  </r>
  <r>
    <n v="7965"/>
    <s v="CA-2014-104864"/>
    <x v="3"/>
    <x v="551"/>
    <d v="2014-11-24T00:00:00"/>
    <s v="Second Class"/>
    <s v="JS-15685"/>
    <s v="Jim Sink"/>
    <x v="1"/>
    <s v="United States"/>
    <s v="Miramar"/>
    <x v="2"/>
    <n v="33023"/>
    <x v="0"/>
    <s v="OFF-PA-10004609"/>
    <x v="1"/>
    <x v="10"/>
    <s v="Xerox 221"/>
    <n v="20.736000000000001"/>
    <n v="4"/>
    <n v="0.2"/>
    <n v="7.2576000000000001"/>
  </r>
  <r>
    <n v="7966"/>
    <s v="CA-2014-104864"/>
    <x v="3"/>
    <x v="551"/>
    <d v="2014-11-24T00:00:00"/>
    <s v="Second Class"/>
    <s v="JS-15685"/>
    <s v="Jim Sink"/>
    <x v="1"/>
    <s v="United States"/>
    <s v="Miramar"/>
    <x v="2"/>
    <n v="33023"/>
    <x v="0"/>
    <s v="OFF-PA-10003309"/>
    <x v="1"/>
    <x v="10"/>
    <s v="Xerox 211"/>
    <n v="41.472000000000001"/>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s v="CA-2013-157707"/>
    <x v="0"/>
    <x v="1155"/>
    <d v="2013-10-13T00:00:00"/>
    <s v="First Class"/>
    <s v="CC-12610"/>
    <s v="Corey Catlett"/>
    <x v="1"/>
    <s v="United States"/>
    <s v="Denver"/>
    <x v="22"/>
    <n v="80219"/>
    <x v="1"/>
    <s v="TEC-PH-10002583"/>
    <x v="2"/>
    <x v="7"/>
    <s v="iOttie HLCRIO102 Car Mount"/>
    <n v="15.992000000000001"/>
    <n v="1"/>
    <n v="0.2"/>
    <n v="-2.9984999999999999"/>
  </r>
  <r>
    <n v="7970"/>
    <s v="CA-2013-157707"/>
    <x v="0"/>
    <x v="1155"/>
    <d v="2013-10-13T00:00:00"/>
    <s v="First Class"/>
    <s v="CC-12610"/>
    <s v="Corey Catlett"/>
    <x v="1"/>
    <s v="United States"/>
    <s v="Denver"/>
    <x v="22"/>
    <n v="80219"/>
    <x v="1"/>
    <s v="FUR-CH-10004853"/>
    <x v="0"/>
    <x v="1"/>
    <s v="Global Manager's Adjustable Task Chair, Storm"/>
    <n v="120.78400000000001"/>
    <n v="1"/>
    <n v="0.2"/>
    <n v="13.588200000000001"/>
  </r>
  <r>
    <n v="7971"/>
    <s v="US-2012-126753"/>
    <x v="1"/>
    <x v="748"/>
    <d v="2012-08-20T00:00:00"/>
    <s v="Standard Class"/>
    <s v="SP-20860"/>
    <s v="Sung Pak"/>
    <x v="1"/>
    <s v="United States"/>
    <s v="Philadelphia"/>
    <x v="9"/>
    <n v="19134"/>
    <x v="3"/>
    <s v="TEC-PH-10003580"/>
    <x v="2"/>
    <x v="7"/>
    <s v="Cisco IP Phone 7961G-GE VoIP phone"/>
    <n v="519.79200000000003"/>
    <n v="4"/>
    <n v="0.4"/>
    <n v="-112.6216"/>
  </r>
  <r>
    <n v="7972"/>
    <s v="US-2012-126753"/>
    <x v="1"/>
    <x v="748"/>
    <d v="2012-08-20T00:00:00"/>
    <s v="Standard Class"/>
    <s v="SP-20860"/>
    <s v="Sung Pak"/>
    <x v="1"/>
    <s v="United States"/>
    <s v="Philadelphia"/>
    <x v="9"/>
    <n v="19134"/>
    <x v="3"/>
    <s v="TEC-AC-10004227"/>
    <x v="2"/>
    <x v="11"/>
    <s v="SanDisk Ultra 16 GB MicroSDHC Class 10 Memory Card"/>
    <n v="31.175999999999998"/>
    <n v="3"/>
    <n v="0.2"/>
    <n v="-5.4558"/>
  </r>
  <r>
    <n v="7973"/>
    <s v="US-2012-126753"/>
    <x v="1"/>
    <x v="748"/>
    <d v="2012-08-20T00:00:00"/>
    <s v="Standard Class"/>
    <s v="SP-20860"/>
    <s v="Sung Pak"/>
    <x v="1"/>
    <s v="United States"/>
    <s v="Philadelphia"/>
    <x v="9"/>
    <n v="19134"/>
    <x v="3"/>
    <s v="OFF-PA-10002787"/>
    <x v="1"/>
    <x v="10"/>
    <s v="Xerox 227"/>
    <n v="10.368"/>
    <n v="2"/>
    <n v="0.2"/>
    <n v="3.6288"/>
  </r>
  <r>
    <n v="7974"/>
    <s v="US-2012-126753"/>
    <x v="1"/>
    <x v="748"/>
    <d v="2012-08-20T00:00:00"/>
    <s v="Standard Class"/>
    <s v="SP-20860"/>
    <s v="Sung Pak"/>
    <x v="1"/>
    <s v="United States"/>
    <s v="Philadelphia"/>
    <x v="9"/>
    <n v="19134"/>
    <x v="3"/>
    <s v="OFF-BI-10003981"/>
    <x v="1"/>
    <x v="8"/>
    <s v="Avery Durable Plastic 1&quot; Binders"/>
    <n v="2.7240000000000002"/>
    <n v="2"/>
    <n v="0.7"/>
    <n v="-1.9068000000000001"/>
  </r>
  <r>
    <n v="7975"/>
    <s v="US-2012-126753"/>
    <x v="1"/>
    <x v="748"/>
    <d v="2012-08-20T00:00:00"/>
    <s v="Standard Class"/>
    <s v="SP-20860"/>
    <s v="Sung Pak"/>
    <x v="1"/>
    <s v="United States"/>
    <s v="Philadelphia"/>
    <x v="9"/>
    <n v="19134"/>
    <x v="3"/>
    <s v="FUR-FU-10001488"/>
    <x v="0"/>
    <x v="5"/>
    <s v="Tenex 46&quot; x 60&quot; Computer Anti-Static Chairmat, Rectangular Shaped"/>
    <n v="254.352"/>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9"/>
  </r>
  <r>
    <n v="7977"/>
    <s v="US-2012-126753"/>
    <x v="1"/>
    <x v="748"/>
    <d v="2012-08-20T00:00:00"/>
    <s v="Standard Class"/>
    <s v="SP-20860"/>
    <s v="Sung Pak"/>
    <x v="1"/>
    <s v="United States"/>
    <s v="Philadelphia"/>
    <x v="9"/>
    <n v="19134"/>
    <x v="3"/>
    <s v="OFF-PA-10000130"/>
    <x v="1"/>
    <x v="10"/>
    <s v="Xerox 199"/>
    <n v="10.272"/>
    <n v="3"/>
    <n v="0.2"/>
    <n v="3.21"/>
  </r>
  <r>
    <n v="7978"/>
    <s v="CA-2011-166051"/>
    <x v="2"/>
    <x v="1178"/>
    <d v="2011-06-05T00:00:00"/>
    <s v="Standard Class"/>
    <s v="JK-15625"/>
    <s v="Jim Karlsson"/>
    <x v="0"/>
    <s v="United States"/>
    <s v="Jackson"/>
    <x v="35"/>
    <n v="39212"/>
    <x v="0"/>
    <s v="TEC-PH-10002680"/>
    <x v="2"/>
    <x v="7"/>
    <s v="Samsung Galaxy Note 3"/>
    <n v="659.97"/>
    <n v="3"/>
    <n v="0"/>
    <n v="197.99100000000001"/>
  </r>
  <r>
    <n v="7979"/>
    <s v="CA-2011-166051"/>
    <x v="2"/>
    <x v="1178"/>
    <d v="2011-06-05T00:00:00"/>
    <s v="Standard Class"/>
    <s v="JK-15625"/>
    <s v="Jim Karlsson"/>
    <x v="0"/>
    <s v="United States"/>
    <s v="Jackson"/>
    <x v="35"/>
    <n v="39212"/>
    <x v="0"/>
    <s v="TEC-PH-10002538"/>
    <x v="2"/>
    <x v="7"/>
    <s v="Grandstream GXP1160 VoIP phone"/>
    <n v="113.73"/>
    <n v="3"/>
    <n v="0"/>
    <n v="32.981699999999996"/>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9"/>
    <n v="5"/>
    <n v="0"/>
    <n v="76.47"/>
  </r>
  <r>
    <n v="7984"/>
    <s v="CA-2014-152499"/>
    <x v="3"/>
    <x v="203"/>
    <d v="2014-01-26T00:00:00"/>
    <s v="Second Class"/>
    <s v="EH-13765"/>
    <s v="Edward Hooks"/>
    <x v="1"/>
    <s v="United States"/>
    <s v="Chicago"/>
    <x v="10"/>
    <n v="60623"/>
    <x v="2"/>
    <s v="OFF-FA-10002975"/>
    <x v="1"/>
    <x v="13"/>
    <s v="Staples"/>
    <n v="15.12"/>
    <n v="5"/>
    <n v="0.2"/>
    <n v="4.9139999999999997"/>
  </r>
  <r>
    <n v="7985"/>
    <s v="CA-2014-152499"/>
    <x v="3"/>
    <x v="203"/>
    <d v="2014-01-26T00:00:00"/>
    <s v="Second Class"/>
    <s v="EH-13765"/>
    <s v="Edward Hooks"/>
    <x v="1"/>
    <s v="United States"/>
    <s v="Chicago"/>
    <x v="10"/>
    <n v="60623"/>
    <x v="2"/>
    <s v="OFF-AR-10003481"/>
    <x v="1"/>
    <x v="6"/>
    <s v="Newell 348"/>
    <n v="7.8719999999999999"/>
    <n v="3"/>
    <n v="0.2"/>
    <n v="0.88560000000000005"/>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5"/>
    <n v="5"/>
    <n v="0"/>
    <n v="43.176000000000002"/>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s v="US-2013-117793"/>
    <x v="0"/>
    <x v="828"/>
    <d v="2013-08-30T00:00:00"/>
    <s v="Standard Class"/>
    <s v="MA-17560"/>
    <s v="Matt Abelman"/>
    <x v="2"/>
    <s v="United States"/>
    <s v="Sheboygan"/>
    <x v="6"/>
    <n v="53081"/>
    <x v="2"/>
    <s v="OFF-LA-10003537"/>
    <x v="1"/>
    <x v="2"/>
    <s v="Avery 515"/>
    <n v="37.590000000000003"/>
    <n v="3"/>
    <n v="0"/>
    <n v="17.667300000000001"/>
  </r>
  <r>
    <n v="7990"/>
    <s v="US-2013-117793"/>
    <x v="0"/>
    <x v="828"/>
    <d v="2013-08-30T00:00:00"/>
    <s v="Standard Class"/>
    <s v="MA-17560"/>
    <s v="Matt Abelman"/>
    <x v="2"/>
    <s v="United States"/>
    <s v="Sheboygan"/>
    <x v="6"/>
    <n v="53081"/>
    <x v="2"/>
    <s v="OFF-ST-10002406"/>
    <x v="1"/>
    <x v="4"/>
    <s v="Pizazz Global Quick File"/>
    <n v="14.97"/>
    <n v="1"/>
    <n v="0"/>
    <n v="4.1916000000000002"/>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
    <n v="4"/>
    <n v="0.7"/>
    <n v="-26.623999999999999"/>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59999999999999"/>
    <n v="3"/>
    <n v="0.7"/>
    <n v="-3.4272"/>
  </r>
  <r>
    <n v="7995"/>
    <s v="US-2012-165743"/>
    <x v="1"/>
    <x v="312"/>
    <d v="2012-11-23T00:00:00"/>
    <s v="Second Class"/>
    <s v="MM-18055"/>
    <s v="Michelle Moray"/>
    <x v="0"/>
    <s v="United States"/>
    <s v="Aurora"/>
    <x v="22"/>
    <n v="80013"/>
    <x v="1"/>
    <s v="FUR-BO-10002268"/>
    <x v="0"/>
    <x v="0"/>
    <s v="Sauder Barrister Bookcases"/>
    <n v="145.76400000000001"/>
    <n v="6"/>
    <n v="0.7"/>
    <n v="-247.7988"/>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s v="US-2014-105998"/>
    <x v="3"/>
    <x v="132"/>
    <d v="2014-11-06T00:00:00"/>
    <s v="First Class"/>
    <s v="CR-12580"/>
    <s v="Clay Rozendal"/>
    <x v="2"/>
    <s v="United States"/>
    <s v="San Diego"/>
    <x v="1"/>
    <n v="92037"/>
    <x v="1"/>
    <s v="TEC-AC-10004469"/>
    <x v="2"/>
    <x v="11"/>
    <s v="Microsoft Sculpt Comfort Mouse"/>
    <n v="199.75"/>
    <n v="5"/>
    <n v="0"/>
    <n v="87.89"/>
  </r>
  <r>
    <n v="7998"/>
    <s v="US-2014-105998"/>
    <x v="3"/>
    <x v="132"/>
    <d v="2014-11-06T00:00:00"/>
    <s v="First Class"/>
    <s v="CR-12580"/>
    <s v="Clay Rozendal"/>
    <x v="2"/>
    <s v="United States"/>
    <s v="San Diego"/>
    <x v="1"/>
    <n v="92037"/>
    <x v="1"/>
    <s v="FUR-TA-10001095"/>
    <x v="0"/>
    <x v="3"/>
    <s v="Chromcraft Round Conference Tables"/>
    <n v="1673.184"/>
    <n v="12"/>
    <n v="0.2"/>
    <n v="20.9148"/>
  </r>
  <r>
    <n v="7999"/>
    <s v="US-2011-148194"/>
    <x v="2"/>
    <x v="417"/>
    <d v="2011-05-07T00:00:00"/>
    <s v="First Class"/>
    <s v="BS-11365"/>
    <s v="Bill Shonely"/>
    <x v="1"/>
    <s v="United States"/>
    <s v="Seattle"/>
    <x v="4"/>
    <n v="98105"/>
    <x v="1"/>
    <s v="FUR-FU-10001852"/>
    <x v="0"/>
    <x v="5"/>
    <s v="Eldon Regeneration Recycled Desk Accessories, Smoke"/>
    <n v="12.18"/>
    <n v="7"/>
    <n v="0"/>
    <n v="3.8976000000000002"/>
  </r>
  <r>
    <n v="8000"/>
    <s v="US-2011-148194"/>
    <x v="2"/>
    <x v="417"/>
    <d v="2011-05-07T00:00:00"/>
    <s v="First Class"/>
    <s v="BS-11365"/>
    <s v="Bill Shonely"/>
    <x v="1"/>
    <s v="United States"/>
    <s v="Seattle"/>
    <x v="4"/>
    <n v="98105"/>
    <x v="1"/>
    <s v="OFF-AP-10000696"/>
    <x v="1"/>
    <x v="9"/>
    <s v="Holmes Odor Grabber"/>
    <n v="57.68"/>
    <n v="4"/>
    <n v="0"/>
    <n v="19.034400000000002"/>
  </r>
  <r>
    <n v="8001"/>
    <s v="US-2012-151407"/>
    <x v="1"/>
    <x v="627"/>
    <d v="2012-11-12T00:00:00"/>
    <s v="Standard Class"/>
    <s v="RD-19585"/>
    <s v="Rob Dowd"/>
    <x v="0"/>
    <s v="United States"/>
    <s v="Dubuque"/>
    <x v="23"/>
    <n v="52001"/>
    <x v="2"/>
    <s v="TEC-PH-10003885"/>
    <x v="2"/>
    <x v="7"/>
    <s v="Cisco SPA508G"/>
    <n v="263.95999999999998"/>
    <n v="4"/>
    <n v="0"/>
    <n v="76.548400000000001"/>
  </r>
  <r>
    <n v="8002"/>
    <s v="CA-2012-110870"/>
    <x v="1"/>
    <x v="295"/>
    <d v="2012-12-15T00:00:00"/>
    <s v="First Class"/>
    <s v="KD-16270"/>
    <s v="Karen Daniels"/>
    <x v="0"/>
    <s v="United States"/>
    <s v="Los Angeles"/>
    <x v="1"/>
    <n v="90032"/>
    <x v="1"/>
    <s v="TEC-AC-10002926"/>
    <x v="2"/>
    <x v="11"/>
    <s v="Logitech Wireless Marathon Mouse M705"/>
    <n v="299.94"/>
    <n v="6"/>
    <n v="0"/>
    <n v="128.9742"/>
  </r>
  <r>
    <n v="8003"/>
    <s v="CA-2012-110870"/>
    <x v="1"/>
    <x v="295"/>
    <d v="2012-12-15T00:00:00"/>
    <s v="First Class"/>
    <s v="KD-16270"/>
    <s v="Karen Daniels"/>
    <x v="0"/>
    <s v="United States"/>
    <s v="Los Angeles"/>
    <x v="1"/>
    <n v="90032"/>
    <x v="1"/>
    <s v="OFF-SU-10001225"/>
    <x v="1"/>
    <x v="14"/>
    <s v="Staples"/>
    <n v="25.76"/>
    <n v="7"/>
    <n v="0"/>
    <n v="0.51519999999999999"/>
  </r>
  <r>
    <n v="8004"/>
    <s v="CA-2011-143210"/>
    <x v="2"/>
    <x v="588"/>
    <d v="2011-12-03T00:00:00"/>
    <s v="First Class"/>
    <s v="AA-10645"/>
    <s v="Anna Andreadi"/>
    <x v="0"/>
    <s v="United States"/>
    <s v="Lowell"/>
    <x v="31"/>
    <n v="1852"/>
    <x v="3"/>
    <s v="TEC-PH-10004434"/>
    <x v="2"/>
    <x v="7"/>
    <s v="Cisco IPÂ PhoneÂ 7961G VoIPÂ phoneÂ - Dark gray"/>
    <n v="271.89999999999998"/>
    <n v="2"/>
    <n v="0"/>
    <n v="78.850999999999999"/>
  </r>
  <r>
    <n v="8005"/>
    <s v="CA-2011-143210"/>
    <x v="2"/>
    <x v="588"/>
    <d v="2011-12-03T00:00:00"/>
    <s v="First Class"/>
    <s v="AA-10645"/>
    <s v="Anna Andreadi"/>
    <x v="0"/>
    <s v="United States"/>
    <s v="Lowell"/>
    <x v="31"/>
    <n v="1852"/>
    <x v="3"/>
    <s v="FUR-FU-10003878"/>
    <x v="0"/>
    <x v="5"/>
    <s v="Linden 10&quot; Round Wall Clock, Black"/>
    <n v="45.84"/>
    <n v="3"/>
    <n v="0"/>
    <n v="15.585599999999999"/>
  </r>
  <r>
    <n v="8006"/>
    <s v="CA-2011-143210"/>
    <x v="2"/>
    <x v="588"/>
    <d v="2011-12-03T00:00:00"/>
    <s v="First Class"/>
    <s v="AA-10645"/>
    <s v="Anna Andreadi"/>
    <x v="0"/>
    <s v="United States"/>
    <s v="Lowell"/>
    <x v="31"/>
    <n v="1852"/>
    <x v="3"/>
    <s v="FUR-FU-10002268"/>
    <x v="0"/>
    <x v="5"/>
    <s v="Ultra Door Push Plate"/>
    <n v="9.82"/>
    <n v="2"/>
    <n v="0"/>
    <n v="3.2406000000000001"/>
  </r>
  <r>
    <n v="8007"/>
    <s v="CA-2013-139808"/>
    <x v="0"/>
    <x v="877"/>
    <d v="2013-10-12T00:00:00"/>
    <s v="Standard Class"/>
    <s v="MC-18100"/>
    <s v="Mick Crebagga"/>
    <x v="0"/>
    <s v="United States"/>
    <s v="Marysville"/>
    <x v="4"/>
    <n v="98270"/>
    <x v="1"/>
    <s v="OFF-FA-10001883"/>
    <x v="1"/>
    <x v="13"/>
    <s v="Alliance Super-Size Bands, Assorted Sizes"/>
    <n v="93.36"/>
    <n v="12"/>
    <n v="0"/>
    <n v="0.93359999999999999"/>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3999999999999"/>
  </r>
  <r>
    <n v="8009"/>
    <s v="CA-2012-110863"/>
    <x v="1"/>
    <x v="972"/>
    <d v="2012-11-24T00:00:00"/>
    <s v="Standard Class"/>
    <s v="AA-10645"/>
    <s v="Anna Andreadi"/>
    <x v="0"/>
    <s v="United States"/>
    <s v="Oklahoma City"/>
    <x v="26"/>
    <n v="73120"/>
    <x v="2"/>
    <s v="OFF-PA-10000474"/>
    <x v="1"/>
    <x v="10"/>
    <s v="Staples"/>
    <n v="106.32"/>
    <n v="3"/>
    <n v="0"/>
    <n v="49.970399999999998"/>
  </r>
  <r>
    <n v="8010"/>
    <s v="CA-2012-110863"/>
    <x v="1"/>
    <x v="972"/>
    <d v="2012-11-24T00:00:00"/>
    <s v="Standard Class"/>
    <s v="AA-10645"/>
    <s v="Anna Andreadi"/>
    <x v="0"/>
    <s v="United States"/>
    <s v="Oklahoma City"/>
    <x v="26"/>
    <n v="73120"/>
    <x v="2"/>
    <s v="FUR-CH-10002073"/>
    <x v="0"/>
    <x v="1"/>
    <s v="Hon Olson Stacker Chairs"/>
    <n v="1323.9"/>
    <n v="5"/>
    <n v="0"/>
    <n v="383.93099999999998"/>
  </r>
  <r>
    <n v="8011"/>
    <s v="CA-2011-127859"/>
    <x v="2"/>
    <x v="461"/>
    <d v="2011-03-20T00:00:00"/>
    <s v="Second Class"/>
    <s v="QJ-19255"/>
    <s v="Quincy Jones"/>
    <x v="1"/>
    <s v="United States"/>
    <s v="Philadelphia"/>
    <x v="9"/>
    <n v="19134"/>
    <x v="3"/>
    <s v="OFF-PA-10003641"/>
    <x v="1"/>
    <x v="10"/>
    <s v="Xerox 1909"/>
    <n v="126.624"/>
    <n v="6"/>
    <n v="0.2"/>
    <n v="41.152799999999999"/>
  </r>
  <r>
    <n v="8012"/>
    <s v="US-2012-136427"/>
    <x v="1"/>
    <x v="782"/>
    <d v="2012-06-23T00:00:00"/>
    <s v="First Class"/>
    <s v="JM-16195"/>
    <s v="Justin MacKendrick"/>
    <x v="0"/>
    <s v="United States"/>
    <s v="Aurora"/>
    <x v="22"/>
    <n v="80013"/>
    <x v="1"/>
    <s v="TEC-PH-10002070"/>
    <x v="2"/>
    <x v="7"/>
    <s v="Griffin GC36547 PowerJolt SE Lightning Charger"/>
    <n v="125.944"/>
    <n v="7"/>
    <n v="0.2"/>
    <n v="15.743"/>
  </r>
  <r>
    <n v="8013"/>
    <s v="CA-2014-120138"/>
    <x v="3"/>
    <x v="1126"/>
    <d v="2014-05-26T00:00:00"/>
    <s v="Same Day"/>
    <s v="TB-21625"/>
    <s v="Trudy Brown"/>
    <x v="0"/>
    <s v="United States"/>
    <s v="New York City"/>
    <x v="15"/>
    <n v="10009"/>
    <x v="3"/>
    <s v="OFF-BI-10004519"/>
    <x v="1"/>
    <x v="8"/>
    <s v="GBC DocuBind P100 Manual Binding Machine"/>
    <n v="663.92"/>
    <n v="5"/>
    <n v="0.2"/>
    <n v="207.47499999999999"/>
  </r>
  <r>
    <n v="8014"/>
    <s v="CA-2014-120138"/>
    <x v="3"/>
    <x v="1126"/>
    <d v="2014-05-26T00:00:00"/>
    <s v="Same Day"/>
    <s v="TB-21625"/>
    <s v="Trudy Brown"/>
    <x v="0"/>
    <s v="United States"/>
    <s v="New York City"/>
    <x v="15"/>
    <n v="10009"/>
    <x v="3"/>
    <s v="TEC-AC-10002167"/>
    <x v="2"/>
    <x v="11"/>
    <s v="ImationÂ 8gb Micro Traveldrive Usb 2.0Â Flash Drive"/>
    <n v="120"/>
    <n v="8"/>
    <n v="0"/>
    <n v="13.2"/>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8000000000004"/>
  </r>
  <r>
    <n v="8017"/>
    <s v="US-2011-131870"/>
    <x v="2"/>
    <x v="340"/>
    <d v="2011-09-11T00:00:00"/>
    <s v="First Class"/>
    <s v="NF-18595"/>
    <s v="Nicole Fjeld"/>
    <x v="2"/>
    <s v="United States"/>
    <s v="Lancaster"/>
    <x v="24"/>
    <n v="43130"/>
    <x v="3"/>
    <s v="FUR-FU-10002501"/>
    <x v="0"/>
    <x v="5"/>
    <s v="Nu-Dell Executive Frame"/>
    <n v="60.671999999999997"/>
    <n v="6"/>
    <n v="0.2"/>
    <n v="12.892799999999999"/>
  </r>
  <r>
    <n v="8018"/>
    <s v="US-2011-131870"/>
    <x v="2"/>
    <x v="340"/>
    <d v="2011-09-11T00:00:00"/>
    <s v="First Class"/>
    <s v="NF-18595"/>
    <s v="Nicole Fjeld"/>
    <x v="2"/>
    <s v="United States"/>
    <s v="Lancaster"/>
    <x v="24"/>
    <n v="43130"/>
    <x v="3"/>
    <s v="OFF-AR-10000634"/>
    <x v="1"/>
    <x v="6"/>
    <s v="Newell 320"/>
    <n v="30.815999999999999"/>
    <n v="9"/>
    <n v="0.2"/>
    <n v="2.6964000000000001"/>
  </r>
  <r>
    <n v="8019"/>
    <s v="CA-2014-114804"/>
    <x v="3"/>
    <x v="161"/>
    <d v="2014-10-20T00:00:00"/>
    <s v="Second Class"/>
    <s v="BF-11020"/>
    <s v="Barry FranzÃ¶sisch"/>
    <x v="1"/>
    <s v="United States"/>
    <s v="Modesto"/>
    <x v="1"/>
    <n v="95351"/>
    <x v="1"/>
    <s v="TEC-PH-10001700"/>
    <x v="2"/>
    <x v="7"/>
    <s v="Panasonic KX-TG6844B Expandable Digital Cordless Telephone"/>
    <n v="52.792000000000002"/>
    <n v="1"/>
    <n v="0.2"/>
    <n v="4.6193"/>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1-129189"/>
    <x v="2"/>
    <x v="609"/>
    <d v="2011-07-25T00:00:00"/>
    <s v="Standard Class"/>
    <s v="HM-14860"/>
    <s v="Harry Marie"/>
    <x v="1"/>
    <s v="United States"/>
    <s v="Dallas"/>
    <x v="5"/>
    <n v="75217"/>
    <x v="2"/>
    <s v="OFF-AP-10000124"/>
    <x v="1"/>
    <x v="9"/>
    <s v="Acco 6 Outlet Guardian Basic Surge Suppressor"/>
    <n v="4.992"/>
    <n v="3"/>
    <n v="0.8"/>
    <n v="-12.979200000000001"/>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s v="CA-2011-129189"/>
    <x v="2"/>
    <x v="609"/>
    <d v="2011-07-25T00:00:00"/>
    <s v="Standard Class"/>
    <s v="HM-14860"/>
    <s v="Harry Marie"/>
    <x v="1"/>
    <s v="United States"/>
    <s v="Dallas"/>
    <x v="5"/>
    <n v="75217"/>
    <x v="2"/>
    <s v="FUR-CH-10004997"/>
    <x v="0"/>
    <x v="1"/>
    <s v="Hon Every-Day Series Multi-Task Chairs"/>
    <n v="657.93"/>
    <n v="5"/>
    <n v="0.3"/>
    <n v="-93.99"/>
  </r>
  <r>
    <n v="8025"/>
    <s v="CA-2011-129189"/>
    <x v="2"/>
    <x v="609"/>
    <d v="2011-07-25T00:00:00"/>
    <s v="Standard Class"/>
    <s v="HM-14860"/>
    <s v="Harry Marie"/>
    <x v="1"/>
    <s v="United States"/>
    <s v="Dallas"/>
    <x v="5"/>
    <n v="75217"/>
    <x v="2"/>
    <s v="OFF-BI-10000494"/>
    <x v="1"/>
    <x v="8"/>
    <s v="Acco Economy Flexible Poly Round Ring Binder"/>
    <n v="1.044"/>
    <n v="1"/>
    <n v="0.8"/>
    <n v="-1.827"/>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s v="CA-2012-132465"/>
    <x v="1"/>
    <x v="861"/>
    <d v="2012-09-15T00:00:00"/>
    <s v="Second Class"/>
    <s v="DM-13525"/>
    <s v="Don Miller"/>
    <x v="1"/>
    <s v="United States"/>
    <s v="New York City"/>
    <x v="15"/>
    <n v="10035"/>
    <x v="3"/>
    <s v="OFF-ST-10003641"/>
    <x v="1"/>
    <x v="4"/>
    <s v="Space Solutions Industrial Galvanized Steel Shelving."/>
    <n v="78.8"/>
    <n v="1"/>
    <n v="0"/>
    <n v="1.5760000000000001"/>
  </r>
  <r>
    <n v="8028"/>
    <s v="CA-2012-132465"/>
    <x v="1"/>
    <x v="861"/>
    <d v="2012-09-15T00:00:00"/>
    <s v="Second Class"/>
    <s v="DM-13525"/>
    <s v="Don Miller"/>
    <x v="1"/>
    <s v="United States"/>
    <s v="New York City"/>
    <x v="15"/>
    <n v="10035"/>
    <x v="3"/>
    <s v="TEC-AC-10001998"/>
    <x v="2"/>
    <x v="11"/>
    <s v="LogitechÂ LS21 Speaker System - PC Multimedia - 2.1-CH - Wired"/>
    <n v="19.989999999999998"/>
    <n v="1"/>
    <n v="0"/>
    <n v="6.7965999999999998"/>
  </r>
  <r>
    <n v="8029"/>
    <s v="CA-2012-132465"/>
    <x v="1"/>
    <x v="861"/>
    <d v="2012-09-15T00:00:00"/>
    <s v="Second Class"/>
    <s v="DM-13525"/>
    <s v="Don Miller"/>
    <x v="1"/>
    <s v="United States"/>
    <s v="New York City"/>
    <x v="15"/>
    <n v="10035"/>
    <x v="3"/>
    <s v="OFF-ST-10001932"/>
    <x v="1"/>
    <x v="4"/>
    <s v="Fellowes Staxonsteel Drawer Files"/>
    <n v="772.68"/>
    <n v="4"/>
    <n v="0"/>
    <n v="108.1752"/>
  </r>
  <r>
    <n v="8030"/>
    <s v="CA-2013-166373"/>
    <x v="0"/>
    <x v="147"/>
    <d v="2013-10-26T00:00:00"/>
    <s v="Standard Class"/>
    <s v="JF-15565"/>
    <s v="Jill Fjeld"/>
    <x v="0"/>
    <s v="United States"/>
    <s v="San Antonio"/>
    <x v="5"/>
    <n v="78207"/>
    <x v="2"/>
    <s v="TEC-AC-10002323"/>
    <x v="2"/>
    <x v="11"/>
    <s v="SanDisk Ultra 32 GB MicroSDHC Class 10 Memory Card"/>
    <n v="106.08"/>
    <n v="6"/>
    <n v="0.2"/>
    <n v="-9.282"/>
  </r>
  <r>
    <n v="8031"/>
    <s v="CA-2013-158806"/>
    <x v="0"/>
    <x v="676"/>
    <d v="2013-01-11T00:00:00"/>
    <s v="Standard Class"/>
    <s v="NM-18520"/>
    <s v="Neoma Murray"/>
    <x v="0"/>
    <s v="United States"/>
    <s v="Amarillo"/>
    <x v="5"/>
    <n v="79109"/>
    <x v="2"/>
    <s v="FUR-FU-10004270"/>
    <x v="0"/>
    <x v="5"/>
    <s v="Executive Impressions 13&quot; Clairmont Wall Clock"/>
    <n v="23.076000000000001"/>
    <n v="3"/>
    <n v="0.6"/>
    <n v="-10.9611"/>
  </r>
  <r>
    <n v="8032"/>
    <s v="CA-2013-158806"/>
    <x v="0"/>
    <x v="676"/>
    <d v="2013-01-11T00:00:00"/>
    <s v="Standard Class"/>
    <s v="NM-18520"/>
    <s v="Neoma Murray"/>
    <x v="0"/>
    <s v="United States"/>
    <s v="Amarillo"/>
    <x v="5"/>
    <n v="79109"/>
    <x v="2"/>
    <s v="OFF-PA-10004621"/>
    <x v="1"/>
    <x v="10"/>
    <s v="Xerox 212"/>
    <n v="25.92"/>
    <n v="5"/>
    <n v="0.2"/>
    <n v="9.0719999999999992"/>
  </r>
  <r>
    <n v="8033"/>
    <s v="CA-2012-119690"/>
    <x v="1"/>
    <x v="608"/>
    <d v="2012-06-28T00:00:00"/>
    <s v="First Class"/>
    <s v="MV-17485"/>
    <s v="Mark Van Huff"/>
    <x v="0"/>
    <s v="United States"/>
    <s v="Houston"/>
    <x v="5"/>
    <n v="77041"/>
    <x v="2"/>
    <s v="OFF-PA-10001019"/>
    <x v="1"/>
    <x v="10"/>
    <s v="Xerox 1884"/>
    <n v="47.951999999999998"/>
    <n v="3"/>
    <n v="0.2"/>
    <n v="16.183800000000002"/>
  </r>
  <r>
    <n v="8034"/>
    <s v="CA-2012-119690"/>
    <x v="1"/>
    <x v="608"/>
    <d v="2012-06-28T00:00:00"/>
    <s v="First Class"/>
    <s v="MV-17485"/>
    <s v="Mark Van Huff"/>
    <x v="0"/>
    <s v="United States"/>
    <s v="Houston"/>
    <x v="5"/>
    <n v="77041"/>
    <x v="2"/>
    <s v="OFF-BI-10000201"/>
    <x v="1"/>
    <x v="8"/>
    <s v="Avery Triangle Shaped Sheet Lifters, Black, 2/Pack"/>
    <n v="0.98399999999999999"/>
    <n v="2"/>
    <n v="0.8"/>
    <n v="-1.476"/>
  </r>
  <r>
    <n v="8035"/>
    <s v="CA-2012-119690"/>
    <x v="1"/>
    <x v="608"/>
    <d v="2012-06-28T00:00:00"/>
    <s v="First Class"/>
    <s v="MV-17485"/>
    <s v="Mark Van Huff"/>
    <x v="0"/>
    <s v="United States"/>
    <s v="Houston"/>
    <x v="5"/>
    <n v="77041"/>
    <x v="2"/>
    <s v="FUR-FU-10004587"/>
    <x v="0"/>
    <x v="5"/>
    <s v="GE General Use Halogen Bulbs, 100 Watts, 1 Bulb per Pack"/>
    <n v="75.384"/>
    <n v="9"/>
    <n v="0.6"/>
    <n v="-20.730599999999999"/>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6"/>
  </r>
  <r>
    <n v="8038"/>
    <s v="CA-2014-169012"/>
    <x v="3"/>
    <x v="815"/>
    <d v="2014-07-15T00:00:00"/>
    <s v="Standard Class"/>
    <s v="BF-11275"/>
    <s v="Beth Fritzler"/>
    <x v="1"/>
    <s v="United States"/>
    <s v="Columbus"/>
    <x v="32"/>
    <n v="31907"/>
    <x v="0"/>
    <s v="OFF-AP-10003278"/>
    <x v="1"/>
    <x v="9"/>
    <s v="Belkin 7-Outlet SurgeMaster Home Series"/>
    <n v="41.91"/>
    <n v="3"/>
    <n v="0"/>
    <n v="10.896599999999999"/>
  </r>
  <r>
    <n v="8039"/>
    <s v="CA-2014-109393"/>
    <x v="3"/>
    <x v="160"/>
    <d v="2014-07-03T00:00:00"/>
    <s v="Second Class"/>
    <s v="JC-15775"/>
    <s v="John Castell"/>
    <x v="0"/>
    <s v="United States"/>
    <s v="Los Angeles"/>
    <x v="1"/>
    <n v="90032"/>
    <x v="1"/>
    <s v="FUR-BO-10003966"/>
    <x v="0"/>
    <x v="0"/>
    <s v="Sauder Facets Collection Library, Sky Alder Finish"/>
    <n v="435.99900000000002"/>
    <n v="3"/>
    <n v="0.15"/>
    <n v="5.1294000000000004"/>
  </r>
  <r>
    <n v="8040"/>
    <s v="CA-2014-121489"/>
    <x v="3"/>
    <x v="170"/>
    <d v="2014-08-26T00:00:00"/>
    <s v="Second Class"/>
    <s v="CM-11815"/>
    <s v="Candace McMahon"/>
    <x v="1"/>
    <s v="United States"/>
    <s v="Seattle"/>
    <x v="4"/>
    <n v="98115"/>
    <x v="1"/>
    <s v="FUR-CH-10004698"/>
    <x v="0"/>
    <x v="1"/>
    <s v="Padded Folding Chairs, Black, 4/Carton"/>
    <n v="388.70400000000001"/>
    <n v="6"/>
    <n v="0.2"/>
    <n v="38.870399999999997"/>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97"/>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
  </r>
  <r>
    <n v="8044"/>
    <s v="US-2014-133081"/>
    <x v="3"/>
    <x v="825"/>
    <d v="2014-03-16T00:00:00"/>
    <s v="Standard Class"/>
    <s v="PV-18985"/>
    <s v="Paul Van Hugh"/>
    <x v="2"/>
    <s v="United States"/>
    <s v="Cambridge"/>
    <x v="31"/>
    <n v="2138"/>
    <x v="3"/>
    <s v="FUR-FU-10001379"/>
    <x v="0"/>
    <x v="5"/>
    <s v="Executive Impressions 16-1/2&quot; Circular Wall Clock"/>
    <n v="26.72"/>
    <n v="1"/>
    <n v="0"/>
    <n v="11.7568"/>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s v="CA-2013-145611"/>
    <x v="0"/>
    <x v="873"/>
    <d v="2013-09-25T00:00:00"/>
    <s v="Standard Class"/>
    <s v="HA-14905"/>
    <s v="Helen Abelman"/>
    <x v="0"/>
    <s v="United States"/>
    <s v="New York City"/>
    <x v="15"/>
    <n v="10035"/>
    <x v="3"/>
    <s v="OFF-AP-10001005"/>
    <x v="1"/>
    <x v="9"/>
    <s v="Honeywell Quietcare HEPA Air Cleaner"/>
    <n v="393.25"/>
    <n v="5"/>
    <n v="0"/>
    <n v="129.77250000000001"/>
  </r>
  <r>
    <n v="8047"/>
    <s v="CA-2013-113600"/>
    <x v="0"/>
    <x v="272"/>
    <d v="2013-12-18T00:00:00"/>
    <s v="Second Class"/>
    <s v="SH-20395"/>
    <s v="Shahid Hopkins"/>
    <x v="0"/>
    <s v="United States"/>
    <s v="Cuyahoga Falls"/>
    <x v="24"/>
    <n v="44221"/>
    <x v="3"/>
    <s v="OFF-BI-10000201"/>
    <x v="1"/>
    <x v="8"/>
    <s v="Avery Triangle Shaped Sheet Lifters, Black, 2/Pack"/>
    <n v="2.214"/>
    <n v="3"/>
    <n v="0.7"/>
    <n v="-1.476"/>
  </r>
  <r>
    <n v="8048"/>
    <s v="CA-2014-130834"/>
    <x v="3"/>
    <x v="132"/>
    <d v="2014-11-07T00:00:00"/>
    <s v="Second Class"/>
    <s v="JM-16195"/>
    <s v="Justin MacKendrick"/>
    <x v="0"/>
    <s v="United States"/>
    <s v="Wilmington"/>
    <x v="3"/>
    <n v="28403"/>
    <x v="0"/>
    <s v="OFF-PA-10003673"/>
    <x v="1"/>
    <x v="10"/>
    <s v="Strathmore Photo Mount Cards"/>
    <n v="16.271999999999998"/>
    <n v="3"/>
    <n v="0.2"/>
    <n v="5.2884000000000002"/>
  </r>
  <r>
    <n v="8049"/>
    <s v="CA-2013-168543"/>
    <x v="0"/>
    <x v="894"/>
    <d v="2013-07-08T00:00:00"/>
    <s v="Standard Class"/>
    <s v="DK-13225"/>
    <s v="Dean Katz"/>
    <x v="1"/>
    <s v="United States"/>
    <s v="New York City"/>
    <x v="15"/>
    <n v="10035"/>
    <x v="3"/>
    <s v="OFF-AP-10000938"/>
    <x v="1"/>
    <x v="9"/>
    <s v="Avanti 1.7 Cu. Ft. Refrigerator"/>
    <n v="706.86"/>
    <n v="7"/>
    <n v="0"/>
    <n v="197.92080000000001"/>
  </r>
  <r>
    <n v="8050"/>
    <s v="CA-2011-144974"/>
    <x v="2"/>
    <x v="467"/>
    <d v="2011-09-30T00:00:00"/>
    <s v="Standard Class"/>
    <s v="CM-12715"/>
    <s v="Craig Molinari"/>
    <x v="1"/>
    <s v="United States"/>
    <s v="Philadelphia"/>
    <x v="9"/>
    <n v="19140"/>
    <x v="3"/>
    <s v="OFF-BI-10003274"/>
    <x v="1"/>
    <x v="8"/>
    <s v="Avery Durable Slant Ring Binders, No Labels"/>
    <n v="5.97"/>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02"/>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49999999999998"/>
    <n v="1"/>
    <n v="0.7"/>
    <n v="-1.8585"/>
  </r>
  <r>
    <n v="8055"/>
    <s v="CA-2012-121188"/>
    <x v="1"/>
    <x v="834"/>
    <d v="2012-09-04T00:00:00"/>
    <s v="Standard Class"/>
    <s v="CB-12025"/>
    <s v="Cassandra Brandow"/>
    <x v="0"/>
    <s v="United States"/>
    <s v="Los Angeles"/>
    <x v="1"/>
    <n v="90049"/>
    <x v="1"/>
    <s v="OFF-ST-10001490"/>
    <x v="1"/>
    <x v="4"/>
    <s v="Hot File 7-Pocket, Floor Stand"/>
    <n v="892.35"/>
    <n v="5"/>
    <n v="0"/>
    <n v="267.70499999999998"/>
  </r>
  <r>
    <n v="8056"/>
    <s v="CA-2012-121188"/>
    <x v="1"/>
    <x v="834"/>
    <d v="2012-09-04T00:00:00"/>
    <s v="Standard Class"/>
    <s v="CB-12025"/>
    <s v="Cassandra Brandow"/>
    <x v="0"/>
    <s v="United States"/>
    <s v="Los Angeles"/>
    <x v="1"/>
    <n v="90049"/>
    <x v="1"/>
    <s v="FUR-BO-10004695"/>
    <x v="0"/>
    <x v="0"/>
    <s v="O'Sullivan 2-Door Barrister Bookcase in Odessa Pine"/>
    <n v="307.666"/>
    <n v="2"/>
    <n v="0.15"/>
    <n v="28.956800000000001"/>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1"/>
  </r>
  <r>
    <n v="8061"/>
    <s v="CA-2012-156013"/>
    <x v="1"/>
    <x v="1181"/>
    <d v="2012-09-26T00:00:00"/>
    <s v="Standard Class"/>
    <s v="TC-20980"/>
    <s v="Tamara Chand"/>
    <x v="1"/>
    <s v="United States"/>
    <s v="Long Beach"/>
    <x v="15"/>
    <n v="11561"/>
    <x v="3"/>
    <s v="OFF-PA-10001970"/>
    <x v="1"/>
    <x v="10"/>
    <s v="Xerox 1881"/>
    <n v="61.4"/>
    <n v="5"/>
    <n v="0"/>
    <n v="28.858000000000001"/>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199999999998"/>
  </r>
  <r>
    <n v="8064"/>
    <s v="CA-2013-132997"/>
    <x v="0"/>
    <x v="77"/>
    <d v="2013-11-10T00:00:00"/>
    <s v="First Class"/>
    <s v="LW-17215"/>
    <s v="Luke Weiss"/>
    <x v="0"/>
    <s v="United States"/>
    <s v="Rochester"/>
    <x v="15"/>
    <n v="14609"/>
    <x v="3"/>
    <s v="TEC-PH-10003811"/>
    <x v="2"/>
    <x v="7"/>
    <s v="Jabra Supreme Plus Driver EditionÂ Headset"/>
    <n v="359.97"/>
    <n v="3"/>
    <n v="0"/>
    <n v="100.7916"/>
  </r>
  <r>
    <n v="8065"/>
    <s v="CA-2013-132997"/>
    <x v="0"/>
    <x v="77"/>
    <d v="2013-11-10T00:00:00"/>
    <s v="First Class"/>
    <s v="LW-17215"/>
    <s v="Luke Weiss"/>
    <x v="0"/>
    <s v="United States"/>
    <s v="Rochester"/>
    <x v="15"/>
    <n v="14609"/>
    <x v="3"/>
    <s v="OFF-PA-10004983"/>
    <x v="1"/>
    <x v="10"/>
    <s v="Xerox 23"/>
    <n v="12.96"/>
    <n v="2"/>
    <n v="0"/>
    <n v="6.2207999999999997"/>
  </r>
  <r>
    <n v="8066"/>
    <s v="CA-2013-132997"/>
    <x v="0"/>
    <x v="77"/>
    <d v="2013-11-10T00:00:00"/>
    <s v="First Class"/>
    <s v="LW-17215"/>
    <s v="Luke Weiss"/>
    <x v="0"/>
    <s v="United States"/>
    <s v="Rochester"/>
    <x v="15"/>
    <n v="14609"/>
    <x v="3"/>
    <s v="OFF-ST-10003479"/>
    <x v="1"/>
    <x v="4"/>
    <s v="Eldon Base for stackable storage shelf, platinum"/>
    <n v="116.82"/>
    <n v="3"/>
    <n v="0"/>
    <n v="5.8410000000000002"/>
  </r>
  <r>
    <n v="8067"/>
    <s v="CA-2013-132997"/>
    <x v="0"/>
    <x v="77"/>
    <d v="2013-11-10T00:00:00"/>
    <s v="First Class"/>
    <s v="LW-17215"/>
    <s v="Luke Weiss"/>
    <x v="0"/>
    <s v="United States"/>
    <s v="Rochester"/>
    <x v="15"/>
    <n v="14609"/>
    <x v="3"/>
    <s v="OFF-BI-10004318"/>
    <x v="1"/>
    <x v="8"/>
    <s v="Ibico EB-19 Dual Function Manual Binding System"/>
    <n v="276.78399999999999"/>
    <n v="2"/>
    <n v="0.2"/>
    <n v="89.954800000000006"/>
  </r>
  <r>
    <n v="8068"/>
    <s v="US-2012-160563"/>
    <x v="1"/>
    <x v="1182"/>
    <d v="2012-10-24T00:00:00"/>
    <s v="Standard Class"/>
    <s v="NS-18640"/>
    <s v="Noel Staavos"/>
    <x v="1"/>
    <s v="United States"/>
    <s v="San Francisco"/>
    <x v="1"/>
    <n v="94109"/>
    <x v="1"/>
    <s v="TEC-AC-10002567"/>
    <x v="2"/>
    <x v="11"/>
    <s v="Logitech G602 Wireless Gaming Mouse"/>
    <n v="239.97"/>
    <n v="3"/>
    <n v="0"/>
    <n v="86.389200000000002"/>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
    <n v="5"/>
    <n v="0.2"/>
    <n v="-107.958"/>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4-151750"/>
    <x v="3"/>
    <x v="314"/>
    <d v="2014-01-06T00:00:00"/>
    <s v="Standard Class"/>
    <s v="JM-15250"/>
    <s v="Janet Martin"/>
    <x v="0"/>
    <s v="United States"/>
    <s v="Huntsville"/>
    <x v="5"/>
    <n v="77340"/>
    <x v="2"/>
    <s v="FUR-CH-10003199"/>
    <x v="0"/>
    <x v="1"/>
    <s v="Office Star - Contemporary Task Swivel Chair"/>
    <n v="310.74400000000003"/>
    <n v="4"/>
    <n v="0.3"/>
    <n v="-26.635200000000001"/>
  </r>
  <r>
    <n v="8073"/>
    <s v="CA-2014-151750"/>
    <x v="3"/>
    <x v="314"/>
    <d v="2014-01-06T00:00:00"/>
    <s v="Standard Class"/>
    <s v="JM-15250"/>
    <s v="Janet Martin"/>
    <x v="0"/>
    <s v="United States"/>
    <s v="Huntsville"/>
    <x v="5"/>
    <n v="77340"/>
    <x v="2"/>
    <s v="OFF-AR-10003158"/>
    <x v="1"/>
    <x v="6"/>
    <s v="Fluorescent Highlighters by Dixon"/>
    <n v="12.736000000000001"/>
    <n v="4"/>
    <n v="0.2"/>
    <n v="2.2288000000000001"/>
  </r>
  <r>
    <n v="8074"/>
    <s v="CA-2014-151750"/>
    <x v="3"/>
    <x v="314"/>
    <d v="2014-01-06T00:00:00"/>
    <s v="Standard Class"/>
    <s v="JM-15250"/>
    <s v="Janet Martin"/>
    <x v="0"/>
    <s v="United States"/>
    <s v="Huntsville"/>
    <x v="5"/>
    <n v="77340"/>
    <x v="2"/>
    <s v="OFF-BI-10000301"/>
    <x v="1"/>
    <x v="8"/>
    <s v="GBC Instant Report Kit"/>
    <n v="6.47"/>
    <n v="5"/>
    <n v="0.8"/>
    <n v="-9.7050000000000001"/>
  </r>
  <r>
    <n v="8075"/>
    <s v="CA-2014-151750"/>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s v="CA-2014-151750"/>
    <x v="3"/>
    <x v="314"/>
    <d v="2014-01-06T00:00:00"/>
    <s v="Standard Class"/>
    <s v="JM-15250"/>
    <s v="Janet Martin"/>
    <x v="0"/>
    <s v="United States"/>
    <s v="Huntsville"/>
    <x v="5"/>
    <n v="77340"/>
    <x v="2"/>
    <s v="OFF-AP-10004708"/>
    <x v="1"/>
    <x v="9"/>
    <s v="Fellowes Superior 10 Outlet Split Surge Protector"/>
    <n v="15.224"/>
    <n v="2"/>
    <n v="0.8"/>
    <n v="-38.821199999999997"/>
  </r>
  <r>
    <n v="8077"/>
    <s v="CA-2012-106187"/>
    <x v="1"/>
    <x v="537"/>
    <d v="2012-06-29T00:00:00"/>
    <s v="Standard Class"/>
    <s v="RF-19345"/>
    <s v="Randy Ferguson"/>
    <x v="1"/>
    <s v="United States"/>
    <s v="East Point"/>
    <x v="32"/>
    <n v="30344"/>
    <x v="0"/>
    <s v="FUR-FU-10000794"/>
    <x v="0"/>
    <x v="5"/>
    <s v="Eldon Stackable Tray, Side-Load, Legal, Smoke"/>
    <n v="27.42"/>
    <n v="3"/>
    <n v="0"/>
    <n v="9.3228000000000009"/>
  </r>
  <r>
    <n v="8078"/>
    <s v="CA-2012-106187"/>
    <x v="1"/>
    <x v="537"/>
    <d v="2012-06-29T00:00:00"/>
    <s v="Standard Class"/>
    <s v="RF-19345"/>
    <s v="Randy Ferguson"/>
    <x v="1"/>
    <s v="United States"/>
    <s v="East Point"/>
    <x v="32"/>
    <n v="30344"/>
    <x v="0"/>
    <s v="OFF-BI-10004519"/>
    <x v="1"/>
    <x v="8"/>
    <s v="GBC DocuBind P100 Manual Binding Machine"/>
    <n v="165.98"/>
    <n v="1"/>
    <n v="0"/>
    <n v="74.691000000000003"/>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s v="CA-2012-150714"/>
    <x v="1"/>
    <x v="662"/>
    <d v="2012-11-01T00:00:00"/>
    <s v="Standard Class"/>
    <s v="KH-16690"/>
    <s v="Kristen Hastings"/>
    <x v="1"/>
    <s v="United States"/>
    <s v="Springfield"/>
    <x v="21"/>
    <n v="97477"/>
    <x v="1"/>
    <s v="OFF-LA-10001474"/>
    <x v="1"/>
    <x v="2"/>
    <s v="Avery 477"/>
    <n v="146.54400000000001"/>
    <n v="6"/>
    <n v="0.2"/>
    <n v="47.626800000000003"/>
  </r>
  <r>
    <n v="8082"/>
    <s v="CA-2012-150714"/>
    <x v="1"/>
    <x v="662"/>
    <d v="2012-11-01T00:00:00"/>
    <s v="Standard Class"/>
    <s v="KH-16690"/>
    <s v="Kristen Hastings"/>
    <x v="1"/>
    <s v="United States"/>
    <s v="Springfield"/>
    <x v="21"/>
    <n v="97477"/>
    <x v="1"/>
    <s v="OFF-PA-10001497"/>
    <x v="1"/>
    <x v="10"/>
    <s v="Xerox 1914"/>
    <n v="131.904"/>
    <n v="3"/>
    <n v="0.2"/>
    <n v="47.815199999999997"/>
  </r>
  <r>
    <n v="8083"/>
    <s v="CA-2012-150714"/>
    <x v="1"/>
    <x v="662"/>
    <d v="2012-11-01T00:00:00"/>
    <s v="Standard Class"/>
    <s v="KH-16690"/>
    <s v="Kristen Hastings"/>
    <x v="1"/>
    <s v="United States"/>
    <s v="Springfield"/>
    <x v="21"/>
    <n v="97477"/>
    <x v="1"/>
    <s v="OFF-AP-10003287"/>
    <x v="1"/>
    <x v="9"/>
    <s v="Tripp Lite TLP810NET Broadband Surge for Modem/Fax"/>
    <n v="203.88"/>
    <n v="5"/>
    <n v="0.2"/>
    <n v="20.388000000000002"/>
  </r>
  <r>
    <n v="8084"/>
    <s v="CA-2012-150714"/>
    <x v="1"/>
    <x v="662"/>
    <d v="2012-11-01T00:00:00"/>
    <s v="Standard Class"/>
    <s v="KH-16690"/>
    <s v="Kristen Hastings"/>
    <x v="1"/>
    <s v="United States"/>
    <s v="Springfield"/>
    <x v="21"/>
    <n v="97477"/>
    <x v="1"/>
    <s v="OFF-BI-10002982"/>
    <x v="1"/>
    <x v="8"/>
    <s v="Avery Self-Adhesive Photo Pockets for Polaroid Photos"/>
    <n v="14.301"/>
    <n v="7"/>
    <n v="0.7"/>
    <n v="-10.487399999999999"/>
  </r>
  <r>
    <n v="8085"/>
    <s v="CA-2012-150714"/>
    <x v="1"/>
    <x v="662"/>
    <d v="2012-11-01T00:00:00"/>
    <s v="Standard Class"/>
    <s v="KH-16690"/>
    <s v="Kristen Hastings"/>
    <x v="1"/>
    <s v="United States"/>
    <s v="Springfield"/>
    <x v="21"/>
    <n v="97477"/>
    <x v="1"/>
    <s v="OFF-ST-10001809"/>
    <x v="1"/>
    <x v="4"/>
    <s v="Fellowes Officeware Wire Shelving"/>
    <n v="718.64"/>
    <n v="10"/>
    <n v="0.2"/>
    <n v="-161.69399999999999"/>
  </r>
  <r>
    <n v="8086"/>
    <s v="CA-2013-105753"/>
    <x v="0"/>
    <x v="201"/>
    <d v="2013-10-27T00:00:00"/>
    <s v="Standard Class"/>
    <s v="LC-16960"/>
    <s v="Lindsay Castell"/>
    <x v="2"/>
    <s v="United States"/>
    <s v="Arlington"/>
    <x v="17"/>
    <n v="22204"/>
    <x v="0"/>
    <s v="FUR-FU-10000246"/>
    <x v="0"/>
    <x v="5"/>
    <s v="Aluminum Document Frame"/>
    <n v="61.1"/>
    <n v="5"/>
    <n v="0"/>
    <n v="18.329999999999998"/>
  </r>
  <r>
    <n v="8087"/>
    <s v="CA-2014-120894"/>
    <x v="3"/>
    <x v="1045"/>
    <d v="2014-05-03T00:00:00"/>
    <s v="Standard Class"/>
    <s v="JL-15130"/>
    <s v="Jack Lebron"/>
    <x v="0"/>
    <s v="United States"/>
    <s v="Wilmington"/>
    <x v="3"/>
    <n v="28403"/>
    <x v="0"/>
    <s v="OFF-AP-10000252"/>
    <x v="1"/>
    <x v="9"/>
    <s v="Harmony HEPA Quiet Air Purifiers"/>
    <n v="28.08"/>
    <n v="3"/>
    <n v="0.2"/>
    <n v="5.2649999999999997"/>
  </r>
  <r>
    <n v="8088"/>
    <s v="CA-2013-106621"/>
    <x v="0"/>
    <x v="321"/>
    <d v="2013-10-02T00:00:00"/>
    <s v="Second Class"/>
    <s v="DM-12955"/>
    <s v="Dario Medina"/>
    <x v="1"/>
    <s v="United States"/>
    <s v="Yuma"/>
    <x v="16"/>
    <n v="85364"/>
    <x v="1"/>
    <s v="OFF-AR-10002375"/>
    <x v="1"/>
    <x v="6"/>
    <s v="Newell 351"/>
    <n v="10.496"/>
    <n v="4"/>
    <n v="0.2"/>
    <n v="1.1808000000000001"/>
  </r>
  <r>
    <n v="8089"/>
    <s v="CA-2012-107020"/>
    <x v="1"/>
    <x v="848"/>
    <d v="2012-07-14T00:00:00"/>
    <s v="Standard Class"/>
    <s v="MV-18190"/>
    <s v="Mike Vittorini"/>
    <x v="0"/>
    <s v="United States"/>
    <s v="San Bernardino"/>
    <x v="1"/>
    <n v="92404"/>
    <x v="1"/>
    <s v="OFF-BI-10003719"/>
    <x v="1"/>
    <x v="8"/>
    <s v="Large Capacity Hanging Post Binders"/>
    <n v="39.92"/>
    <n v="2"/>
    <n v="0.2"/>
    <n v="12.974"/>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6"/>
    <n v="7"/>
    <n v="0"/>
    <n v="70.033600000000007"/>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199999999999"/>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7999999999997"/>
  </r>
  <r>
    <n v="8097"/>
    <s v="CA-2014-133046"/>
    <x v="3"/>
    <x v="944"/>
    <d v="2014-08-02T00:00:00"/>
    <s v="Second Class"/>
    <s v="DK-13375"/>
    <s v="Dennis Kane"/>
    <x v="0"/>
    <s v="United States"/>
    <s v="Seattle"/>
    <x v="4"/>
    <n v="98115"/>
    <x v="1"/>
    <s v="TEC-AC-10000991"/>
    <x v="2"/>
    <x v="11"/>
    <s v="Sony Micro Vault Click 8 GB USB 2.0 Flash Drive"/>
    <n v="234.95"/>
    <n v="5"/>
    <n v="0"/>
    <n v="32.893000000000001"/>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9"/>
  </r>
  <r>
    <n v="8100"/>
    <s v="CA-2013-169663"/>
    <x v="0"/>
    <x v="612"/>
    <d v="2013-03-14T00:00:00"/>
    <s v="First Class"/>
    <s v="RH-19510"/>
    <s v="Rick Huthwaite"/>
    <x v="2"/>
    <s v="United States"/>
    <s v="Los Angeles"/>
    <x v="1"/>
    <n v="90045"/>
    <x v="1"/>
    <s v="TEC-AC-10003038"/>
    <x v="2"/>
    <x v="11"/>
    <s v="Kingston Digital DataTraveler 16GB USB 2.0"/>
    <n v="26.85"/>
    <n v="3"/>
    <n v="0"/>
    <n v="5.1014999999999997"/>
  </r>
  <r>
    <n v="8101"/>
    <s v="CA-2013-169663"/>
    <x v="0"/>
    <x v="612"/>
    <d v="2013-03-14T00:00:00"/>
    <s v="First Class"/>
    <s v="RH-19510"/>
    <s v="Rick Huthwaite"/>
    <x v="2"/>
    <s v="United States"/>
    <s v="Los Angeles"/>
    <x v="1"/>
    <n v="90045"/>
    <x v="1"/>
    <s v="TEC-MA-10000984"/>
    <x v="2"/>
    <x v="15"/>
    <s v="Okidata MB760 Printer"/>
    <n v="3357.6"/>
    <n v="3"/>
    <n v="0.2"/>
    <n v="377.73"/>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98"/>
  </r>
  <r>
    <n v="8104"/>
    <s v="CA-2012-149846"/>
    <x v="1"/>
    <x v="1184"/>
    <d v="2012-05-26T00:00:00"/>
    <s v="Standard Class"/>
    <s v="SB-20185"/>
    <s v="Sarah Brown"/>
    <x v="0"/>
    <s v="United States"/>
    <s v="Los Angeles"/>
    <x v="1"/>
    <n v="90045"/>
    <x v="1"/>
    <s v="OFF-ST-10002406"/>
    <x v="1"/>
    <x v="4"/>
    <s v="Pizazz Global Quick File"/>
    <n v="104.79"/>
    <n v="7"/>
    <n v="0"/>
    <n v="29.341200000000001"/>
  </r>
  <r>
    <n v="8105"/>
    <s v="CA-2012-149846"/>
    <x v="1"/>
    <x v="1184"/>
    <d v="2012-05-26T00:00:00"/>
    <s v="Standard Class"/>
    <s v="SB-20185"/>
    <s v="Sarah Brown"/>
    <x v="0"/>
    <s v="United States"/>
    <s v="Los Angeles"/>
    <x v="1"/>
    <n v="90045"/>
    <x v="1"/>
    <s v="TEC-PH-10003645"/>
    <x v="2"/>
    <x v="7"/>
    <s v="Aastra 57i VoIP phone"/>
    <n v="775.72799999999995"/>
    <n v="6"/>
    <n v="0.2"/>
    <n v="58.179600000000001"/>
  </r>
  <r>
    <n v="8106"/>
    <s v="CA-2014-159149"/>
    <x v="3"/>
    <x v="922"/>
    <d v="2014-02-20T00:00:00"/>
    <s v="First Class"/>
    <s v="CR-12820"/>
    <s v="Cyra Reiten"/>
    <x v="2"/>
    <s v="United States"/>
    <s v="Houston"/>
    <x v="5"/>
    <n v="77041"/>
    <x v="2"/>
    <s v="FUR-BO-10001601"/>
    <x v="0"/>
    <x v="0"/>
    <s v="Sauder Mission Library with Doors, Fruitwood Finish"/>
    <n v="89.066400000000002"/>
    <n v="1"/>
    <n v="0.32"/>
    <n v="-17.0274"/>
  </r>
  <r>
    <n v="8107"/>
    <s v="CA-2014-159149"/>
    <x v="3"/>
    <x v="922"/>
    <d v="2014-02-20T00:00:00"/>
    <s v="First Class"/>
    <s v="CR-12820"/>
    <s v="Cyra Reiten"/>
    <x v="2"/>
    <s v="United States"/>
    <s v="Houston"/>
    <x v="5"/>
    <n v="77041"/>
    <x v="2"/>
    <s v="OFF-AR-10000937"/>
    <x v="1"/>
    <x v="6"/>
    <s v="Dixon Ticonderoga Core-Lock Colored Pencils, 48-Color Set"/>
    <n v="175.44"/>
    <n v="6"/>
    <n v="0.2"/>
    <n v="52.631999999999998"/>
  </r>
  <r>
    <n v="8108"/>
    <s v="CA-2014-159149"/>
    <x v="3"/>
    <x v="922"/>
    <d v="2014-02-20T00:00:00"/>
    <s v="First Class"/>
    <s v="CR-12820"/>
    <s v="Cyra Reiten"/>
    <x v="2"/>
    <s v="United States"/>
    <s v="Houston"/>
    <x v="5"/>
    <n v="77041"/>
    <x v="2"/>
    <s v="TEC-PH-10000038"/>
    <x v="2"/>
    <x v="7"/>
    <s v="Jawbone MINI JAMBOX Wireless Bluetooth Speaker"/>
    <n v="438.33600000000001"/>
    <n v="4"/>
    <n v="0.2"/>
    <n v="-87.667199999999994"/>
  </r>
  <r>
    <n v="8109"/>
    <s v="US-2014-167570"/>
    <x v="3"/>
    <x v="166"/>
    <d v="2014-12-16T00:00:00"/>
    <s v="Standard Class"/>
    <s v="EG-13900"/>
    <s v="Emily Grady"/>
    <x v="0"/>
    <s v="United States"/>
    <s v="Philadelphia"/>
    <x v="9"/>
    <n v="19140"/>
    <x v="3"/>
    <s v="FUR-CH-10003396"/>
    <x v="0"/>
    <x v="1"/>
    <s v="Global Deluxe Steno Chair"/>
    <n v="215.54400000000001"/>
    <n v="4"/>
    <n v="0.3"/>
    <n v="-58.504800000000003"/>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6"/>
    <n v="2"/>
    <n v="0.3"/>
    <n v="-25.4772"/>
  </r>
  <r>
    <n v="8112"/>
    <s v="CA-2013-130393"/>
    <x v="0"/>
    <x v="49"/>
    <d v="2013-12-04T00:00:00"/>
    <s v="Second Class"/>
    <s v="JM-15865"/>
    <s v="John Murray"/>
    <x v="0"/>
    <s v="United States"/>
    <s v="San Angelo"/>
    <x v="5"/>
    <n v="76903"/>
    <x v="2"/>
    <s v="FUR-CH-10002647"/>
    <x v="0"/>
    <x v="1"/>
    <s v="Situations Contoured Folding Chairs, 4/Set"/>
    <n v="248.43"/>
    <n v="5"/>
    <n v="0.3"/>
    <n v="-17.745000000000001"/>
  </r>
  <r>
    <n v="8113"/>
    <s v="CA-2013-130393"/>
    <x v="0"/>
    <x v="49"/>
    <d v="2013-12-04T00:00:00"/>
    <s v="Second Class"/>
    <s v="JM-15865"/>
    <s v="John Murray"/>
    <x v="0"/>
    <s v="United States"/>
    <s v="San Angelo"/>
    <x v="5"/>
    <n v="76903"/>
    <x v="2"/>
    <s v="OFF-AP-10004859"/>
    <x v="1"/>
    <x v="9"/>
    <s v="Acco 6 Outlet Guardian Premium Surge Suppressor"/>
    <n v="11.648"/>
    <n v="4"/>
    <n v="0.8"/>
    <n v="-30.8672"/>
  </r>
  <r>
    <n v="8114"/>
    <s v="CA-2013-130393"/>
    <x v="0"/>
    <x v="49"/>
    <d v="2013-12-04T00:00:00"/>
    <s v="Second Class"/>
    <s v="JM-15865"/>
    <s v="John Murray"/>
    <x v="0"/>
    <s v="United States"/>
    <s v="San Angelo"/>
    <x v="5"/>
    <n v="76903"/>
    <x v="2"/>
    <s v="FUR-CH-10004477"/>
    <x v="0"/>
    <x v="1"/>
    <s v="Global Push Button Manager's Chair, Indigo"/>
    <n v="85.245999999999995"/>
    <n v="2"/>
    <n v="0.3"/>
    <n v="-1.2178"/>
  </r>
  <r>
    <n v="8115"/>
    <s v="CA-2014-144820"/>
    <x v="3"/>
    <x v="621"/>
    <d v="2014-10-08T00:00:00"/>
    <s v="Second Class"/>
    <s v="LW-16825"/>
    <s v="Laurel Workman"/>
    <x v="1"/>
    <s v="United States"/>
    <s v="Pasadena"/>
    <x v="5"/>
    <n v="77506"/>
    <x v="2"/>
    <s v="OFF-AR-10004817"/>
    <x v="1"/>
    <x v="6"/>
    <s v="Colorific Watercolor Pencils"/>
    <n v="20.64"/>
    <n v="5"/>
    <n v="0.2"/>
    <n v="2.3220000000000001"/>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s v="CA-2014-105543"/>
    <x v="3"/>
    <x v="221"/>
    <d v="2014-11-25T00:00:00"/>
    <s v="Same Day"/>
    <s v="BG-11695"/>
    <s v="Brooke Gillingham"/>
    <x v="1"/>
    <s v="United States"/>
    <s v="Garden City"/>
    <x v="41"/>
    <n v="67846"/>
    <x v="2"/>
    <s v="OFF-ST-10003123"/>
    <x v="1"/>
    <x v="4"/>
    <s v="Fellowes Bases and Tops For Staxonsteel/High-Stak Systems"/>
    <n v="33.29"/>
    <n v="1"/>
    <n v="0"/>
    <n v="7.9896000000000003"/>
  </r>
  <r>
    <n v="8118"/>
    <s v="US-2014-113201"/>
    <x v="3"/>
    <x v="160"/>
    <d v="2014-07-06T00:00:00"/>
    <s v="Standard Class"/>
    <s v="TT-21220"/>
    <s v="Thomas Thornton"/>
    <x v="0"/>
    <s v="United States"/>
    <s v="Los Angeles"/>
    <x v="1"/>
    <n v="90045"/>
    <x v="1"/>
    <s v="OFF-PA-10000675"/>
    <x v="1"/>
    <x v="10"/>
    <s v="Xerox 1919"/>
    <n v="204.95"/>
    <n v="5"/>
    <n v="0"/>
    <n v="100.4255"/>
  </r>
  <r>
    <n v="8119"/>
    <s v="US-2014-106551"/>
    <x v="3"/>
    <x v="847"/>
    <d v="2014-07-28T00:00:00"/>
    <s v="Standard Class"/>
    <s v="EB-13930"/>
    <s v="Eric Barreto"/>
    <x v="0"/>
    <s v="United States"/>
    <s v="Chicago"/>
    <x v="10"/>
    <n v="60653"/>
    <x v="2"/>
    <s v="FUR-CH-10004997"/>
    <x v="0"/>
    <x v="1"/>
    <s v="Hon Every-Day Series Multi-Task Chairs"/>
    <n v="526.34400000000005"/>
    <n v="4"/>
    <n v="0.3"/>
    <n v="-75.191999999999993"/>
  </r>
  <r>
    <n v="8120"/>
    <s v="CA-2013-116722"/>
    <x v="0"/>
    <x v="583"/>
    <d v="2013-11-17T00:00:00"/>
    <s v="Standard Class"/>
    <s v="LP-17080"/>
    <s v="Liz Pelletier"/>
    <x v="0"/>
    <s v="United States"/>
    <s v="San Francisco"/>
    <x v="1"/>
    <n v="94110"/>
    <x v="1"/>
    <s v="FUR-FU-10001934"/>
    <x v="0"/>
    <x v="5"/>
    <s v="Magnifier Swing Arm Lamp"/>
    <n v="41.96"/>
    <n v="2"/>
    <n v="0"/>
    <n v="10.909599999999999"/>
  </r>
  <r>
    <n v="8121"/>
    <s v="CA-2013-116722"/>
    <x v="0"/>
    <x v="583"/>
    <d v="2013-11-17T00:00:00"/>
    <s v="Standard Class"/>
    <s v="LP-17080"/>
    <s v="Liz Pelletier"/>
    <x v="0"/>
    <s v="United States"/>
    <s v="San Francisco"/>
    <x v="1"/>
    <n v="94110"/>
    <x v="1"/>
    <s v="FUR-CH-10004997"/>
    <x v="0"/>
    <x v="1"/>
    <s v="Hon Every-Day Series Multi-Task Chairs"/>
    <n v="451.15199999999999"/>
    <n v="3"/>
    <n v="0.2"/>
    <n v="0"/>
  </r>
  <r>
    <n v="8122"/>
    <s v="CA-2013-116722"/>
    <x v="0"/>
    <x v="583"/>
    <d v="2013-11-17T00:00:00"/>
    <s v="Standard Class"/>
    <s v="LP-17080"/>
    <s v="Liz Pelletier"/>
    <x v="0"/>
    <s v="United States"/>
    <s v="San Francisco"/>
    <x v="1"/>
    <n v="94110"/>
    <x v="1"/>
    <s v="OFF-BI-10001890"/>
    <x v="1"/>
    <x v="8"/>
    <s v="Avery Poly Binder Pockets"/>
    <n v="31.504000000000001"/>
    <n v="11"/>
    <n v="0.2"/>
    <n v="11.026400000000001"/>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60000000001"/>
    <n v="4"/>
    <n v="0.4"/>
    <n v="125.99720000000001"/>
  </r>
  <r>
    <n v="8125"/>
    <s v="US-2014-150070"/>
    <x v="3"/>
    <x v="210"/>
    <d v="2014-09-13T00:00:00"/>
    <s v="Standard Class"/>
    <s v="JA-15970"/>
    <s v="Joseph Airdo"/>
    <x v="0"/>
    <s v="United States"/>
    <s v="Modesto"/>
    <x v="1"/>
    <n v="95351"/>
    <x v="1"/>
    <s v="FUR-CH-10004860"/>
    <x v="0"/>
    <x v="1"/>
    <s v="Global Low Back Tilter Chair"/>
    <n v="161.56800000000001"/>
    <n v="2"/>
    <n v="0.2"/>
    <n v="-28.2744"/>
  </r>
  <r>
    <n v="8126"/>
    <s v="CA-2012-137064"/>
    <x v="1"/>
    <x v="525"/>
    <d v="2012-02-13T00:00:00"/>
    <s v="Standard Class"/>
    <s v="TS-21655"/>
    <s v="Trudy Schmidt"/>
    <x v="0"/>
    <s v="United States"/>
    <s v="Houston"/>
    <x v="5"/>
    <n v="77070"/>
    <x v="2"/>
    <s v="OFF-BI-10002049"/>
    <x v="1"/>
    <x v="8"/>
    <s v="UniKeep View Case Binders"/>
    <n v="2.9340000000000002"/>
    <n v="3"/>
    <n v="0.8"/>
    <n v="-4.9878"/>
  </r>
  <r>
    <n v="8127"/>
    <s v="CA-2012-137064"/>
    <x v="1"/>
    <x v="525"/>
    <d v="2012-02-13T00:00:00"/>
    <s v="Standard Class"/>
    <s v="TS-21655"/>
    <s v="Trudy Schmidt"/>
    <x v="0"/>
    <s v="United States"/>
    <s v="Houston"/>
    <x v="5"/>
    <n v="77070"/>
    <x v="2"/>
    <s v="TEC-AC-10003499"/>
    <x v="2"/>
    <x v="11"/>
    <s v="Memorex Mini Travel Drive 8 GB USB 2.0 Flash Drive"/>
    <n v="18.527999999999999"/>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s v="CA-2014-157350"/>
    <x v="3"/>
    <x v="775"/>
    <d v="2014-09-02T00:00:00"/>
    <s v="Standard Class"/>
    <s v="DP-13000"/>
    <s v="Darren Powers"/>
    <x v="0"/>
    <s v="United States"/>
    <s v="Chicago"/>
    <x v="10"/>
    <n v="60610"/>
    <x v="2"/>
    <s v="FUR-FU-10000222"/>
    <x v="0"/>
    <x v="5"/>
    <s v="Seth Thomas 16&quot; Steel Case Clock"/>
    <n v="64.959999999999994"/>
    <n v="5"/>
    <n v="0.6"/>
    <n v="-43.847999999999999"/>
  </r>
  <r>
    <n v="8130"/>
    <s v="CA-2011-127866"/>
    <x v="2"/>
    <x v="836"/>
    <d v="2011-07-23T00:00:00"/>
    <s v="First Class"/>
    <s v="JD-15895"/>
    <s v="Jonathan Doherty"/>
    <x v="1"/>
    <s v="United States"/>
    <s v="Riverside"/>
    <x v="1"/>
    <n v="92503"/>
    <x v="1"/>
    <s v="TEC-AC-10000023"/>
    <x v="2"/>
    <x v="11"/>
    <s v="Maxell 74 Minute CD-R Spindle, 50/Pack"/>
    <n v="41.94"/>
    <n v="2"/>
    <n v="0"/>
    <n v="15.0984"/>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8000000000002"/>
  </r>
  <r>
    <n v="8133"/>
    <s v="CA-2011-127866"/>
    <x v="2"/>
    <x v="836"/>
    <d v="2011-07-23T00:00:00"/>
    <s v="First Class"/>
    <s v="JD-15895"/>
    <s v="Jonathan Doherty"/>
    <x v="1"/>
    <s v="United States"/>
    <s v="Riverside"/>
    <x v="1"/>
    <n v="92503"/>
    <x v="1"/>
    <s v="OFF-ST-10001490"/>
    <x v="1"/>
    <x v="4"/>
    <s v="Hot File 7-Pocket, Floor Stand"/>
    <n v="535.41"/>
    <n v="3"/>
    <n v="0"/>
    <n v="160.62299999999999"/>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40000000000003"/>
    <n v="3"/>
    <n v="0"/>
    <n v="17.314800000000002"/>
  </r>
  <r>
    <n v="8136"/>
    <s v="CA-2012-121776"/>
    <x v="1"/>
    <x v="1130"/>
    <d v="2012-02-21T00:00:00"/>
    <s v="Standard Class"/>
    <s v="RD-19585"/>
    <s v="Rob Dowd"/>
    <x v="0"/>
    <s v="United States"/>
    <s v="Los Angeles"/>
    <x v="1"/>
    <n v="90008"/>
    <x v="1"/>
    <s v="OFF-LA-10002762"/>
    <x v="1"/>
    <x v="2"/>
    <s v="Avery 485"/>
    <n v="87.71"/>
    <n v="7"/>
    <n v="0"/>
    <n v="41.223700000000001"/>
  </r>
  <r>
    <n v="8137"/>
    <s v="CA-2013-118073"/>
    <x v="0"/>
    <x v="399"/>
    <d v="2013-08-17T00:00:00"/>
    <s v="Standard Class"/>
    <s v="CS-12490"/>
    <s v="Cindy Schnelling"/>
    <x v="1"/>
    <s v="United States"/>
    <s v="Lakeland"/>
    <x v="2"/>
    <n v="33801"/>
    <x v="0"/>
    <s v="FUR-TA-10002533"/>
    <x v="0"/>
    <x v="3"/>
    <s v="BPI Conference Tables"/>
    <n v="562.29250000000002"/>
    <n v="7"/>
    <n v="0.45"/>
    <n v="-255.58750000000001"/>
  </r>
  <r>
    <n v="8138"/>
    <s v="CA-2011-103219"/>
    <x v="2"/>
    <x v="187"/>
    <d v="2011-11-13T00:00:00"/>
    <s v="Standard Class"/>
    <s v="BF-11215"/>
    <s v="Benjamin Farhat"/>
    <x v="2"/>
    <s v="United States"/>
    <s v="New York City"/>
    <x v="15"/>
    <n v="10035"/>
    <x v="3"/>
    <s v="FUR-FU-10004091"/>
    <x v="0"/>
    <x v="5"/>
    <s v="Eldon 200 Class Desk Accessories, Black"/>
    <n v="56.52"/>
    <n v="9"/>
    <n v="0"/>
    <n v="21.477599999999999"/>
  </r>
  <r>
    <n v="8139"/>
    <s v="CA-2013-102561"/>
    <x v="0"/>
    <x v="427"/>
    <d v="2013-07-23T00:00:00"/>
    <s v="Standard Class"/>
    <s v="NK-18490"/>
    <s v="Neil Knudson"/>
    <x v="2"/>
    <s v="United States"/>
    <s v="Philadelphia"/>
    <x v="9"/>
    <n v="19140"/>
    <x v="3"/>
    <s v="OFF-AR-10001545"/>
    <x v="1"/>
    <x v="6"/>
    <s v="Newell 326"/>
    <n v="11.263999999999999"/>
    <n v="8"/>
    <n v="0.2"/>
    <n v="1.2672000000000001"/>
  </r>
  <r>
    <n v="8140"/>
    <s v="CA-2013-102561"/>
    <x v="0"/>
    <x v="427"/>
    <d v="2013-07-23T00:00:00"/>
    <s v="Standard Class"/>
    <s v="NK-18490"/>
    <s v="Neil Knudson"/>
    <x v="2"/>
    <s v="United States"/>
    <s v="Philadelphia"/>
    <x v="9"/>
    <n v="19140"/>
    <x v="3"/>
    <s v="OFF-ST-10001476"/>
    <x v="1"/>
    <x v="4"/>
    <s v="Steel Personal Filing/Posting Tote"/>
    <n v="284.08"/>
    <n v="10"/>
    <n v="0.2"/>
    <n v="24.856999999999999"/>
  </r>
  <r>
    <n v="8141"/>
    <s v="CA-2013-102561"/>
    <x v="0"/>
    <x v="427"/>
    <d v="2013-07-23T00:00:00"/>
    <s v="Standard Class"/>
    <s v="NK-18490"/>
    <s v="Neil Knudson"/>
    <x v="2"/>
    <s v="United States"/>
    <s v="Philadelphia"/>
    <x v="9"/>
    <n v="19140"/>
    <x v="3"/>
    <s v="OFF-PA-10004971"/>
    <x v="1"/>
    <x v="10"/>
    <s v="Xerox 196"/>
    <n v="18.495999999999999"/>
    <n v="4"/>
    <n v="0.2"/>
    <n v="6.7047999999999996"/>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
  </r>
  <r>
    <n v="8144"/>
    <s v="CA-2013-100993"/>
    <x v="0"/>
    <x v="473"/>
    <d v="2013-02-10T00:00:00"/>
    <s v="Standard Class"/>
    <s v="AZ-10750"/>
    <s v="Annie Zypern"/>
    <x v="0"/>
    <s v="United States"/>
    <s v="San Diego"/>
    <x v="1"/>
    <n v="92037"/>
    <x v="1"/>
    <s v="FUR-TA-10001095"/>
    <x v="0"/>
    <x v="3"/>
    <s v="Chromcraft Round Conference Tables"/>
    <n v="557.72799999999995"/>
    <n v="4"/>
    <n v="0.2"/>
    <n v="6.9715999999999996"/>
  </r>
  <r>
    <n v="8145"/>
    <s v="CA-2013-100993"/>
    <x v="0"/>
    <x v="473"/>
    <d v="2013-02-10T00:00:00"/>
    <s v="Standard Class"/>
    <s v="AZ-10750"/>
    <s v="Annie Zypern"/>
    <x v="0"/>
    <s v="United States"/>
    <s v="San Diego"/>
    <x v="1"/>
    <n v="92037"/>
    <x v="1"/>
    <s v="TEC-PH-10001448"/>
    <x v="2"/>
    <x v="7"/>
    <s v="Anker Astro 15000mAh USB Portable Charger"/>
    <n v="159.96799999999999"/>
    <n v="4"/>
    <n v="0.2"/>
    <n v="-31.993600000000001"/>
  </r>
  <r>
    <n v="8146"/>
    <s v="US-2011-112949"/>
    <x v="2"/>
    <x v="886"/>
    <d v="2011-06-27T00:00:00"/>
    <s v="Standard Class"/>
    <s v="Co-12640"/>
    <s v="Corey-Lock"/>
    <x v="0"/>
    <s v="United States"/>
    <s v="Lawton"/>
    <x v="26"/>
    <n v="73505"/>
    <x v="2"/>
    <s v="OFF-AP-10001005"/>
    <x v="1"/>
    <x v="9"/>
    <s v="Honeywell Quietcare HEPA Air Cleaner"/>
    <n v="471.9"/>
    <n v="6"/>
    <n v="0"/>
    <n v="155.727"/>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400000000001"/>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8000000003"/>
  </r>
  <r>
    <n v="8155"/>
    <s v="US-2014-143770"/>
    <x v="3"/>
    <x v="177"/>
    <d v="2014-03-25T00:00:00"/>
    <s v="Standard Class"/>
    <s v="RD-19720"/>
    <s v="Roger Demir"/>
    <x v="0"/>
    <s v="United States"/>
    <s v="Middletown"/>
    <x v="29"/>
    <n v="6457"/>
    <x v="3"/>
    <s v="TEC-AC-10002842"/>
    <x v="2"/>
    <x v="11"/>
    <s v="WD My Passport Ultra 2TB Portable External Hard Drive"/>
    <n v="238"/>
    <n v="2"/>
    <n v="0"/>
    <n v="38.08"/>
  </r>
  <r>
    <n v="8156"/>
    <s v="US-2014-143770"/>
    <x v="3"/>
    <x v="177"/>
    <d v="2014-03-25T00:00:00"/>
    <s v="Standard Class"/>
    <s v="RD-19720"/>
    <s v="Roger Demir"/>
    <x v="0"/>
    <s v="United States"/>
    <s v="Middletown"/>
    <x v="29"/>
    <n v="6457"/>
    <x v="3"/>
    <s v="OFF-PA-10001125"/>
    <x v="1"/>
    <x v="10"/>
    <s v="Xerox 1988"/>
    <n v="61.96"/>
    <n v="2"/>
    <n v="0"/>
    <n v="27.882000000000001"/>
  </r>
  <r>
    <n v="8157"/>
    <s v="CA-2013-131296"/>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s v="CA-2013-103464"/>
    <x v="0"/>
    <x v="741"/>
    <d v="2013-11-23T00:00:00"/>
    <s v="Standard Class"/>
    <s v="PG-18820"/>
    <s v="Patrick Gardner"/>
    <x v="0"/>
    <s v="United States"/>
    <s v="San Diego"/>
    <x v="1"/>
    <n v="92105"/>
    <x v="1"/>
    <s v="TEC-AC-10002842"/>
    <x v="2"/>
    <x v="11"/>
    <s v="WD My Passport Ultra 2TB Portable External Hard Drive"/>
    <n v="595"/>
    <n v="5"/>
    <n v="0"/>
    <n v="95.2"/>
  </r>
  <r>
    <n v="8159"/>
    <s v="CA-2014-136238"/>
    <x v="3"/>
    <x v="377"/>
    <d v="2015-01-02T00:00:00"/>
    <s v="Standard Class"/>
    <s v="KB-16240"/>
    <s v="Karen Bern"/>
    <x v="1"/>
    <s v="United States"/>
    <s v="Odessa"/>
    <x v="5"/>
    <n v="79762"/>
    <x v="2"/>
    <s v="OFF-PA-10004285"/>
    <x v="1"/>
    <x v="10"/>
    <s v="Xerox 1959"/>
    <n v="16.032"/>
    <n v="3"/>
    <n v="0.2"/>
    <n v="5.6112000000000002"/>
  </r>
  <r>
    <n v="8160"/>
    <s v="CA-2013-120803"/>
    <x v="0"/>
    <x v="1185"/>
    <d v="2013-03-14T00:00:00"/>
    <s v="Standard Class"/>
    <s v="RB-19465"/>
    <s v="Rick Bensley"/>
    <x v="2"/>
    <s v="United States"/>
    <s v="Milford"/>
    <x v="29"/>
    <n v="6460"/>
    <x v="3"/>
    <s v="TEC-AC-10004469"/>
    <x v="2"/>
    <x v="11"/>
    <s v="Microsoft Sculpt Comfort Mouse"/>
    <n v="199.75"/>
    <n v="5"/>
    <n v="0"/>
    <n v="87.89"/>
  </r>
  <r>
    <n v="8161"/>
    <s v="CA-2013-134138"/>
    <x v="0"/>
    <x v="595"/>
    <d v="2013-02-20T00:00:00"/>
    <s v="Standard Class"/>
    <s v="JD-15790"/>
    <s v="John Dryer"/>
    <x v="0"/>
    <s v="United States"/>
    <s v="Belleville"/>
    <x v="30"/>
    <n v="7109"/>
    <x v="3"/>
    <s v="FUR-CH-10001545"/>
    <x v="0"/>
    <x v="1"/>
    <s v="Hon Comfortask Task/Swivel Chairs"/>
    <n v="227.96"/>
    <n v="2"/>
    <n v="0"/>
    <n v="36.473599999999998"/>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2"/>
  </r>
  <r>
    <n v="8164"/>
    <s v="CA-2012-168207"/>
    <x v="1"/>
    <x v="121"/>
    <d v="2012-11-06T00:00:00"/>
    <s v="Standard Class"/>
    <s v="LT-17110"/>
    <s v="Liz Thompson"/>
    <x v="0"/>
    <s v="United States"/>
    <s v="San Diego"/>
    <x v="1"/>
    <n v="92105"/>
    <x v="1"/>
    <s v="FUR-FU-10004909"/>
    <x v="0"/>
    <x v="5"/>
    <s v="Contemporary Wood/Metal Frame"/>
    <n v="96.96"/>
    <n v="6"/>
    <n v="0"/>
    <n v="33.936"/>
  </r>
  <r>
    <n v="8165"/>
    <s v="CA-2012-168207"/>
    <x v="1"/>
    <x v="121"/>
    <d v="2012-11-06T00:00:00"/>
    <s v="Standard Class"/>
    <s v="LT-17110"/>
    <s v="Liz Thompson"/>
    <x v="0"/>
    <s v="United States"/>
    <s v="San Diego"/>
    <x v="1"/>
    <n v="92105"/>
    <x v="1"/>
    <s v="OFF-BI-10001524"/>
    <x v="1"/>
    <x v="8"/>
    <s v="GBC Premium Transparent Covers with Diagonal Lined Pattern"/>
    <n v="117.488"/>
    <n v="7"/>
    <n v="0.2"/>
    <n v="41.120800000000003"/>
  </r>
  <r>
    <n v="8166"/>
    <s v="CA-2012-168207"/>
    <x v="1"/>
    <x v="121"/>
    <d v="2012-11-06T00:00:00"/>
    <s v="Standard Class"/>
    <s v="LT-17110"/>
    <s v="Liz Thompson"/>
    <x v="0"/>
    <s v="United States"/>
    <s v="San Diego"/>
    <x v="1"/>
    <n v="92105"/>
    <x v="1"/>
    <s v="OFF-BI-10003355"/>
    <x v="1"/>
    <x v="8"/>
    <s v="Cardinal Holdit Business Card Pockets"/>
    <n v="11.95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6999999999998"/>
  </r>
  <r>
    <n v="8168"/>
    <s v="CA-2013-144148"/>
    <x v="0"/>
    <x v="995"/>
    <d v="2013-08-06T00:00:00"/>
    <s v="Standard Class"/>
    <s v="AH-10690"/>
    <s v="Anna HÃ¤berlin"/>
    <x v="1"/>
    <s v="United States"/>
    <s v="San Francisco"/>
    <x v="1"/>
    <n v="94122"/>
    <x v="1"/>
    <s v="FUR-TA-10002774"/>
    <x v="0"/>
    <x v="3"/>
    <s v="Laminate Occasional Tables"/>
    <n v="863.12800000000004"/>
    <n v="7"/>
    <n v="0.2"/>
    <n v="-32.3673"/>
  </r>
  <r>
    <n v="8169"/>
    <s v="CA-2014-107174"/>
    <x v="3"/>
    <x v="44"/>
    <d v="2014-11-14T00:00:00"/>
    <s v="Standard Class"/>
    <s v="AB-10060"/>
    <s v="Adam Bellavance"/>
    <x v="2"/>
    <s v="United States"/>
    <s v="Seattle"/>
    <x v="4"/>
    <n v="98105"/>
    <x v="1"/>
    <s v="FUR-TA-10004575"/>
    <x v="0"/>
    <x v="3"/>
    <s v="Hon 5100 Series Wood Tables"/>
    <n v="2036.86"/>
    <n v="7"/>
    <n v="0"/>
    <n v="366.63479999999998"/>
  </r>
  <r>
    <n v="8170"/>
    <s v="CA-2014-107174"/>
    <x v="3"/>
    <x v="44"/>
    <d v="2014-11-14T00:00:00"/>
    <s v="Standard Class"/>
    <s v="AB-10060"/>
    <s v="Adam Bellavance"/>
    <x v="2"/>
    <s v="United States"/>
    <s v="Seattle"/>
    <x v="4"/>
    <n v="98105"/>
    <x v="1"/>
    <s v="FUR-CH-10003312"/>
    <x v="0"/>
    <x v="1"/>
    <s v="Hon 2090 â€œPillow Softâ€ Series Mid Back Swivel/Tilt Chairs"/>
    <n v="449.56799999999998"/>
    <n v="2"/>
    <n v="0.2"/>
    <n v="-73.0548"/>
  </r>
  <r>
    <n v="8171"/>
    <s v="CA-2014-107174"/>
    <x v="3"/>
    <x v="44"/>
    <d v="2014-11-14T00:00:00"/>
    <s v="Standard Class"/>
    <s v="AB-10060"/>
    <s v="Adam Bellavance"/>
    <x v="2"/>
    <s v="United States"/>
    <s v="Seattle"/>
    <x v="4"/>
    <n v="98105"/>
    <x v="1"/>
    <s v="TEC-AC-10001465"/>
    <x v="2"/>
    <x v="11"/>
    <s v="SanDisk Cruzer 64 GB USB Flash Drive"/>
    <n v="108.96"/>
    <n v="3"/>
    <n v="0"/>
    <n v="32.688000000000002"/>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s v="CA-2013-114944"/>
    <x v="0"/>
    <x v="806"/>
    <d v="2013-02-04T00:00:00"/>
    <s v="Standard Class"/>
    <s v="HE-14800"/>
    <s v="Harold Engle"/>
    <x v="1"/>
    <s v="United States"/>
    <s v="Chicago"/>
    <x v="10"/>
    <n v="60623"/>
    <x v="2"/>
    <s v="OFF-PA-10003892"/>
    <x v="1"/>
    <x v="10"/>
    <s v="Xerox 1943"/>
    <n v="156.512"/>
    <n v="4"/>
    <n v="0.2"/>
    <n v="52.822800000000001"/>
  </r>
  <r>
    <n v="8177"/>
    <s v="CA-2013-135965"/>
    <x v="0"/>
    <x v="897"/>
    <d v="2013-09-26T00:00:00"/>
    <s v="First Class"/>
    <s v="SZ-20035"/>
    <s v="Sam Zeldin"/>
    <x v="2"/>
    <s v="United States"/>
    <s v="New York City"/>
    <x v="15"/>
    <n v="10035"/>
    <x v="3"/>
    <s v="OFF-ST-10002370"/>
    <x v="1"/>
    <x v="4"/>
    <s v="Sortfiler Multipurpose Personal File Organizer, Black"/>
    <n v="128.34"/>
    <n v="6"/>
    <n v="0"/>
    <n v="37.218600000000002"/>
  </r>
  <r>
    <n v="8178"/>
    <s v="CA-2014-149699"/>
    <x v="3"/>
    <x v="66"/>
    <d v="2014-12-25T00:00:00"/>
    <s v="First Class"/>
    <s v="CM-12115"/>
    <s v="Chad McGuire"/>
    <x v="0"/>
    <s v="United States"/>
    <s v="Los Angeles"/>
    <x v="1"/>
    <n v="90008"/>
    <x v="1"/>
    <s v="TEC-AC-10000474"/>
    <x v="2"/>
    <x v="11"/>
    <s v="Kensington Expert Mouse Optical USB Trackball for PC or Mac"/>
    <n v="474.95"/>
    <n v="5"/>
    <n v="0"/>
    <n v="142.48500000000001"/>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19999999998"/>
  </r>
  <r>
    <n v="8182"/>
    <s v="CA-2012-119879"/>
    <x v="1"/>
    <x v="82"/>
    <d v="2012-11-25T00:00:00"/>
    <s v="Standard Class"/>
    <s v="SS-20410"/>
    <s v="Shahid Shariari"/>
    <x v="0"/>
    <s v="United States"/>
    <s v="Philadelphia"/>
    <x v="9"/>
    <n v="19120"/>
    <x v="3"/>
    <s v="TEC-PH-10002923"/>
    <x v="2"/>
    <x v="7"/>
    <s v="Logitech B530 USBÂ HeadsetÂ -Â headsetÂ - Full size, Binaural"/>
    <n v="110.97"/>
    <n v="5"/>
    <n v="0.4"/>
    <n v="-24.043500000000002"/>
  </r>
  <r>
    <n v="8183"/>
    <s v="CA-2014-155642"/>
    <x v="3"/>
    <x v="796"/>
    <d v="2014-05-23T00:00:00"/>
    <s v="Standard Class"/>
    <s v="BM-11575"/>
    <s v="Brendan Murry"/>
    <x v="1"/>
    <s v="United States"/>
    <s v="Chicago"/>
    <x v="10"/>
    <n v="60653"/>
    <x v="2"/>
    <s v="FUR-FU-10004973"/>
    <x v="0"/>
    <x v="5"/>
    <s v="Flat Face Poster Frame"/>
    <n v="22.608000000000001"/>
    <n v="3"/>
    <n v="0.6"/>
    <n v="-10.1736"/>
  </r>
  <r>
    <n v="8184"/>
    <s v="CA-2014-155642"/>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s v="US-2014-101721"/>
    <x v="3"/>
    <x v="283"/>
    <d v="2014-07-28T00:00:00"/>
    <s v="Standard Class"/>
    <s v="MY-17380"/>
    <s v="Maribeth Yedwab"/>
    <x v="1"/>
    <s v="United States"/>
    <s v="Chicago"/>
    <x v="10"/>
    <n v="60623"/>
    <x v="2"/>
    <s v="OFF-PA-10003641"/>
    <x v="1"/>
    <x v="10"/>
    <s v="Xerox 1909"/>
    <n v="63.311999999999998"/>
    <n v="3"/>
    <n v="0.2"/>
    <n v="20.5764"/>
  </r>
  <r>
    <n v="8186"/>
    <s v="CA-2012-136728"/>
    <x v="1"/>
    <x v="1023"/>
    <d v="2012-09-17T00:00:00"/>
    <s v="Second Class"/>
    <s v="AG-10900"/>
    <s v="Arthur Gainer"/>
    <x v="0"/>
    <s v="United States"/>
    <s v="Chicago"/>
    <x v="10"/>
    <n v="60623"/>
    <x v="2"/>
    <s v="OFF-EN-10002621"/>
    <x v="1"/>
    <x v="12"/>
    <s v="Staples"/>
    <n v="7.8239999999999998"/>
    <n v="1"/>
    <n v="0.2"/>
    <n v="2.9340000000000002"/>
  </r>
  <r>
    <n v="8187"/>
    <s v="CA-2012-136728"/>
    <x v="1"/>
    <x v="1023"/>
    <d v="2012-09-17T00:00:00"/>
    <s v="Second Class"/>
    <s v="AG-10900"/>
    <s v="Arthur Gainer"/>
    <x v="0"/>
    <s v="United States"/>
    <s v="Chicago"/>
    <x v="10"/>
    <n v="60623"/>
    <x v="2"/>
    <s v="FUR-CH-10003817"/>
    <x v="0"/>
    <x v="1"/>
    <s v="Global Value Steno Chair, Gray"/>
    <n v="170.072"/>
    <n v="4"/>
    <n v="0.3"/>
    <n v="-12.148"/>
  </r>
  <r>
    <n v="8188"/>
    <s v="CA-2013-127194"/>
    <x v="0"/>
    <x v="107"/>
    <d v="2013-12-17T00:00:00"/>
    <s v="Standard Class"/>
    <s v="BW-11110"/>
    <s v="Bart Watters"/>
    <x v="1"/>
    <s v="United States"/>
    <s v="New York City"/>
    <x v="15"/>
    <n v="10024"/>
    <x v="3"/>
    <s v="OFF-PA-10000659"/>
    <x v="1"/>
    <x v="10"/>
    <s v="Adams Phone Message Book, Professional, 400 Message Capacity, 5 3/6â€ x 11â€"/>
    <n v="62.82"/>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
    <n v="7"/>
    <n v="0.7"/>
    <n v="-4.2336"/>
  </r>
  <r>
    <n v="8194"/>
    <s v="CA-2012-141327"/>
    <x v="1"/>
    <x v="672"/>
    <d v="2012-12-03T00:00:00"/>
    <s v="First Class"/>
    <s v="LR-16915"/>
    <s v="Lena Radford"/>
    <x v="0"/>
    <s v="United States"/>
    <s v="Durham"/>
    <x v="3"/>
    <n v="27707"/>
    <x v="0"/>
    <s v="OFF-AP-10001293"/>
    <x v="1"/>
    <x v="9"/>
    <s v="Belkin 8 Outlet Surge Protector"/>
    <n v="98.352000000000004"/>
    <n v="3"/>
    <n v="0.2"/>
    <n v="9.8352000000000004"/>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s v="CA-2012-136700"/>
    <x v="1"/>
    <x v="401"/>
    <d v="2012-12-11T00:00:00"/>
    <s v="Second Class"/>
    <s v="DB-13120"/>
    <s v="David Bremer"/>
    <x v="1"/>
    <s v="United States"/>
    <s v="Santa Barbara"/>
    <x v="1"/>
    <n v="93101"/>
    <x v="1"/>
    <s v="OFF-PA-10004519"/>
    <x v="1"/>
    <x v="10"/>
    <s v="Spiral Phone Message Books with Labels by Adams"/>
    <n v="8.9600000000000009"/>
    <n v="2"/>
    <n v="0"/>
    <n v="4.3903999999999996"/>
  </r>
  <r>
    <n v="8197"/>
    <s v="CA-2014-102736"/>
    <x v="3"/>
    <x v="528"/>
    <d v="2014-09-10T00:00:00"/>
    <s v="Standard Class"/>
    <s v="LP-17095"/>
    <s v="Liz Preis"/>
    <x v="0"/>
    <s v="United States"/>
    <s v="Knoxville"/>
    <x v="18"/>
    <n v="37918"/>
    <x v="0"/>
    <s v="TEC-AC-10004568"/>
    <x v="2"/>
    <x v="11"/>
    <s v="MaxellÂ LTO Ultrium - 800 GB"/>
    <n v="89.567999999999998"/>
    <n v="4"/>
    <n v="0.2"/>
    <n v="-1.1195999999999999"/>
  </r>
  <r>
    <n v="8198"/>
    <s v="CA-2014-102736"/>
    <x v="3"/>
    <x v="528"/>
    <d v="2014-09-10T00:00:00"/>
    <s v="Standard Class"/>
    <s v="LP-17095"/>
    <s v="Liz Preis"/>
    <x v="0"/>
    <s v="United States"/>
    <s v="Knoxville"/>
    <x v="18"/>
    <n v="37918"/>
    <x v="0"/>
    <s v="OFF-AR-10001897"/>
    <x v="1"/>
    <x v="6"/>
    <s v="Model L Table or Wall-Mount Pencil Sharpener"/>
    <n v="71.959999999999994"/>
    <n v="5"/>
    <n v="0.2"/>
    <n v="7.1959999999999997"/>
  </r>
  <r>
    <n v="8199"/>
    <s v="CA-2014-102736"/>
    <x v="3"/>
    <x v="528"/>
    <d v="2014-09-10T00:00:00"/>
    <s v="Standard Class"/>
    <s v="LP-17095"/>
    <s v="Liz Preis"/>
    <x v="0"/>
    <s v="United States"/>
    <s v="Knoxville"/>
    <x v="18"/>
    <n v="37918"/>
    <x v="0"/>
    <s v="OFF-PA-10001800"/>
    <x v="1"/>
    <x v="10"/>
    <s v="Xerox 220"/>
    <n v="15.552"/>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4"/>
  </r>
  <r>
    <n v="8209"/>
    <s v="CA-2012-141565"/>
    <x v="1"/>
    <x v="1181"/>
    <d v="2012-09-24T00:00:00"/>
    <s v="Standard Class"/>
    <s v="BG-11035"/>
    <s v="Barry Gonzalez"/>
    <x v="0"/>
    <s v="United States"/>
    <s v="Nashville"/>
    <x v="18"/>
    <n v="37211"/>
    <x v="0"/>
    <s v="OFF-BI-10000545"/>
    <x v="1"/>
    <x v="8"/>
    <s v="GBC Ibimaster 500 Manual ProClick Binding System"/>
    <n v="1369.7639999999999"/>
    <n v="6"/>
    <n v="0.7"/>
    <n v="-913.17600000000004"/>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s v="CA-2014-128769"/>
    <x v="3"/>
    <x v="210"/>
    <d v="2014-09-13T00:00:00"/>
    <s v="Standard Class"/>
    <s v="DM-12955"/>
    <s v="Dario Medina"/>
    <x v="1"/>
    <s v="United States"/>
    <s v="Nashville"/>
    <x v="18"/>
    <n v="37211"/>
    <x v="0"/>
    <s v="OFF-AP-10001271"/>
    <x v="1"/>
    <x v="9"/>
    <s v="Eureka The Boss Cordless Rechargeable Stick Vac"/>
    <n v="81.567999999999998"/>
    <n v="2"/>
    <n v="0.2"/>
    <n v="7.1372"/>
  </r>
  <r>
    <n v="8212"/>
    <s v="CA-2013-116337"/>
    <x v="0"/>
    <x v="77"/>
    <d v="2013-11-13T00:00:00"/>
    <s v="Standard Class"/>
    <s v="MC-17845"/>
    <s v="Michael Chen"/>
    <x v="0"/>
    <s v="United States"/>
    <s v="Dallas"/>
    <x v="5"/>
    <n v="75220"/>
    <x v="2"/>
    <s v="FUR-FU-10002030"/>
    <x v="0"/>
    <x v="5"/>
    <s v="Executive Impressions 14&quot; Contract Wall Clock with Quartz Movement"/>
    <n v="44.46"/>
    <n v="5"/>
    <n v="0.6"/>
    <n v="-17.783999999999999"/>
  </r>
  <r>
    <n v="8213"/>
    <s v="CA-2013-116337"/>
    <x v="0"/>
    <x v="77"/>
    <d v="2013-11-13T00:00:00"/>
    <s v="Standard Class"/>
    <s v="MC-17845"/>
    <s v="Michael Chen"/>
    <x v="0"/>
    <s v="United States"/>
    <s v="Dallas"/>
    <x v="5"/>
    <n v="75220"/>
    <x v="2"/>
    <s v="OFF-ST-10001272"/>
    <x v="1"/>
    <x v="4"/>
    <s v="Mini 13-1/2 Capacity Data Binder Rack, Pearl"/>
    <n v="314.08800000000002"/>
    <n v="3"/>
    <n v="0.2"/>
    <n v="19.630500000000001"/>
  </r>
  <r>
    <n v="8214"/>
    <s v="CA-2012-120845"/>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s v="CA-2012-120845"/>
    <x v="1"/>
    <x v="12"/>
    <d v="2012-10-02T00:00:00"/>
    <s v="Standard Class"/>
    <s v="ML-17395"/>
    <s v="Marina Lichtenstein"/>
    <x v="1"/>
    <s v="United States"/>
    <s v="Murfreesboro"/>
    <x v="18"/>
    <n v="37130"/>
    <x v="0"/>
    <s v="OFF-PA-10004665"/>
    <x v="1"/>
    <x v="10"/>
    <s v="Advantus Motivational Note Cards"/>
    <n v="10.48"/>
    <n v="1"/>
    <n v="0.2"/>
    <n v="3.7989999999999999"/>
  </r>
  <r>
    <n v="8216"/>
    <s v="CA-2012-120845"/>
    <x v="1"/>
    <x v="12"/>
    <d v="2012-10-02T00:00:00"/>
    <s v="Standard Class"/>
    <s v="ML-17395"/>
    <s v="Marina Lichtenstein"/>
    <x v="1"/>
    <s v="United States"/>
    <s v="Murfreesboro"/>
    <x v="18"/>
    <n v="37130"/>
    <x v="0"/>
    <s v="OFF-BI-10004506"/>
    <x v="1"/>
    <x v="8"/>
    <s v="Wilson Jones data.warehouse D-Ring Binders with DublLock"/>
    <n v="2.4689999999999999"/>
    <n v="1"/>
    <n v="0.7"/>
    <n v="-1.8106"/>
  </r>
  <r>
    <n v="8217"/>
    <s v="CA-2012-120845"/>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s v="CA-2011-120775"/>
    <x v="2"/>
    <x v="462"/>
    <d v="2011-10-07T00:00:00"/>
    <s v="Standard Class"/>
    <s v="RD-19930"/>
    <s v="Russell D'Ascenzo"/>
    <x v="0"/>
    <s v="United States"/>
    <s v="Dallas"/>
    <x v="5"/>
    <n v="75217"/>
    <x v="2"/>
    <s v="OFF-FA-10002676"/>
    <x v="1"/>
    <x v="13"/>
    <s v="Colored Push Pins"/>
    <n v="4.3440000000000003"/>
    <n v="3"/>
    <n v="0.2"/>
    <n v="0.86880000000000002"/>
  </r>
  <r>
    <n v="8219"/>
    <s v="CA-2011-120775"/>
    <x v="2"/>
    <x v="462"/>
    <d v="2011-10-07T00:00:00"/>
    <s v="Standard Class"/>
    <s v="RD-19930"/>
    <s v="Russell D'Ascenzo"/>
    <x v="0"/>
    <s v="United States"/>
    <s v="Dallas"/>
    <x v="5"/>
    <n v="75217"/>
    <x v="2"/>
    <s v="FUR-FU-10000758"/>
    <x v="0"/>
    <x v="5"/>
    <s v="DAX Natural Wood-Tone Poster Frame"/>
    <n v="31.776"/>
    <n v="3"/>
    <n v="0.6"/>
    <n v="-19.0656"/>
  </r>
  <r>
    <n v="8220"/>
    <s v="CA-2011-120775"/>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s v="CA-2011-120775"/>
    <x v="2"/>
    <x v="462"/>
    <d v="2011-10-07T00:00:00"/>
    <s v="Standard Class"/>
    <s v="RD-19930"/>
    <s v="Russell D'Ascenzo"/>
    <x v="0"/>
    <s v="United States"/>
    <s v="Dallas"/>
    <x v="5"/>
    <n v="75217"/>
    <x v="2"/>
    <s v="OFF-BI-10002609"/>
    <x v="1"/>
    <x v="8"/>
    <s v="Avery Hidden Tab Dividers for Binding Systems"/>
    <n v="1.788"/>
    <n v="3"/>
    <n v="0.8"/>
    <n v="-3.0396000000000001"/>
  </r>
  <r>
    <n v="8222"/>
    <s v="CA-2011-120775"/>
    <x v="2"/>
    <x v="462"/>
    <d v="2011-10-07T00:00:00"/>
    <s v="Standard Class"/>
    <s v="RD-19930"/>
    <s v="Russell D'Ascenzo"/>
    <x v="0"/>
    <s v="United States"/>
    <s v="Dallas"/>
    <x v="5"/>
    <n v="75217"/>
    <x v="2"/>
    <s v="OFF-FA-10000254"/>
    <x v="1"/>
    <x v="13"/>
    <s v="Sterling Rubber Bands by Alliance"/>
    <n v="15.071999999999999"/>
    <n v="4"/>
    <n v="0.2"/>
    <n v="-3.7679999999999998"/>
  </r>
  <r>
    <n v="8223"/>
    <s v="CA-2011-152905"/>
    <x v="2"/>
    <x v="1087"/>
    <d v="2011-02-25T00:00:00"/>
    <s v="Standard Class"/>
    <s v="AB-10015"/>
    <s v="Aaron Bergman"/>
    <x v="0"/>
    <s v="United States"/>
    <s v="Arlington"/>
    <x v="5"/>
    <n v="76017"/>
    <x v="2"/>
    <s v="OFF-ST-10000321"/>
    <x v="1"/>
    <x v="4"/>
    <s v="Akro Stacking Bins"/>
    <n v="12.624000000000001"/>
    <n v="2"/>
    <n v="0.2"/>
    <n v="-2.5247999999999999"/>
  </r>
  <r>
    <n v="8224"/>
    <s v="CA-2013-104633"/>
    <x v="0"/>
    <x v="1"/>
    <d v="2013-06-17T00:00:00"/>
    <s v="Standard Class"/>
    <s v="EA-14035"/>
    <s v="Erin Ashbrook"/>
    <x v="1"/>
    <s v="United States"/>
    <s v="Pasadena"/>
    <x v="1"/>
    <n v="91104"/>
    <x v="1"/>
    <s v="OFF-PA-10000241"/>
    <x v="1"/>
    <x v="10"/>
    <s v="IBM Multi-Purpose Copy Paper, 8 1/2 x 11&quot;, Case"/>
    <n v="185.88"/>
    <n v="6"/>
    <n v="0"/>
    <n v="83.646000000000001"/>
  </r>
  <r>
    <n v="8225"/>
    <s v="CA-2013-104633"/>
    <x v="0"/>
    <x v="1"/>
    <d v="2013-06-17T00:00:00"/>
    <s v="Standard Class"/>
    <s v="EA-14035"/>
    <s v="Erin Ashbrook"/>
    <x v="1"/>
    <s v="United States"/>
    <s v="Pasadena"/>
    <x v="1"/>
    <n v="91104"/>
    <x v="1"/>
    <s v="OFF-PA-10004782"/>
    <x v="1"/>
    <x v="10"/>
    <s v="Xerox 228"/>
    <n v="12.96"/>
    <n v="2"/>
    <n v="0"/>
    <n v="6.2207999999999997"/>
  </r>
  <r>
    <n v="8226"/>
    <s v="CA-2014-104136"/>
    <x v="3"/>
    <x v="752"/>
    <d v="2014-11-05T00:00:00"/>
    <s v="Second Class"/>
    <s v="SF-20065"/>
    <s v="Sandra Flanagan"/>
    <x v="0"/>
    <s v="United States"/>
    <s v="Everett"/>
    <x v="31"/>
    <n v="2149"/>
    <x v="3"/>
    <s v="OFF-PA-10004243"/>
    <x v="1"/>
    <x v="10"/>
    <s v="Xerox 1939"/>
    <n v="189.7"/>
    <n v="10"/>
    <n v="0"/>
    <n v="91.055999999999997"/>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5999999999998"/>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399999999998"/>
  </r>
  <r>
    <n v="8231"/>
    <s v="CA-2013-162355"/>
    <x v="0"/>
    <x v="1186"/>
    <d v="2013-07-03T00:00:00"/>
    <s v="Second Class"/>
    <s v="PF-19165"/>
    <s v="Philip Fox"/>
    <x v="0"/>
    <s v="United States"/>
    <s v="Sandy Springs"/>
    <x v="32"/>
    <n v="30328"/>
    <x v="0"/>
    <s v="OFF-AR-10004344"/>
    <x v="1"/>
    <x v="6"/>
    <s v="Bulldog Vacuum Base Pencil Sharpener"/>
    <n v="35.97"/>
    <n v="3"/>
    <n v="0"/>
    <n v="9.7119"/>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98"/>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999"/>
  </r>
  <r>
    <n v="8235"/>
    <s v="CA-2014-102204"/>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s v="CA-2014-102204"/>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04"/>
  </r>
  <r>
    <n v="8239"/>
    <s v="CA-2014-103065"/>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4-103065"/>
    <x v="3"/>
    <x v="179"/>
    <d v="2014-10-21T00:00:00"/>
    <s v="Same Day"/>
    <s v="PT-19090"/>
    <s v="Pete Takahito"/>
    <x v="0"/>
    <s v="United States"/>
    <s v="Jacksonville"/>
    <x v="2"/>
    <n v="32216"/>
    <x v="0"/>
    <s v="OFF-AR-10003251"/>
    <x v="1"/>
    <x v="6"/>
    <s v="Prang Drawing Pencil Set"/>
    <n v="4.4480000000000004"/>
    <n v="2"/>
    <n v="0.2"/>
    <n v="1.1120000000000001"/>
  </r>
  <r>
    <n v="8241"/>
    <s v="CA-2014-103065"/>
    <x v="3"/>
    <x v="179"/>
    <d v="2014-10-21T00:00:00"/>
    <s v="Same Day"/>
    <s v="PT-19090"/>
    <s v="Pete Takahito"/>
    <x v="0"/>
    <s v="United States"/>
    <s v="Jacksonville"/>
    <x v="2"/>
    <n v="32216"/>
    <x v="0"/>
    <s v="FUR-FU-10000175"/>
    <x v="0"/>
    <x v="5"/>
    <s v="DAX Wood Document Frame."/>
    <n v="43.936"/>
    <n v="4"/>
    <n v="0.2"/>
    <n v="6.0411999999999999"/>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
  </r>
  <r>
    <n v="8244"/>
    <s v="CA-2011-109897"/>
    <x v="2"/>
    <x v="1132"/>
    <d v="2011-08-16T00:00:00"/>
    <s v="Standard Class"/>
    <s v="BW-11200"/>
    <s v="Ben Wallace"/>
    <x v="0"/>
    <s v="United States"/>
    <s v="San Francisco"/>
    <x v="1"/>
    <n v="94122"/>
    <x v="1"/>
    <s v="TEC-PH-10003691"/>
    <x v="2"/>
    <x v="7"/>
    <s v="BlackBerry Q10"/>
    <n v="806.33600000000001"/>
    <n v="8"/>
    <n v="0.2"/>
    <n v="50.396000000000001"/>
  </r>
  <r>
    <n v="8245"/>
    <s v="CA-2011-109897"/>
    <x v="2"/>
    <x v="1132"/>
    <d v="2011-08-16T00:00:00"/>
    <s v="Standard Class"/>
    <s v="BW-11200"/>
    <s v="Ben Wallace"/>
    <x v="0"/>
    <s v="United States"/>
    <s v="San Francisco"/>
    <x v="1"/>
    <n v="94122"/>
    <x v="1"/>
    <s v="FUR-FU-10002878"/>
    <x v="0"/>
    <x v="5"/>
    <s v="Seth Thomas 14&quot; Day/Date Wall Clock"/>
    <n v="85.44"/>
    <n v="3"/>
    <n v="0"/>
    <n v="31.6128"/>
  </r>
  <r>
    <n v="8246"/>
    <s v="US-2011-143581"/>
    <x v="2"/>
    <x v="710"/>
    <d v="2011-08-23T00:00:00"/>
    <s v="Standard Class"/>
    <s v="BS-11365"/>
    <s v="Bill Shonely"/>
    <x v="1"/>
    <s v="United States"/>
    <s v="Columbus"/>
    <x v="32"/>
    <n v="31907"/>
    <x v="0"/>
    <s v="OFF-ST-10000991"/>
    <x v="1"/>
    <x v="4"/>
    <s v="Space Solutions HD Industrial Steel Shelving."/>
    <n v="344.91"/>
    <n v="3"/>
    <n v="0"/>
    <n v="10.347300000000001"/>
  </r>
  <r>
    <n v="8247"/>
    <s v="CA-2012-129217"/>
    <x v="1"/>
    <x v="1187"/>
    <d v="2012-05-10T00:00:00"/>
    <s v="Same Day"/>
    <s v="DP-13390"/>
    <s v="Dennis Pardue"/>
    <x v="2"/>
    <s v="United States"/>
    <s v="Aurora"/>
    <x v="10"/>
    <n v="60505"/>
    <x v="2"/>
    <s v="OFF-AP-10002439"/>
    <x v="1"/>
    <x v="9"/>
    <s v="Tripp Lite Isotel 8 Ultra 8 Outlet Metal Surge"/>
    <n v="70.97"/>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3999999999999"/>
  </r>
  <r>
    <n v="8249"/>
    <s v="CA-2013-133816"/>
    <x v="0"/>
    <x v="1120"/>
    <d v="2013-05-14T00:00:00"/>
    <s v="Second Class"/>
    <s v="CS-12400"/>
    <s v="Christopher Schild"/>
    <x v="2"/>
    <s v="United States"/>
    <s v="Philadelphia"/>
    <x v="9"/>
    <n v="19134"/>
    <x v="3"/>
    <s v="TEC-PH-10001795"/>
    <x v="2"/>
    <x v="7"/>
    <s v="ClearOne CHATAttach 160 -Â speaker phone"/>
    <n v="743.98800000000006"/>
    <n v="2"/>
    <n v="0.4"/>
    <n v="-123.998"/>
  </r>
  <r>
    <n v="8250"/>
    <s v="CA-2012-140221"/>
    <x v="1"/>
    <x v="616"/>
    <d v="2012-03-09T00:00:00"/>
    <s v="Second Class"/>
    <s v="MS-17365"/>
    <s v="Maribeth Schnelling"/>
    <x v="0"/>
    <s v="United States"/>
    <s v="Chicago"/>
    <x v="10"/>
    <n v="60653"/>
    <x v="2"/>
    <s v="OFF-BI-10002854"/>
    <x v="1"/>
    <x v="8"/>
    <s v="Performers Binder/Pad Holder, Black"/>
    <n v="11.212"/>
    <n v="2"/>
    <n v="0.8"/>
    <n v="-16.818000000000001"/>
  </r>
  <r>
    <n v="8251"/>
    <s v="CA-2012-140221"/>
    <x v="1"/>
    <x v="616"/>
    <d v="2012-03-09T00:00:00"/>
    <s v="Second Class"/>
    <s v="MS-17365"/>
    <s v="Maribeth Schnelling"/>
    <x v="0"/>
    <s v="United States"/>
    <s v="Chicago"/>
    <x v="10"/>
    <n v="60653"/>
    <x v="2"/>
    <s v="FUR-FU-10000023"/>
    <x v="0"/>
    <x v="5"/>
    <s v="Eldon Wave Desk Accessories"/>
    <n v="4.7119999999999997"/>
    <n v="2"/>
    <n v="0.6"/>
    <n v="-1.8848"/>
  </r>
  <r>
    <n v="8252"/>
    <s v="CA-2012-140221"/>
    <x v="1"/>
    <x v="616"/>
    <d v="2012-03-09T00:00:00"/>
    <s v="Second Class"/>
    <s v="MS-17365"/>
    <s v="Maribeth Schnelling"/>
    <x v="0"/>
    <s v="United States"/>
    <s v="Chicago"/>
    <x v="10"/>
    <n v="60653"/>
    <x v="2"/>
    <s v="OFF-AP-10000828"/>
    <x v="1"/>
    <x v="9"/>
    <s v="Avanti 4.4 Cu. Ft. Refrigerator"/>
    <n v="180.98"/>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5999999999999"/>
  </r>
  <r>
    <n v="8254"/>
    <s v="CA-2014-152310"/>
    <x v="3"/>
    <x v="801"/>
    <d v="2014-08-20T00:00:00"/>
    <s v="Standard Class"/>
    <s v="DK-12895"/>
    <s v="Dana Kaydos"/>
    <x v="0"/>
    <s v="United States"/>
    <s v="Seattle"/>
    <x v="4"/>
    <n v="98103"/>
    <x v="1"/>
    <s v="TEC-CO-10000971"/>
    <x v="2"/>
    <x v="16"/>
    <s v="Hewlett Packard 310 Color Digital Copier"/>
    <n v="299.99"/>
    <n v="1"/>
    <n v="0"/>
    <n v="89.997"/>
  </r>
  <r>
    <n v="8255"/>
    <s v="CA-2014-152310"/>
    <x v="3"/>
    <x v="801"/>
    <d v="2014-08-20T00:00:00"/>
    <s v="Standard Class"/>
    <s v="DK-12895"/>
    <s v="Dana Kaydos"/>
    <x v="0"/>
    <s v="United States"/>
    <s v="Seattle"/>
    <x v="4"/>
    <n v="98103"/>
    <x v="1"/>
    <s v="OFF-PA-10003134"/>
    <x v="1"/>
    <x v="10"/>
    <s v="Xerox 1937"/>
    <n v="192.16"/>
    <n v="4"/>
    <n v="0"/>
    <n v="92.236800000000002"/>
  </r>
  <r>
    <n v="8256"/>
    <s v="CA-2014-152310"/>
    <x v="3"/>
    <x v="801"/>
    <d v="2014-08-20T00:00:00"/>
    <s v="Standard Class"/>
    <s v="DK-12895"/>
    <s v="Dana Kaydos"/>
    <x v="0"/>
    <s v="United States"/>
    <s v="Seattle"/>
    <x v="4"/>
    <n v="98103"/>
    <x v="1"/>
    <s v="TEC-PH-10002538"/>
    <x v="2"/>
    <x v="7"/>
    <s v="Grandstream GXP1160 VoIP phone"/>
    <n v="242.624"/>
    <n v="8"/>
    <n v="0.2"/>
    <n v="27.295200000000001"/>
  </r>
  <r>
    <n v="8257"/>
    <s v="CA-2014-152310"/>
    <x v="3"/>
    <x v="801"/>
    <d v="2014-08-20T00:00:00"/>
    <s v="Standard Class"/>
    <s v="DK-12895"/>
    <s v="Dana Kaydos"/>
    <x v="0"/>
    <s v="United States"/>
    <s v="Seattle"/>
    <x v="4"/>
    <n v="98103"/>
    <x v="1"/>
    <s v="OFF-ST-10001228"/>
    <x v="1"/>
    <x v="4"/>
    <s v="Personal File Boxes with Fold-Down Carry Handle"/>
    <n v="46.74"/>
    <n v="3"/>
    <n v="0"/>
    <n v="11.685"/>
  </r>
  <r>
    <n v="8258"/>
    <s v="CA-2014-152310"/>
    <x v="3"/>
    <x v="801"/>
    <d v="2014-08-20T00:00:00"/>
    <s v="Standard Class"/>
    <s v="DK-12895"/>
    <s v="Dana Kaydos"/>
    <x v="0"/>
    <s v="United States"/>
    <s v="Seattle"/>
    <x v="4"/>
    <n v="98103"/>
    <x v="1"/>
    <s v="TEC-AC-10000397"/>
    <x v="2"/>
    <x v="11"/>
    <s v="Perixx PERIBOARD-512B, Ergonomic Split Keyboard"/>
    <n v="174.95"/>
    <n v="5"/>
    <n v="0"/>
    <n v="12.246499999999999"/>
  </r>
  <r>
    <n v="8259"/>
    <s v="CA-2014-152310"/>
    <x v="3"/>
    <x v="801"/>
    <d v="2014-08-20T00:00:00"/>
    <s v="Standard Class"/>
    <s v="DK-12895"/>
    <s v="Dana Kaydos"/>
    <x v="0"/>
    <s v="United States"/>
    <s v="Seattle"/>
    <x v="4"/>
    <n v="98103"/>
    <x v="1"/>
    <s v="OFF-BI-10004308"/>
    <x v="1"/>
    <x v="8"/>
    <s v="Avery Legal 4-Ring Binder"/>
    <n v="100.70399999999999"/>
    <n v="6"/>
    <n v="0.2"/>
    <n v="37.764000000000003"/>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3-118101"/>
    <x v="0"/>
    <x v="190"/>
    <d v="2013-06-27T00:00:00"/>
    <s v="Same Day"/>
    <s v="SN-20560"/>
    <s v="Skye Norling"/>
    <x v="2"/>
    <s v="United States"/>
    <s v="Roseville"/>
    <x v="12"/>
    <n v="48066"/>
    <x v="2"/>
    <s v="OFF-BI-10000773"/>
    <x v="1"/>
    <x v="8"/>
    <s v="Insertable Tab Post Binder Dividers"/>
    <n v="8.02"/>
    <n v="1"/>
    <n v="0"/>
    <n v="3.7694000000000001"/>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1"/>
    <n v="4"/>
    <n v="0.7"/>
    <n v="-10.0372"/>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9"/>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7999999999999"/>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
    <n v="4"/>
    <n v="0.2"/>
    <n v="2.7719999999999998"/>
  </r>
  <r>
    <n v="8270"/>
    <s v="CA-2014-121790"/>
    <x v="3"/>
    <x v="289"/>
    <d v="2014-02-07T00:00:00"/>
    <s v="Standard Class"/>
    <s v="LP-17095"/>
    <s v="Liz Preis"/>
    <x v="0"/>
    <s v="United States"/>
    <s v="Aurora"/>
    <x v="10"/>
    <n v="60505"/>
    <x v="2"/>
    <s v="TEC-PH-10002584"/>
    <x v="2"/>
    <x v="7"/>
    <s v="Samsung Galaxy S4"/>
    <n v="2003.1679999999999"/>
    <n v="4"/>
    <n v="0.2"/>
    <n v="250.39599999999999"/>
  </r>
  <r>
    <n v="8271"/>
    <s v="CA-2014-121790"/>
    <x v="3"/>
    <x v="289"/>
    <d v="2014-02-07T00:00:00"/>
    <s v="Standard Class"/>
    <s v="LP-17095"/>
    <s v="Liz Preis"/>
    <x v="0"/>
    <s v="United States"/>
    <s v="Aurora"/>
    <x v="10"/>
    <n v="60505"/>
    <x v="2"/>
    <s v="OFF-AR-10003602"/>
    <x v="1"/>
    <x v="6"/>
    <s v="Quartet Omega Colored Chalk, 12/Pack"/>
    <n v="9.3439999999999994"/>
    <n v="2"/>
    <n v="0.2"/>
    <n v="3.1536"/>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99"/>
  </r>
  <r>
    <n v="8274"/>
    <s v="CA-2012-104059"/>
    <x v="1"/>
    <x v="385"/>
    <d v="2012-06-15T00:00:00"/>
    <s v="Second Class"/>
    <s v="FC-14245"/>
    <s v="Frank Carlisle"/>
    <x v="2"/>
    <s v="United States"/>
    <s v="Springfield"/>
    <x v="24"/>
    <n v="45503"/>
    <x v="3"/>
    <s v="OFF-AR-10000634"/>
    <x v="1"/>
    <x v="6"/>
    <s v="Newell 320"/>
    <n v="3.4239999999999999"/>
    <n v="1"/>
    <n v="0.2"/>
    <n v="0.29959999999999998"/>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9"/>
  </r>
  <r>
    <n v="8278"/>
    <s v="US-2013-139262"/>
    <x v="0"/>
    <x v="823"/>
    <d v="2013-02-25T00:00:00"/>
    <s v="Standard Class"/>
    <s v="LC-16960"/>
    <s v="Lindsay Castell"/>
    <x v="2"/>
    <s v="United States"/>
    <s v="Tampa"/>
    <x v="2"/>
    <n v="33614"/>
    <x v="0"/>
    <s v="OFF-BI-10002026"/>
    <x v="1"/>
    <x v="8"/>
    <s v="Avery Arch Ring Binders"/>
    <n v="34.86"/>
    <n v="2"/>
    <n v="0.7"/>
    <n v="-26.725999999999999"/>
  </r>
  <r>
    <n v="8279"/>
    <s v="US-2013-139262"/>
    <x v="0"/>
    <x v="823"/>
    <d v="2013-02-25T00:00:00"/>
    <s v="Standard Class"/>
    <s v="LC-16960"/>
    <s v="Lindsay Castell"/>
    <x v="2"/>
    <s v="United States"/>
    <s v="Tampa"/>
    <x v="2"/>
    <n v="33614"/>
    <x v="0"/>
    <s v="OFF-ST-10001496"/>
    <x v="1"/>
    <x v="4"/>
    <s v="Standard Rollaway File with Lock"/>
    <n v="432.45600000000002"/>
    <n v="3"/>
    <n v="0.2"/>
    <n v="32.434199999999997"/>
  </r>
  <r>
    <n v="8280"/>
    <s v="CA-2014-146192"/>
    <x v="3"/>
    <x v="300"/>
    <d v="2014-04-27T00:00:00"/>
    <s v="Standard Class"/>
    <s v="BD-11725"/>
    <s v="Bruce Degenhardt"/>
    <x v="0"/>
    <s v="United States"/>
    <s v="Columbus"/>
    <x v="32"/>
    <n v="31907"/>
    <x v="0"/>
    <s v="OFF-ST-10003716"/>
    <x v="1"/>
    <x v="4"/>
    <s v="Tennsco Double-Tier Lockers"/>
    <n v="675.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5"/>
  </r>
  <r>
    <n v="8283"/>
    <s v="CA-2012-154284"/>
    <x v="1"/>
    <x v="379"/>
    <d v="2012-12-26T00:00:00"/>
    <s v="Second Class"/>
    <s v="SZ-20035"/>
    <s v="Sam Zeldin"/>
    <x v="2"/>
    <s v="United States"/>
    <s v="Saint Charles"/>
    <x v="10"/>
    <n v="60174"/>
    <x v="2"/>
    <s v="TEC-MA-10004241"/>
    <x v="2"/>
    <x v="15"/>
    <s v="Star Micronics TSP800 TSP847IIU Receipt Printer"/>
    <n v="600.53"/>
    <n v="2"/>
    <n v="0.3"/>
    <n v="137.26400000000001"/>
  </r>
  <r>
    <n v="8284"/>
    <s v="CA-2012-154284"/>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s v="CA-2012-154284"/>
    <x v="1"/>
    <x v="379"/>
    <d v="2012-12-26T00:00:00"/>
    <s v="Second Class"/>
    <s v="SZ-20035"/>
    <s v="Sam Zeldin"/>
    <x v="2"/>
    <s v="United States"/>
    <s v="Saint Charles"/>
    <x v="10"/>
    <n v="60174"/>
    <x v="2"/>
    <s v="TEC-AC-10003198"/>
    <x v="2"/>
    <x v="11"/>
    <s v="Enermax Acrylux Wireless Keyboard"/>
    <n v="637.44000000000005"/>
    <n v="8"/>
    <n v="0.2"/>
    <n v="135.45599999999999"/>
  </r>
  <r>
    <n v="8286"/>
    <s v="CA-2012-154284"/>
    <x v="1"/>
    <x v="379"/>
    <d v="2012-12-26T00:00:00"/>
    <s v="Second Class"/>
    <s v="SZ-20035"/>
    <s v="Sam Zeldin"/>
    <x v="2"/>
    <s v="United States"/>
    <s v="Saint Charles"/>
    <x v="10"/>
    <n v="60174"/>
    <x v="2"/>
    <s v="FUR-FU-10003039"/>
    <x v="0"/>
    <x v="5"/>
    <s v="Howard Miller 11-1/2&quot; Diameter Grantwood Wall Clock"/>
    <n v="51.756"/>
    <n v="3"/>
    <n v="0.6"/>
    <n v="-33.641399999999997"/>
  </r>
  <r>
    <n v="8287"/>
    <s v="CA-2011-156244"/>
    <x v="2"/>
    <x v="1132"/>
    <d v="2011-08-16T00:00:00"/>
    <s v="Standard Class"/>
    <s v="DH-13675"/>
    <s v="Duane Huffman"/>
    <x v="2"/>
    <s v="United States"/>
    <s v="Miami"/>
    <x v="2"/>
    <n v="33180"/>
    <x v="0"/>
    <s v="OFF-PA-10000295"/>
    <x v="1"/>
    <x v="10"/>
    <s v="Xerox 229"/>
    <n v="31.103999999999999"/>
    <n v="6"/>
    <n v="0.2"/>
    <n v="10.8864"/>
  </r>
  <r>
    <n v="8288"/>
    <s v="CA-2011-156244"/>
    <x v="2"/>
    <x v="1132"/>
    <d v="2011-08-16T00:00:00"/>
    <s v="Standard Class"/>
    <s v="DH-13675"/>
    <s v="Duane Huffman"/>
    <x v="2"/>
    <s v="United States"/>
    <s v="Miami"/>
    <x v="2"/>
    <n v="33180"/>
    <x v="0"/>
    <s v="OFF-AR-10004344"/>
    <x v="1"/>
    <x v="6"/>
    <s v="Bulldog Vacuum Base Pencil Sharpener"/>
    <n v="47.96"/>
    <n v="5"/>
    <n v="0.2"/>
    <n v="4.1965000000000003"/>
  </r>
  <r>
    <n v="8289"/>
    <s v="CA-2011-156244"/>
    <x v="2"/>
    <x v="1132"/>
    <d v="2011-08-16T00:00:00"/>
    <s v="Standard Class"/>
    <s v="DH-13675"/>
    <s v="Duane Huffman"/>
    <x v="2"/>
    <s v="United States"/>
    <s v="Miami"/>
    <x v="2"/>
    <n v="33180"/>
    <x v="0"/>
    <s v="TEC-AC-10002473"/>
    <x v="2"/>
    <x v="11"/>
    <s v="Maxell 4.7GB DVD-R"/>
    <n v="158.928"/>
    <n v="7"/>
    <n v="0.2"/>
    <n v="41.718600000000002"/>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s v="CA-2011-156244"/>
    <x v="2"/>
    <x v="1132"/>
    <d v="2011-08-16T00:00:00"/>
    <s v="Standard Class"/>
    <s v="DH-13675"/>
    <s v="Duane Huffman"/>
    <x v="2"/>
    <s v="United States"/>
    <s v="Miami"/>
    <x v="2"/>
    <n v="33180"/>
    <x v="0"/>
    <s v="OFF-SU-10000432"/>
    <x v="1"/>
    <x v="14"/>
    <s v="Acco Side-Punched Conventional Columnar Pads"/>
    <n v="5.5519999999999996"/>
    <n v="2"/>
    <n v="0.2"/>
    <n v="-1.0409999999999999"/>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1"/>
    <n v="3"/>
    <n v="0.7"/>
    <n v="-7.5768000000000004"/>
  </r>
  <r>
    <n v="8294"/>
    <s v="US-2014-168802"/>
    <x v="3"/>
    <x v="132"/>
    <d v="2014-11-08T00:00:00"/>
    <s v="Standard Class"/>
    <s v="JO-15145"/>
    <s v="Jack O'Briant"/>
    <x v="1"/>
    <s v="United States"/>
    <s v="Seattle"/>
    <x v="4"/>
    <n v="98103"/>
    <x v="1"/>
    <s v="OFF-BI-10002393"/>
    <x v="1"/>
    <x v="8"/>
    <s v="Binder Posts"/>
    <n v="18.367999999999999"/>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
  </r>
  <r>
    <n v="8298"/>
    <s v="US-2012-158911"/>
    <x v="1"/>
    <x v="761"/>
    <d v="2012-07-11T00:00:00"/>
    <s v="Standard Class"/>
    <s v="RS-19765"/>
    <s v="Roland Schwarz"/>
    <x v="1"/>
    <s v="United States"/>
    <s v="Charlotte"/>
    <x v="3"/>
    <n v="28205"/>
    <x v="0"/>
    <s v="FUR-FU-10003829"/>
    <x v="0"/>
    <x v="5"/>
    <s v="Stackable Trays"/>
    <n v="4.9279999999999999"/>
    <n v="2"/>
    <n v="0.2"/>
    <n v="0.73919999999999997"/>
  </r>
  <r>
    <n v="8299"/>
    <s v="US-2012-158911"/>
    <x v="1"/>
    <x v="761"/>
    <d v="2012-07-11T00:00:00"/>
    <s v="Standard Class"/>
    <s v="RS-19765"/>
    <s v="Roland Schwarz"/>
    <x v="1"/>
    <s v="United States"/>
    <s v="Charlotte"/>
    <x v="3"/>
    <n v="28205"/>
    <x v="0"/>
    <s v="OFF-LA-10003223"/>
    <x v="1"/>
    <x v="2"/>
    <s v="Avery 508"/>
    <n v="11.784000000000001"/>
    <n v="3"/>
    <n v="0.2"/>
    <n v="4.2717000000000001"/>
  </r>
  <r>
    <n v="8300"/>
    <s v="US-2011-103338"/>
    <x v="2"/>
    <x v="518"/>
    <d v="2011-03-15T00:00:00"/>
    <s v="Standard Class"/>
    <s v="RB-19435"/>
    <s v="Richard Bierner"/>
    <x v="0"/>
    <s v="United States"/>
    <s v="Roseville"/>
    <x v="1"/>
    <n v="95661"/>
    <x v="1"/>
    <s v="OFF-AR-10001770"/>
    <x v="1"/>
    <x v="6"/>
    <s v="Economy #2 Pencils"/>
    <n v="7.98"/>
    <n v="3"/>
    <n v="0"/>
    <n v="2.0748000000000002"/>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Â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97"/>
  </r>
  <r>
    <n v="8304"/>
    <s v="US-2011-120313"/>
    <x v="2"/>
    <x v="656"/>
    <d v="2011-11-02T00:00:00"/>
    <s v="Second Class"/>
    <s v="NL-18310"/>
    <s v="Nancy Lomonaco"/>
    <x v="2"/>
    <s v="United States"/>
    <s v="San Francisco"/>
    <x v="1"/>
    <n v="94110"/>
    <x v="1"/>
    <s v="TEC-PH-10003092"/>
    <x v="2"/>
    <x v="7"/>
    <s v="Motorola L804"/>
    <n v="73.584000000000003"/>
    <n v="2"/>
    <n v="0.2"/>
    <n v="8.2782"/>
  </r>
  <r>
    <n v="8305"/>
    <s v="CA-2014-135419"/>
    <x v="3"/>
    <x v="132"/>
    <d v="2014-11-10T00:00:00"/>
    <s v="Standard Class"/>
    <s v="BG-11740"/>
    <s v="Bruce Geld"/>
    <x v="0"/>
    <s v="United States"/>
    <s v="Bakersfield"/>
    <x v="1"/>
    <n v="93309"/>
    <x v="1"/>
    <s v="FUR-TA-10001086"/>
    <x v="0"/>
    <x v="3"/>
    <s v="SAFCO PlanMaster Boards, 60w x 37-1/2d, White Melamine"/>
    <n v="486.36799999999999"/>
    <n v="4"/>
    <n v="0.2"/>
    <n v="36.477600000000002"/>
  </r>
  <r>
    <n v="8306"/>
    <s v="CA-2013-128671"/>
    <x v="0"/>
    <x v="1190"/>
    <d v="2013-08-17T00:00:00"/>
    <s v="Standard Class"/>
    <s v="MT-18070"/>
    <s v="Michelle Tran"/>
    <x v="2"/>
    <s v="United States"/>
    <s v="Tulsa"/>
    <x v="26"/>
    <n v="74133"/>
    <x v="2"/>
    <s v="OFF-PA-10001870"/>
    <x v="1"/>
    <x v="10"/>
    <s v="Xerox 202"/>
    <n v="32.4"/>
    <n v="5"/>
    <n v="0"/>
    <n v="15.552"/>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5000000000002"/>
  </r>
  <r>
    <n v="8311"/>
    <s v="CA-2011-168312"/>
    <x v="2"/>
    <x v="72"/>
    <d v="2011-03-07T00:00:00"/>
    <s v="Standard Class"/>
    <s v="GW-14605"/>
    <s v="Giulietta Weimer"/>
    <x v="0"/>
    <s v="United States"/>
    <s v="Houston"/>
    <x v="5"/>
    <n v="77036"/>
    <x v="2"/>
    <s v="FUR-TA-10001866"/>
    <x v="0"/>
    <x v="3"/>
    <s v="Bevis Round Conference Room Tables and Bases"/>
    <n v="376.50900000000001"/>
    <n v="3"/>
    <n v="0.3"/>
    <n v="-43.029600000000002"/>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
    <n v="7"/>
    <n v="0"/>
    <n v="764.3818"/>
  </r>
  <r>
    <n v="8314"/>
    <s v="CA-2011-161508"/>
    <x v="2"/>
    <x v="136"/>
    <d v="2011-07-16T00:00:00"/>
    <s v="Standard Class"/>
    <s v="PV-18985"/>
    <s v="Paul Van Hugh"/>
    <x v="2"/>
    <s v="United States"/>
    <s v="League City"/>
    <x v="5"/>
    <n v="77573"/>
    <x v="2"/>
    <s v="FUR-CH-10002126"/>
    <x v="0"/>
    <x v="1"/>
    <s v="Hon Deluxe Fabric Upholstered Stacking Chairs"/>
    <n v="512.35799999999995"/>
    <n v="3"/>
    <n v="0.3"/>
    <n v="-14.6388"/>
  </r>
  <r>
    <n v="8315"/>
    <s v="CA-2011-161508"/>
    <x v="2"/>
    <x v="136"/>
    <d v="2011-07-16T00:00:00"/>
    <s v="Standard Class"/>
    <s v="PV-18985"/>
    <s v="Paul Van Hugh"/>
    <x v="2"/>
    <s v="United States"/>
    <s v="League City"/>
    <x v="5"/>
    <n v="77573"/>
    <x v="2"/>
    <s v="OFF-FA-10001561"/>
    <x v="1"/>
    <x v="13"/>
    <s v="Stockwell Push Pins"/>
    <n v="3.488"/>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99"/>
  </r>
  <r>
    <n v="8317"/>
    <s v="CA-2011-161508"/>
    <x v="2"/>
    <x v="136"/>
    <d v="2011-07-16T00:00:00"/>
    <s v="Standard Class"/>
    <s v="PV-18985"/>
    <s v="Paul Van Hugh"/>
    <x v="2"/>
    <s v="United States"/>
    <s v="League City"/>
    <x v="5"/>
    <n v="77573"/>
    <x v="2"/>
    <s v="OFF-PA-10001804"/>
    <x v="1"/>
    <x v="10"/>
    <s v="Xerox 195"/>
    <n v="16.032"/>
    <n v="3"/>
    <n v="0.2"/>
    <n v="5.6112000000000002"/>
  </r>
  <r>
    <n v="8318"/>
    <s v="CA-2014-130904"/>
    <x v="3"/>
    <x v="645"/>
    <d v="2014-04-17T00:00:00"/>
    <s v="Standard Class"/>
    <s v="HM-14980"/>
    <s v="Henry MacAllister"/>
    <x v="0"/>
    <s v="United States"/>
    <s v="Burlington"/>
    <x v="3"/>
    <n v="27217"/>
    <x v="0"/>
    <s v="OFF-AR-10000422"/>
    <x v="1"/>
    <x v="6"/>
    <s v="Pencil and Crayon Sharpener"/>
    <n v="1.752"/>
    <n v="1"/>
    <n v="0.2"/>
    <n v="0.15329999999999999"/>
  </r>
  <r>
    <n v="8319"/>
    <s v="CA-2014-130904"/>
    <x v="3"/>
    <x v="645"/>
    <d v="2014-04-17T00:00:00"/>
    <s v="Standard Class"/>
    <s v="HM-14980"/>
    <s v="Henry MacAllister"/>
    <x v="0"/>
    <s v="United States"/>
    <s v="Burlington"/>
    <x v="3"/>
    <n v="27217"/>
    <x v="0"/>
    <s v="OFF-AR-10000127"/>
    <x v="1"/>
    <x v="6"/>
    <s v="Newell 321"/>
    <n v="20.992000000000001"/>
    <n v="8"/>
    <n v="0.2"/>
    <n v="2.3616000000000001"/>
  </r>
  <r>
    <n v="8320"/>
    <s v="CA-2014-133620"/>
    <x v="3"/>
    <x v="38"/>
    <d v="2014-11-19T00:00:00"/>
    <s v="Standard Class"/>
    <s v="EM-14065"/>
    <s v="Erin Mull"/>
    <x v="0"/>
    <s v="United States"/>
    <s v="New York City"/>
    <x v="15"/>
    <n v="10009"/>
    <x v="3"/>
    <s v="OFF-ST-10004634"/>
    <x v="1"/>
    <x v="4"/>
    <s v="Personal Folder Holder, Ebony"/>
    <n v="11.21"/>
    <n v="1"/>
    <n v="0"/>
    <n v="3.363"/>
  </r>
  <r>
    <n v="8321"/>
    <s v="CA-2012-142937"/>
    <x v="1"/>
    <x v="901"/>
    <d v="2012-12-06T00:00:00"/>
    <s v="First Class"/>
    <s v="SF-20065"/>
    <s v="Sandra Flanagan"/>
    <x v="0"/>
    <s v="United States"/>
    <s v="Dallas"/>
    <x v="5"/>
    <n v="75220"/>
    <x v="2"/>
    <s v="OFF-AR-10003582"/>
    <x v="1"/>
    <x v="6"/>
    <s v="Boston Electric Pencil Sharpener, Model 1818, Charcoal Black"/>
    <n v="45.04"/>
    <n v="2"/>
    <n v="0.2"/>
    <n v="4.5039999999999996"/>
  </r>
  <r>
    <n v="8322"/>
    <s v="US-2013-149790"/>
    <x v="0"/>
    <x v="182"/>
    <d v="2013-10-02T00:00:00"/>
    <s v="Standard Class"/>
    <s v="SC-20380"/>
    <s v="Shahid Collister"/>
    <x v="0"/>
    <s v="United States"/>
    <s v="Houston"/>
    <x v="5"/>
    <n v="77095"/>
    <x v="2"/>
    <s v="OFF-BI-10002026"/>
    <x v="1"/>
    <x v="8"/>
    <s v="Ibico Recycled Linen-Style Covers"/>
    <n v="15.624000000000001"/>
    <n v="2"/>
    <n v="0.8"/>
    <n v="-24.9984"/>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s v="CA-2014-144456"/>
    <x v="3"/>
    <x v="565"/>
    <d v="2014-09-10T00:00:00"/>
    <s v="First Class"/>
    <s v="FC-14245"/>
    <s v="Frank Carlisle"/>
    <x v="2"/>
    <s v="United States"/>
    <s v="Hialeah"/>
    <x v="2"/>
    <n v="33012"/>
    <x v="0"/>
    <s v="OFF-ST-10001321"/>
    <x v="1"/>
    <x v="4"/>
    <s v="Decoflex Hanging Personal Folder File, Blue"/>
    <n v="61.68"/>
    <n v="5"/>
    <n v="0.2"/>
    <n v="5.3970000000000002"/>
  </r>
  <r>
    <n v="8326"/>
    <s v="CA-2014-144456"/>
    <x v="3"/>
    <x v="565"/>
    <d v="2014-09-10T00:00:00"/>
    <s v="First Class"/>
    <s v="FC-14245"/>
    <s v="Frank Carlisle"/>
    <x v="2"/>
    <s v="United States"/>
    <s v="Hialeah"/>
    <x v="2"/>
    <n v="33012"/>
    <x v="0"/>
    <s v="TEC-PH-10001750"/>
    <x v="2"/>
    <x v="7"/>
    <s v="Samsung Rugby III"/>
    <n v="158.376"/>
    <n v="3"/>
    <n v="0.2"/>
    <n v="13.857900000000001"/>
  </r>
  <r>
    <n v="8327"/>
    <s v="CA-2014-103478"/>
    <x v="3"/>
    <x v="246"/>
    <d v="2014-07-25T00:00:00"/>
    <s v="Second Class"/>
    <s v="KL-16555"/>
    <s v="Kelly Lampkin"/>
    <x v="1"/>
    <s v="United States"/>
    <s v="Aurora"/>
    <x v="10"/>
    <n v="60505"/>
    <x v="2"/>
    <s v="OFF-BI-10001890"/>
    <x v="1"/>
    <x v="8"/>
    <s v="Avery Poly Binder Pockets"/>
    <n v="2.8639999999999999"/>
    <n v="4"/>
    <n v="0.8"/>
    <n v="-4.5823999999999998"/>
  </r>
  <r>
    <n v="8328"/>
    <s v="CA-2014-103478"/>
    <x v="3"/>
    <x v="246"/>
    <d v="2014-07-25T00:00:00"/>
    <s v="Second Class"/>
    <s v="KL-16555"/>
    <s v="Kelly Lampkin"/>
    <x v="1"/>
    <s v="United States"/>
    <s v="Aurora"/>
    <x v="10"/>
    <n v="60505"/>
    <x v="2"/>
    <s v="OFF-BI-10004224"/>
    <x v="1"/>
    <x v="8"/>
    <s v="Catalog Binders with Expanding Posts"/>
    <n v="94.191999999999993"/>
    <n v="7"/>
    <n v="0.8"/>
    <n v="-164.83600000000001"/>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3999999999998"/>
  </r>
  <r>
    <n v="8331"/>
    <s v="CA-2014-113572"/>
    <x v="3"/>
    <x v="659"/>
    <d v="2014-11-12T00:00:00"/>
    <s v="Standard Class"/>
    <s v="FP-14320"/>
    <s v="Frank Preis"/>
    <x v="0"/>
    <s v="United States"/>
    <s v="New York City"/>
    <x v="15"/>
    <n v="10024"/>
    <x v="3"/>
    <s v="TEC-AC-10002370"/>
    <x v="2"/>
    <x v="11"/>
    <s v="Maxell CD-R Discs"/>
    <n v="7.88"/>
    <n v="4"/>
    <n v="0"/>
    <n v="2.5215999999999998"/>
  </r>
  <r>
    <n v="8332"/>
    <s v="CA-2013-153269"/>
    <x v="0"/>
    <x v="1185"/>
    <d v="2013-03-13T00:00:00"/>
    <s v="First Class"/>
    <s v="PS-18760"/>
    <s v="Pamela Stobb"/>
    <x v="0"/>
    <s v="United States"/>
    <s v="Andover"/>
    <x v="31"/>
    <n v="1810"/>
    <x v="3"/>
    <s v="OFF-ST-10004634"/>
    <x v="1"/>
    <x v="4"/>
    <s v="Personal Folder Holder, Ebony"/>
    <n v="11.21"/>
    <n v="1"/>
    <n v="0"/>
    <n v="3.363"/>
  </r>
  <r>
    <n v="8333"/>
    <s v="CA-2013-153269"/>
    <x v="0"/>
    <x v="1185"/>
    <d v="2013-03-13T00:00:00"/>
    <s v="First Class"/>
    <s v="PS-18760"/>
    <s v="Pamela Stobb"/>
    <x v="0"/>
    <s v="United States"/>
    <s v="Andover"/>
    <x v="31"/>
    <n v="1810"/>
    <x v="3"/>
    <s v="FUR-CH-10002647"/>
    <x v="0"/>
    <x v="1"/>
    <s v="Situations Contoured Folding Chairs, 4/Set"/>
    <n v="354.9"/>
    <n v="5"/>
    <n v="0"/>
    <n v="88.724999999999994"/>
  </r>
  <r>
    <n v="8334"/>
    <s v="CA-2013-153269"/>
    <x v="0"/>
    <x v="1185"/>
    <d v="2013-03-13T00:00:00"/>
    <s v="First Class"/>
    <s v="PS-18760"/>
    <s v="Pamela Stobb"/>
    <x v="0"/>
    <s v="United States"/>
    <s v="Andover"/>
    <x v="31"/>
    <n v="1810"/>
    <x v="3"/>
    <s v="OFF-PA-10001801"/>
    <x v="1"/>
    <x v="10"/>
    <s v="Xerox 193"/>
    <n v="17.940000000000001"/>
    <n v="3"/>
    <n v="0"/>
    <n v="8.7905999999999995"/>
  </r>
  <r>
    <n v="8335"/>
    <s v="CA-2013-153269"/>
    <x v="0"/>
    <x v="1185"/>
    <d v="2013-03-13T00:00:00"/>
    <s v="First Class"/>
    <s v="PS-18760"/>
    <s v="Pamela Stobb"/>
    <x v="0"/>
    <s v="United States"/>
    <s v="Andover"/>
    <x v="31"/>
    <n v="1810"/>
    <x v="3"/>
    <s v="OFF-BI-10004632"/>
    <x v="1"/>
    <x v="8"/>
    <s v="GBC Binding covers"/>
    <n v="51.8"/>
    <n v="4"/>
    <n v="0"/>
    <n v="23.31"/>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1"/>
    <n v="6"/>
    <n v="0.2"/>
    <n v="-38.211599999999997"/>
  </r>
  <r>
    <n v="8341"/>
    <s v="CA-2011-161634"/>
    <x v="2"/>
    <x v="687"/>
    <d v="2011-11-20T00:00:00"/>
    <s v="Standard Class"/>
    <s v="CC-12220"/>
    <s v="Chris Cortes"/>
    <x v="0"/>
    <s v="United States"/>
    <s v="Chesapeake"/>
    <x v="17"/>
    <n v="23320"/>
    <x v="0"/>
    <s v="OFF-PA-10002262"/>
    <x v="1"/>
    <x v="10"/>
    <s v="Xerox 192"/>
    <n v="32.4"/>
    <n v="5"/>
    <n v="0"/>
    <n v="15.552"/>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
    <n v="5"/>
    <n v="0.2"/>
    <n v="22.2"/>
  </r>
  <r>
    <n v="8345"/>
    <s v="US-2011-155544"/>
    <x v="2"/>
    <x v="90"/>
    <d v="2011-03-25T00:00:00"/>
    <s v="Standard Class"/>
    <s v="GM-14440"/>
    <s v="Gary McGarr"/>
    <x v="0"/>
    <s v="United States"/>
    <s v="Knoxville"/>
    <x v="18"/>
    <n v="37918"/>
    <x v="0"/>
    <s v="FUR-FU-10001473"/>
    <x v="0"/>
    <x v="5"/>
    <s v="DAX Wood Document Frame"/>
    <n v="32.951999999999998"/>
    <n v="3"/>
    <n v="0.2"/>
    <n v="6.5903999999999998"/>
  </r>
  <r>
    <n v="8346"/>
    <s v="US-2011-155544"/>
    <x v="2"/>
    <x v="90"/>
    <d v="2011-03-25T00:00:00"/>
    <s v="Standard Class"/>
    <s v="GM-14440"/>
    <s v="Gary McGarr"/>
    <x v="0"/>
    <s v="United States"/>
    <s v="Knoxville"/>
    <x v="18"/>
    <n v="37918"/>
    <x v="0"/>
    <s v="FUR-CH-10000422"/>
    <x v="0"/>
    <x v="1"/>
    <s v="Global Highback Leather Tilter in Burgundy"/>
    <n v="218.376"/>
    <n v="3"/>
    <n v="0.2"/>
    <n v="-10.918799999999999"/>
  </r>
  <r>
    <n v="8347"/>
    <s v="US-2012-115238"/>
    <x v="1"/>
    <x v="28"/>
    <d v="2012-05-04T00:00:00"/>
    <s v="Standard Class"/>
    <s v="JW-15220"/>
    <s v="Jane Waco"/>
    <x v="1"/>
    <s v="United States"/>
    <s v="Lawrence"/>
    <x v="31"/>
    <n v="1841"/>
    <x v="3"/>
    <s v="FUR-FU-10002960"/>
    <x v="0"/>
    <x v="5"/>
    <s v="Eldon 200 Class Desk Accessories, Burgundy"/>
    <n v="31.4"/>
    <n v="5"/>
    <n v="0"/>
    <n v="13.188000000000001"/>
  </r>
  <r>
    <n v="8348"/>
    <s v="US-2012-115238"/>
    <x v="1"/>
    <x v="28"/>
    <d v="2012-05-04T00:00:00"/>
    <s v="Standard Class"/>
    <s v="JW-15220"/>
    <s v="Jane Waco"/>
    <x v="1"/>
    <s v="United States"/>
    <s v="Lawrence"/>
    <x v="31"/>
    <n v="1841"/>
    <x v="3"/>
    <s v="FUR-FU-10002445"/>
    <x v="0"/>
    <x v="5"/>
    <s v="DAX Two-Tone Rosewood/Black Document Frame, Desktop, 5 x 7"/>
    <n v="9.48"/>
    <n v="1"/>
    <n v="0"/>
    <n v="3.7919999999999998"/>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Ã ge Series Desk Accessories, Clear"/>
    <n v="24.3"/>
    <n v="5"/>
    <n v="0"/>
    <n v="10.449"/>
  </r>
  <r>
    <n v="8351"/>
    <s v="US-2012-115238"/>
    <x v="1"/>
    <x v="28"/>
    <d v="2012-05-04T00:00:00"/>
    <s v="Standard Class"/>
    <s v="JW-15220"/>
    <s v="Jane Waco"/>
    <x v="1"/>
    <s v="United States"/>
    <s v="Lawrence"/>
    <x v="31"/>
    <n v="1841"/>
    <x v="3"/>
    <s v="OFF-PA-10002689"/>
    <x v="1"/>
    <x v="10"/>
    <s v="Weyerhaeuser First Choice Laser/Copy Paper (20Lb. and 88 Bright)"/>
    <n v="6.48"/>
    <n v="1"/>
    <n v="0"/>
    <n v="3.1103999999999998"/>
  </r>
  <r>
    <n v="8352"/>
    <s v="CA-2014-132199"/>
    <x v="3"/>
    <x v="898"/>
    <d v="2014-05-09T00:00:00"/>
    <s v="Standard Class"/>
    <s v="BO-11350"/>
    <s v="Bill Overfelt"/>
    <x v="1"/>
    <s v="United States"/>
    <s v="Philadelphia"/>
    <x v="9"/>
    <n v="19134"/>
    <x v="3"/>
    <s v="FUR-FU-10004245"/>
    <x v="0"/>
    <x v="5"/>
    <s v="Career Cubicle Clock, 8 1/4&quot;, Black"/>
    <n v="32.448"/>
    <n v="2"/>
    <n v="0.2"/>
    <n v="7.3007999999999997"/>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9"/>
  </r>
  <r>
    <n v="8354"/>
    <s v="CA-2014-132199"/>
    <x v="3"/>
    <x v="898"/>
    <d v="2014-05-09T00:00:00"/>
    <s v="Standard Class"/>
    <s v="BO-11350"/>
    <s v="Bill Overfelt"/>
    <x v="1"/>
    <s v="United States"/>
    <s v="Philadelphia"/>
    <x v="9"/>
    <n v="19134"/>
    <x v="3"/>
    <s v="FUR-TA-10003748"/>
    <x v="0"/>
    <x v="3"/>
    <s v="Bevis 36 x 72 Conference Tables"/>
    <n v="373.47"/>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5999999999999"/>
  </r>
  <r>
    <n v="8360"/>
    <s v="CA-2011-110555"/>
    <x v="2"/>
    <x v="909"/>
    <d v="2011-04-18T00:00:00"/>
    <s v="Standard Class"/>
    <s v="MM-18055"/>
    <s v="Michelle Moray"/>
    <x v="0"/>
    <s v="United States"/>
    <s v="Great Falls"/>
    <x v="37"/>
    <n v="59405"/>
    <x v="1"/>
    <s v="TEC-AC-10003399"/>
    <x v="2"/>
    <x v="11"/>
    <s v="Memorex Mini Travel Drive 64 GB USB 2.0 Flash Drive"/>
    <n v="217.44"/>
    <n v="6"/>
    <n v="0"/>
    <n v="91.324799999999996"/>
  </r>
  <r>
    <n v="8361"/>
    <s v="CA-2014-147207"/>
    <x v="3"/>
    <x v="460"/>
    <d v="2014-01-05T00:00:00"/>
    <s v="Second Class"/>
    <s v="TS-21655"/>
    <s v="Trudy Schmidt"/>
    <x v="0"/>
    <s v="United States"/>
    <s v="El Paso"/>
    <x v="5"/>
    <n v="79907"/>
    <x v="2"/>
    <s v="OFF-AR-10001955"/>
    <x v="1"/>
    <x v="6"/>
    <s v="Newell 319"/>
    <n v="31.744"/>
    <n v="2"/>
    <n v="0.2"/>
    <n v="3.968"/>
  </r>
  <r>
    <n v="8362"/>
    <s v="CA-2014-147207"/>
    <x v="3"/>
    <x v="460"/>
    <d v="2014-01-05T00:00:00"/>
    <s v="Second Class"/>
    <s v="TS-21655"/>
    <s v="Trudy Schmidt"/>
    <x v="0"/>
    <s v="United States"/>
    <s v="El Paso"/>
    <x v="5"/>
    <n v="79907"/>
    <x v="2"/>
    <s v="OFF-AP-10000027"/>
    <x v="1"/>
    <x v="9"/>
    <s v="Hoover Commercial SteamVac"/>
    <n v="5.4320000000000004"/>
    <n v="2"/>
    <n v="0.8"/>
    <n v="-13.58"/>
  </r>
  <r>
    <n v="8363"/>
    <s v="CA-2014-147207"/>
    <x v="3"/>
    <x v="460"/>
    <d v="2014-01-05T00:00:00"/>
    <s v="Second Class"/>
    <s v="TS-21655"/>
    <s v="Trudy Schmidt"/>
    <x v="0"/>
    <s v="United States"/>
    <s v="El Paso"/>
    <x v="5"/>
    <n v="79907"/>
    <x v="2"/>
    <s v="FUR-TA-10002958"/>
    <x v="0"/>
    <x v="3"/>
    <s v="Bevis Oval Conference Table, Walnut"/>
    <n v="913.43"/>
    <n v="5"/>
    <n v="0.3"/>
    <n v="-169.637"/>
  </r>
  <r>
    <n v="8364"/>
    <s v="CA-2014-147207"/>
    <x v="3"/>
    <x v="460"/>
    <d v="2014-01-05T00:00:00"/>
    <s v="Second Class"/>
    <s v="TS-21655"/>
    <s v="Trudy Schmidt"/>
    <x v="0"/>
    <s v="United States"/>
    <s v="El Paso"/>
    <x v="5"/>
    <n v="79907"/>
    <x v="2"/>
    <s v="OFF-ST-10002615"/>
    <x v="1"/>
    <x v="4"/>
    <s v="Dual Level, Single-Width Filing Carts"/>
    <n v="372.14400000000001"/>
    <n v="3"/>
    <n v="0.2"/>
    <n v="27.910799999999998"/>
  </r>
  <r>
    <n v="8365"/>
    <s v="CA-2014-137631"/>
    <x v="3"/>
    <x v="1045"/>
    <d v="2014-05-03T00:00:00"/>
    <s v="Standard Class"/>
    <s v="JL-15235"/>
    <s v="Janet Lee"/>
    <x v="0"/>
    <s v="United States"/>
    <s v="Kissimmee"/>
    <x v="2"/>
    <n v="34741"/>
    <x v="0"/>
    <s v="TEC-PH-10002624"/>
    <x v="2"/>
    <x v="7"/>
    <s v="Samsung Galaxy S4 Mini"/>
    <n v="751.98400000000004"/>
    <n v="2"/>
    <n v="0.2"/>
    <n v="84.598200000000006"/>
  </r>
  <r>
    <n v="8366"/>
    <s v="CA-2014-157273"/>
    <x v="3"/>
    <x v="289"/>
    <d v="2014-02-03T00:00:00"/>
    <s v="First Class"/>
    <s v="SZ-20035"/>
    <s v="Sam Zeldin"/>
    <x v="2"/>
    <s v="United States"/>
    <s v="Seattle"/>
    <x v="4"/>
    <n v="98105"/>
    <x v="1"/>
    <s v="TEC-PH-10002275"/>
    <x v="2"/>
    <x v="7"/>
    <s v="Mitel 5320 IP Phone VoIP phone"/>
    <n v="604.76800000000003"/>
    <n v="4"/>
    <n v="0.2"/>
    <n v="60.476799999999997"/>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s v="CA-2011-109918"/>
    <x v="2"/>
    <x v="557"/>
    <d v="2011-09-12T00:00:00"/>
    <s v="Second Class"/>
    <s v="LR-17035"/>
    <s v="Lisa Ryan"/>
    <x v="1"/>
    <s v="United States"/>
    <s v="Santa Clara"/>
    <x v="1"/>
    <n v="95051"/>
    <x v="1"/>
    <s v="OFF-BI-10004308"/>
    <x v="1"/>
    <x v="8"/>
    <s v="Avery Legal 4-Ring Binder"/>
    <n v="83.92"/>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0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4"/>
  </r>
  <r>
    <n v="8372"/>
    <s v="CA-2011-165393"/>
    <x v="2"/>
    <x v="422"/>
    <d v="2011-12-30T00:00:00"/>
    <s v="First Class"/>
    <s v="NC-18415"/>
    <s v="Nathan Cano"/>
    <x v="0"/>
    <s v="United States"/>
    <s v="Fort Worth"/>
    <x v="5"/>
    <n v="76106"/>
    <x v="2"/>
    <s v="OFF-BI-10001658"/>
    <x v="1"/>
    <x v="8"/>
    <s v="GBC Standard Therm-A-Bind Covers"/>
    <n v="4.984"/>
    <n v="1"/>
    <n v="0.8"/>
    <n v="-8.4727999999999994"/>
  </r>
  <r>
    <n v="8373"/>
    <s v="CA-2013-113726"/>
    <x v="0"/>
    <x v="390"/>
    <d v="2013-12-02T00:00:00"/>
    <s v="Standard Class"/>
    <s v="SC-20680"/>
    <s v="Steve Carroll"/>
    <x v="2"/>
    <s v="United States"/>
    <s v="Seattle"/>
    <x v="4"/>
    <n v="98105"/>
    <x v="1"/>
    <s v="FUR-FU-10003535"/>
    <x v="0"/>
    <x v="5"/>
    <s v="Howard Miller Distant Time Traveler Alarm Clock"/>
    <n v="82.26"/>
    <n v="3"/>
    <n v="0"/>
    <n v="33.726599999999998"/>
  </r>
  <r>
    <n v="8374"/>
    <s v="CA-2013-152940"/>
    <x v="0"/>
    <x v="338"/>
    <d v="2013-11-14T00:00:00"/>
    <s v="First Class"/>
    <s v="RO-19780"/>
    <s v="Rose O'Brian"/>
    <x v="0"/>
    <s v="United States"/>
    <s v="San Francisco"/>
    <x v="1"/>
    <n v="94110"/>
    <x v="1"/>
    <s v="OFF-ST-10000352"/>
    <x v="1"/>
    <x v="4"/>
    <s v="Acco Perma 2700 Stacking Storage Drawers"/>
    <n v="29.74"/>
    <n v="1"/>
    <n v="0"/>
    <n v="4.4610000000000003"/>
  </r>
  <r>
    <n v="8375"/>
    <s v="CA-2012-158701"/>
    <x v="1"/>
    <x v="956"/>
    <d v="2012-01-10T00:00:00"/>
    <s v="Standard Class"/>
    <s v="JL-15175"/>
    <s v="James Lanier"/>
    <x v="2"/>
    <s v="United States"/>
    <s v="San Francisco"/>
    <x v="1"/>
    <n v="94110"/>
    <x v="1"/>
    <s v="OFF-AP-10004859"/>
    <x v="1"/>
    <x v="9"/>
    <s v="Acco 6 Outlet Guardian Premium Surge Suppressor"/>
    <n v="87.36"/>
    <n v="6"/>
    <n v="0"/>
    <n v="23.587199999999999"/>
  </r>
  <r>
    <n v="8376"/>
    <s v="CA-2012-158701"/>
    <x v="1"/>
    <x v="956"/>
    <d v="2012-01-10T00:00:00"/>
    <s v="Standard Class"/>
    <s v="JL-15175"/>
    <s v="James Lanier"/>
    <x v="2"/>
    <s v="United States"/>
    <s v="San Francisco"/>
    <x v="1"/>
    <n v="94110"/>
    <x v="1"/>
    <s v="OFF-BI-10001294"/>
    <x v="1"/>
    <x v="8"/>
    <s v="Fellowes Binding Cases"/>
    <n v="56.16"/>
    <n v="6"/>
    <n v="0.2"/>
    <n v="17.55"/>
  </r>
  <r>
    <n v="8377"/>
    <s v="CA-2014-156272"/>
    <x v="3"/>
    <x v="708"/>
    <d v="2014-03-28T00:00:00"/>
    <s v="Standard Class"/>
    <s v="PW-19030"/>
    <s v="Pauline Webber"/>
    <x v="1"/>
    <s v="United States"/>
    <s v="Pompano Beach"/>
    <x v="2"/>
    <n v="33068"/>
    <x v="0"/>
    <s v="OFF-AP-10001242"/>
    <x v="1"/>
    <x v="9"/>
    <s v="APC 7 Outlet Network SurgeArrest Surge Protector"/>
    <n v="64.384"/>
    <n v="1"/>
    <n v="0.2"/>
    <n v="8.048"/>
  </r>
  <r>
    <n v="8378"/>
    <s v="CA-2012-162964"/>
    <x v="1"/>
    <x v="768"/>
    <d v="2012-11-18T00:00:00"/>
    <s v="Standard Class"/>
    <s v="MF-18250"/>
    <s v="Monica Federle"/>
    <x v="1"/>
    <s v="United States"/>
    <s v="Houston"/>
    <x v="5"/>
    <n v="77095"/>
    <x v="2"/>
    <s v="OFF-ST-10002344"/>
    <x v="1"/>
    <x v="4"/>
    <s v="Carina 42&quot;Hx23 3/4&quot;W Media Storage Unit"/>
    <n v="64.784000000000006"/>
    <n v="1"/>
    <n v="0.2"/>
    <n v="-14.5764"/>
  </r>
  <r>
    <n v="8379"/>
    <s v="CA-2012-162964"/>
    <x v="1"/>
    <x v="768"/>
    <d v="2012-11-18T00:00:00"/>
    <s v="Standard Class"/>
    <s v="MF-18250"/>
    <s v="Monica Federle"/>
    <x v="1"/>
    <s v="United States"/>
    <s v="Houston"/>
    <x v="5"/>
    <n v="77095"/>
    <x v="2"/>
    <s v="OFF-PA-10003349"/>
    <x v="1"/>
    <x v="10"/>
    <s v="Xerox 1957"/>
    <n v="15.552"/>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3-134544"/>
    <x v="0"/>
    <x v="716"/>
    <d v="2013-03-20T00:00:00"/>
    <s v="Second Class"/>
    <s v="AC-10660"/>
    <s v="Anna Chung"/>
    <x v="0"/>
    <s v="United States"/>
    <s v="San Francisco"/>
    <x v="1"/>
    <n v="94109"/>
    <x v="1"/>
    <s v="TEC-PH-10003800"/>
    <x v="2"/>
    <x v="7"/>
    <s v="i.Sound Portable Power - 8000 mAh"/>
    <n v="84.784000000000006"/>
    <n v="2"/>
    <n v="0.2"/>
    <n v="-20.136199999999999"/>
  </r>
  <r>
    <n v="8383"/>
    <s v="CA-2013-163048"/>
    <x v="0"/>
    <x v="597"/>
    <d v="2013-02-15T00:00:00"/>
    <s v="Standard Class"/>
    <s v="MH-17440"/>
    <s v="Mark Haberlin"/>
    <x v="1"/>
    <s v="United States"/>
    <s v="Houston"/>
    <x v="5"/>
    <n v="77036"/>
    <x v="2"/>
    <s v="FUR-CH-10001270"/>
    <x v="0"/>
    <x v="1"/>
    <s v="Harbour Creations Steel Folding Chair"/>
    <n v="241.5"/>
    <n v="4"/>
    <n v="0.3"/>
    <n v="0"/>
  </r>
  <r>
    <n v="8384"/>
    <s v="CA-2013-145135"/>
    <x v="0"/>
    <x v="491"/>
    <d v="2013-11-29T00:00:00"/>
    <s v="First Class"/>
    <s v="CD-12790"/>
    <s v="Cynthia Delaney"/>
    <x v="2"/>
    <s v="United States"/>
    <s v="Shelton"/>
    <x v="29"/>
    <n v="6484"/>
    <x v="3"/>
    <s v="TEC-AC-10003447"/>
    <x v="2"/>
    <x v="11"/>
    <s v="Micropad Numeric Keypads"/>
    <n v="59.97"/>
    <n v="3"/>
    <n v="0"/>
    <n v="14.9925"/>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3999999999999"/>
  </r>
  <r>
    <n v="8389"/>
    <s v="CA-2011-139423"/>
    <x v="2"/>
    <x v="301"/>
    <d v="2011-11-05T00:00:00"/>
    <s v="Standard Class"/>
    <s v="DG-13300"/>
    <s v="Deirdre Greer"/>
    <x v="1"/>
    <s v="United States"/>
    <s v="Orange"/>
    <x v="30"/>
    <n v="7050"/>
    <x v="3"/>
    <s v="OFF-AP-10004708"/>
    <x v="1"/>
    <x v="9"/>
    <s v="Fellowes Superior 10 Outlet Split Surge Protector"/>
    <n v="76.12"/>
    <n v="2"/>
    <n v="0"/>
    <n v="22.0748"/>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Â speaker phone"/>
    <n v="137.94"/>
    <n v="3"/>
    <n v="0"/>
    <n v="35.864400000000003"/>
  </r>
  <r>
    <n v="8394"/>
    <s v="CA-2013-142594"/>
    <x v="0"/>
    <x v="49"/>
    <d v="2013-12-07T00:00:00"/>
    <s v="Second Class"/>
    <s v="EJ-14155"/>
    <s v="Eva Jacobs"/>
    <x v="0"/>
    <s v="United States"/>
    <s v="Franklin"/>
    <x v="31"/>
    <n v="2038"/>
    <x v="3"/>
    <s v="FUR-FU-10002045"/>
    <x v="0"/>
    <x v="5"/>
    <s v="Executive Impressions 14&quot;"/>
    <n v="111.15"/>
    <n v="5"/>
    <n v="0"/>
    <n v="48.905999999999999"/>
  </r>
  <r>
    <n v="8395"/>
    <s v="CA-2013-142594"/>
    <x v="0"/>
    <x v="49"/>
    <d v="2013-12-07T00:00:00"/>
    <s v="Second Class"/>
    <s v="EJ-14155"/>
    <s v="Eva Jacobs"/>
    <x v="0"/>
    <s v="United States"/>
    <s v="Franklin"/>
    <x v="31"/>
    <n v="2038"/>
    <x v="3"/>
    <s v="OFF-AP-10002945"/>
    <x v="1"/>
    <x v="9"/>
    <s v="Honeywell Enviracaire Portable HEPA Air Cleaner for 17' x 22' Room"/>
    <n v="901.95"/>
    <n v="3"/>
    <n v="0"/>
    <n v="297.64350000000002"/>
  </r>
  <r>
    <n v="8396"/>
    <s v="CA-2013-142594"/>
    <x v="0"/>
    <x v="49"/>
    <d v="2013-12-07T00:00:00"/>
    <s v="Second Class"/>
    <s v="EJ-14155"/>
    <s v="Eva Jacobs"/>
    <x v="0"/>
    <s v="United States"/>
    <s v="Franklin"/>
    <x v="31"/>
    <n v="2038"/>
    <x v="3"/>
    <s v="FUR-TA-10001095"/>
    <x v="0"/>
    <x v="3"/>
    <s v="Chromcraft Round Conference Tables"/>
    <n v="366.00900000000001"/>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9"/>
  </r>
  <r>
    <n v="8398"/>
    <s v="US-2011-120236"/>
    <x v="2"/>
    <x v="1010"/>
    <d v="2011-09-04T00:00:00"/>
    <s v="First Class"/>
    <s v="MR-17545"/>
    <s v="Mathew Reese"/>
    <x v="2"/>
    <s v="United States"/>
    <s v="Houston"/>
    <x v="5"/>
    <n v="77095"/>
    <x v="2"/>
    <s v="OFF-BI-10004099"/>
    <x v="1"/>
    <x v="8"/>
    <s v="GBC VeloBinder Strips"/>
    <n v="7.68"/>
    <n v="5"/>
    <n v="0.8"/>
    <n v="-11.52"/>
  </r>
  <r>
    <n v="8399"/>
    <s v="CA-2014-120061"/>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96"/>
  </r>
  <r>
    <n v="8401"/>
    <s v="CA-2012-110814"/>
    <x v="1"/>
    <x v="901"/>
    <d v="2012-12-09T00:00:00"/>
    <s v="Second Class"/>
    <s v="BD-11635"/>
    <s v="Brian Derr"/>
    <x v="0"/>
    <s v="United States"/>
    <s v="New York City"/>
    <x v="15"/>
    <n v="10009"/>
    <x v="3"/>
    <s v="OFF-BI-10002026"/>
    <x v="1"/>
    <x v="8"/>
    <s v="Avery Arch Ring Binders"/>
    <n v="232.4"/>
    <n v="5"/>
    <n v="0.2"/>
    <n v="78.435000000000002"/>
  </r>
  <r>
    <n v="8402"/>
    <s v="CA-2012-110814"/>
    <x v="1"/>
    <x v="901"/>
    <d v="2012-12-09T00:00:00"/>
    <s v="Second Class"/>
    <s v="BD-11635"/>
    <s v="Brian Derr"/>
    <x v="0"/>
    <s v="United States"/>
    <s v="New York City"/>
    <x v="15"/>
    <n v="10009"/>
    <x v="3"/>
    <s v="FUR-CH-10003535"/>
    <x v="0"/>
    <x v="1"/>
    <s v="Global Armless Task Chair, Royal Blue"/>
    <n v="164.64599999999999"/>
    <n v="3"/>
    <n v="0.1"/>
    <n v="12.8058"/>
  </r>
  <r>
    <n v="8403"/>
    <s v="CA-2012-110814"/>
    <x v="1"/>
    <x v="901"/>
    <d v="2012-12-09T00:00:00"/>
    <s v="Second Class"/>
    <s v="BD-11635"/>
    <s v="Brian Derr"/>
    <x v="0"/>
    <s v="United States"/>
    <s v="New York City"/>
    <x v="15"/>
    <n v="10009"/>
    <x v="3"/>
    <s v="OFF-PA-10004156"/>
    <x v="1"/>
    <x v="10"/>
    <s v="Xerox 188"/>
    <n v="22.68"/>
    <n v="2"/>
    <n v="0"/>
    <n v="11.113200000000001"/>
  </r>
  <r>
    <n v="8404"/>
    <s v="CA-2013-154067"/>
    <x v="0"/>
    <x v="854"/>
    <d v="2013-02-07T00:00:00"/>
    <s v="Standard Class"/>
    <s v="SM-20950"/>
    <s v="Suzanne McNair"/>
    <x v="1"/>
    <s v="United States"/>
    <s v="Los Angeles"/>
    <x v="1"/>
    <n v="90036"/>
    <x v="1"/>
    <s v="OFF-PA-10002254"/>
    <x v="1"/>
    <x v="10"/>
    <s v="Xerox 1883"/>
    <n v="105.52"/>
    <n v="4"/>
    <n v="0"/>
    <n v="48.539200000000001"/>
  </r>
  <r>
    <n v="8405"/>
    <s v="CA-2014-140480"/>
    <x v="3"/>
    <x v="141"/>
    <d v="2014-07-13T00:00:00"/>
    <s v="Standard Class"/>
    <s v="HE-14800"/>
    <s v="Harold Engle"/>
    <x v="1"/>
    <s v="United States"/>
    <s v="Newark"/>
    <x v="13"/>
    <n v="19711"/>
    <x v="3"/>
    <s v="FUR-FU-10003247"/>
    <x v="0"/>
    <x v="5"/>
    <s v="36X48 HARDFLOOR CHAIRMAT"/>
    <n v="83.92"/>
    <n v="4"/>
    <n v="0"/>
    <n v="5.8743999999999996"/>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3"/>
  </r>
  <r>
    <n v="8409"/>
    <s v="CA-2014-140480"/>
    <x v="3"/>
    <x v="141"/>
    <d v="2014-07-13T00:00:00"/>
    <s v="Standard Class"/>
    <s v="HE-14800"/>
    <s v="Harold Engle"/>
    <x v="1"/>
    <s v="United States"/>
    <s v="Newark"/>
    <x v="13"/>
    <n v="19711"/>
    <x v="3"/>
    <s v="OFF-AR-10004010"/>
    <x v="1"/>
    <x v="6"/>
    <s v="Hunt Boston Vacuum Mount KS Pencil Sharpener"/>
    <n v="174.95"/>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800000000003"/>
  </r>
  <r>
    <n v="8411"/>
    <s v="CA-2013-130820"/>
    <x v="0"/>
    <x v="625"/>
    <d v="2013-11-16T00:00:00"/>
    <s v="Same Day"/>
    <s v="ON-18715"/>
    <s v="Odella Nelson"/>
    <x v="1"/>
    <s v="United States"/>
    <s v="Burlington"/>
    <x v="3"/>
    <n v="27217"/>
    <x v="0"/>
    <s v="FUR-TA-10001768"/>
    <x v="0"/>
    <x v="3"/>
    <s v="Hon Racetrack Conference Tables"/>
    <n v="630.024"/>
    <n v="4"/>
    <n v="0.4"/>
    <n v="-199.5076"/>
  </r>
  <r>
    <n v="8412"/>
    <s v="CA-2013-159765"/>
    <x v="0"/>
    <x v="195"/>
    <d v="2013-05-13T00:00:00"/>
    <s v="Second Class"/>
    <s v="TH-21100"/>
    <s v="Thea Hendricks"/>
    <x v="0"/>
    <s v="United States"/>
    <s v="Salem"/>
    <x v="17"/>
    <n v="24153"/>
    <x v="0"/>
    <s v="OFF-AR-10003514"/>
    <x v="1"/>
    <x v="6"/>
    <s v="4009 Highlighters by Sanford"/>
    <n v="27.86"/>
    <n v="7"/>
    <n v="0"/>
    <n v="9.1937999999999995"/>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
    <n v="3"/>
    <n v="0.2"/>
    <n v="-6.21"/>
  </r>
  <r>
    <n v="8416"/>
    <s v="CA-2014-107265"/>
    <x v="3"/>
    <x v="1191"/>
    <d v="2014-04-13T00:00:00"/>
    <s v="Standard Class"/>
    <s v="ML-17755"/>
    <s v="Max Ludwig"/>
    <x v="2"/>
    <s v="United States"/>
    <s v="Marion"/>
    <x v="23"/>
    <n v="52302"/>
    <x v="2"/>
    <s v="OFF-PA-10000474"/>
    <x v="1"/>
    <x v="10"/>
    <s v="Staples"/>
    <n v="106.32"/>
    <n v="3"/>
    <n v="0"/>
    <n v="49.970399999999998"/>
  </r>
  <r>
    <n v="8417"/>
    <s v="CA-2014-118199"/>
    <x v="3"/>
    <x v="1188"/>
    <d v="2014-05-12T00:00:00"/>
    <s v="First Class"/>
    <s v="LB-16795"/>
    <s v="Laurel Beltran"/>
    <x v="2"/>
    <s v="United States"/>
    <s v="Seattle"/>
    <x v="4"/>
    <n v="98105"/>
    <x v="1"/>
    <s v="OFF-BI-10004330"/>
    <x v="1"/>
    <x v="8"/>
    <s v="GBC Velobind Prepunched Cover Sets, Regency Series"/>
    <n v="147.91999999999999"/>
    <n v="5"/>
    <n v="0.2"/>
    <n v="46.225000000000001"/>
  </r>
  <r>
    <n v="8418"/>
    <s v="CA-2014-118199"/>
    <x v="3"/>
    <x v="1188"/>
    <d v="2014-05-12T00:00:00"/>
    <s v="First Class"/>
    <s v="LB-16795"/>
    <s v="Laurel Beltran"/>
    <x v="2"/>
    <s v="United States"/>
    <s v="Seattle"/>
    <x v="4"/>
    <n v="98105"/>
    <x v="1"/>
    <s v="OFF-ST-10000604"/>
    <x v="1"/>
    <x v="4"/>
    <s v="Home/Office Personal File Carts"/>
    <n v="104.28"/>
    <n v="3"/>
    <n v="0"/>
    <n v="26.07"/>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99"/>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Â 8gb Micro Traveldrive Usb 2.0Â Flash Drive"/>
    <n v="45"/>
    <n v="3"/>
    <n v="0"/>
    <n v="4.95"/>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400000000001"/>
  </r>
  <r>
    <n v="8426"/>
    <s v="CA-2013-137652"/>
    <x v="0"/>
    <x v="770"/>
    <d v="2013-08-31T00:00:00"/>
    <s v="First Class"/>
    <s v="EB-13750"/>
    <s v="Edward Becker"/>
    <x v="1"/>
    <s v="United States"/>
    <s v="Cincinnati"/>
    <x v="24"/>
    <n v="45231"/>
    <x v="3"/>
    <s v="OFF-BI-10004099"/>
    <x v="1"/>
    <x v="8"/>
    <s v="GBC VeloBinder Strips"/>
    <n v="18.431999999999999"/>
    <n v="8"/>
    <n v="0.7"/>
    <n v="-12.288"/>
  </r>
  <r>
    <n v="8427"/>
    <s v="CA-2012-128356"/>
    <x v="1"/>
    <x v="653"/>
    <d v="2012-10-07T00:00:00"/>
    <s v="Standard Class"/>
    <s v="RP-19390"/>
    <s v="Resi PÃ¶lking"/>
    <x v="0"/>
    <s v="United States"/>
    <s v="Thornton"/>
    <x v="22"/>
    <n v="80229"/>
    <x v="1"/>
    <s v="OFF-SU-10004290"/>
    <x v="1"/>
    <x v="14"/>
    <s v="Acme Design Line 8&quot; Stainless Steel Bent Scissors w/Champagne Handles, 3-1/8&quot; Cut"/>
    <n v="10.944000000000001"/>
    <n v="2"/>
    <n v="0.2"/>
    <n v="0.95760000000000001"/>
  </r>
  <r>
    <n v="8428"/>
    <s v="CA-2014-167017"/>
    <x v="3"/>
    <x v="51"/>
    <d v="2014-11-26T00:00:00"/>
    <s v="First Class"/>
    <s v="DC-12850"/>
    <s v="Dan Campbell"/>
    <x v="0"/>
    <s v="United States"/>
    <s v="Roseville"/>
    <x v="12"/>
    <n v="48066"/>
    <x v="2"/>
    <s v="OFF-SU-10001935"/>
    <x v="1"/>
    <x v="14"/>
    <s v="Staples"/>
    <n v="4.3600000000000003"/>
    <n v="2"/>
    <n v="0"/>
    <n v="0.1744"/>
  </r>
  <r>
    <n v="8429"/>
    <s v="US-2014-132220"/>
    <x v="3"/>
    <x v="105"/>
    <d v="2014-11-17T00:00:00"/>
    <s v="Standard Class"/>
    <s v="DJ-13510"/>
    <s v="Don Jones"/>
    <x v="1"/>
    <s v="United States"/>
    <s v="Tempe"/>
    <x v="16"/>
    <n v="85281"/>
    <x v="1"/>
    <s v="TEC-AC-10004227"/>
    <x v="2"/>
    <x v="11"/>
    <s v="SanDisk Ultra 16 GB MicroSDHC Class 10 Memory Card"/>
    <n v="62.351999999999997"/>
    <n v="6"/>
    <n v="0.2"/>
    <n v="-10.9116"/>
  </r>
  <r>
    <n v="8430"/>
    <s v="CA-2013-118129"/>
    <x v="0"/>
    <x v="1054"/>
    <d v="2013-12-22T00:00:00"/>
    <s v="Second Class"/>
    <s v="CL-12565"/>
    <s v="Clay Ludtke"/>
    <x v="0"/>
    <s v="United States"/>
    <s v="Reading"/>
    <x v="9"/>
    <n v="19601"/>
    <x v="3"/>
    <s v="FUR-FU-10004904"/>
    <x v="0"/>
    <x v="5"/>
    <s v="Eldon &quot;L&quot; Workstation Diamond Chairmat"/>
    <n v="303.92"/>
    <n v="5"/>
    <n v="0.2"/>
    <n v="-30.391999999999999"/>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999"/>
  </r>
  <r>
    <n v="8432"/>
    <s v="CA-2014-155621"/>
    <x v="3"/>
    <x v="1183"/>
    <d v="2014-11-14T00:00:00"/>
    <s v="Standard Class"/>
    <s v="KN-16450"/>
    <s v="Kean Nguyen"/>
    <x v="1"/>
    <s v="United States"/>
    <s v="Baltimore"/>
    <x v="39"/>
    <n v="21215"/>
    <x v="3"/>
    <s v="FUR-FU-10003535"/>
    <x v="0"/>
    <x v="5"/>
    <s v="Howard Miller Distant Time Traveler Alarm Clock"/>
    <n v="274.2"/>
    <n v="10"/>
    <n v="0"/>
    <n v="112.422"/>
  </r>
  <r>
    <n v="8433"/>
    <s v="US-2011-127635"/>
    <x v="2"/>
    <x v="80"/>
    <d v="2011-09-18T00:00:00"/>
    <s v="Second Class"/>
    <s v="SC-20260"/>
    <s v="Scott Cohen"/>
    <x v="1"/>
    <s v="United States"/>
    <s v="Corpus Christi"/>
    <x v="5"/>
    <n v="78415"/>
    <x v="2"/>
    <s v="OFF-FA-10000053"/>
    <x v="1"/>
    <x v="13"/>
    <s v="Revere Boxed Rubber Bands by Revere"/>
    <n v="6.048"/>
    <n v="4"/>
    <n v="0.2"/>
    <n v="-1.3608"/>
  </r>
  <r>
    <n v="8434"/>
    <s v="US-2011-127635"/>
    <x v="2"/>
    <x v="80"/>
    <d v="2011-09-18T00:00:00"/>
    <s v="Second Class"/>
    <s v="SC-20260"/>
    <s v="Scott Cohen"/>
    <x v="1"/>
    <s v="United States"/>
    <s v="Corpus Christi"/>
    <x v="5"/>
    <n v="78415"/>
    <x v="2"/>
    <s v="OFF-PA-10004610"/>
    <x v="1"/>
    <x v="10"/>
    <s v="Xerox 1900"/>
    <n v="6.8479999999999999"/>
    <n v="2"/>
    <n v="0.2"/>
    <n v="2.14"/>
  </r>
  <r>
    <n v="8435"/>
    <s v="US-2011-127635"/>
    <x v="2"/>
    <x v="80"/>
    <d v="2011-09-18T00:00:00"/>
    <s v="Second Class"/>
    <s v="SC-20260"/>
    <s v="Scott Cohen"/>
    <x v="1"/>
    <s v="United States"/>
    <s v="Corpus Christi"/>
    <x v="5"/>
    <n v="78415"/>
    <x v="2"/>
    <s v="FUR-FU-10000550"/>
    <x v="0"/>
    <x v="5"/>
    <s v="Stacking Trays by OIC"/>
    <n v="9.9600000000000009"/>
    <n v="5"/>
    <n v="0.6"/>
    <n v="-6.7229999999999999"/>
  </r>
  <r>
    <n v="8436"/>
    <s v="US-2011-127635"/>
    <x v="2"/>
    <x v="80"/>
    <d v="2011-09-18T00:00:00"/>
    <s v="Second Class"/>
    <s v="SC-20260"/>
    <s v="Scott Cohen"/>
    <x v="1"/>
    <s v="United States"/>
    <s v="Corpus Christi"/>
    <x v="5"/>
    <n v="78415"/>
    <x v="2"/>
    <s v="OFF-BI-10001721"/>
    <x v="1"/>
    <x v="8"/>
    <s v="Trimflex Flexible Post Binders"/>
    <n v="8.5519999999999996"/>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2"/>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6"/>
  </r>
  <r>
    <n v="8440"/>
    <s v="CA-2014-114370"/>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s v="CA-2013-158302"/>
    <x v="0"/>
    <x v="16"/>
    <d v="2013-12-13T00:00:00"/>
    <s v="Second Class"/>
    <s v="JB-16045"/>
    <s v="Julia Barnett"/>
    <x v="2"/>
    <s v="United States"/>
    <s v="Columbus"/>
    <x v="24"/>
    <n v="43229"/>
    <x v="3"/>
    <s v="OFF-PA-10002615"/>
    <x v="1"/>
    <x v="10"/>
    <s v="Ampad Gold Fibre Wirebound Steno Books, 6&quot; x 9&quot;, Gregg Ruled"/>
    <n v="10.584"/>
    <n v="3"/>
    <n v="0.2"/>
    <n v="3.4398"/>
  </r>
  <r>
    <n v="8442"/>
    <s v="CA-2014-145779"/>
    <x v="3"/>
    <x v="636"/>
    <d v="2014-05-11T00:00:00"/>
    <s v="Standard Class"/>
    <s v="DB-13615"/>
    <s v="Doug Bickford"/>
    <x v="0"/>
    <s v="United States"/>
    <s v="Tucson"/>
    <x v="16"/>
    <n v="85705"/>
    <x v="1"/>
    <s v="OFF-PA-10002254"/>
    <x v="1"/>
    <x v="10"/>
    <s v="Xerox 1883"/>
    <n v="84.415999999999997"/>
    <n v="4"/>
    <n v="0.2"/>
    <n v="27.435199999999998"/>
  </r>
  <r>
    <n v="8443"/>
    <s v="US-2013-155173"/>
    <x v="0"/>
    <x v="1193"/>
    <d v="2013-03-11T00:00:00"/>
    <s v="Standard Class"/>
    <s v="JB-16045"/>
    <s v="Julia Barnett"/>
    <x v="2"/>
    <s v="United States"/>
    <s v="Philadelphia"/>
    <x v="9"/>
    <n v="19120"/>
    <x v="3"/>
    <s v="TEC-PH-10004586"/>
    <x v="2"/>
    <x v="7"/>
    <s v="Wilson SignalBoost 841262 DB PRO Amplifier Kit"/>
    <n v="431.94"/>
    <n v="2"/>
    <n v="0.4"/>
    <n v="-71.989999999999995"/>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2"/>
  </r>
  <r>
    <n v="8445"/>
    <s v="US-2013-155173"/>
    <x v="0"/>
    <x v="1193"/>
    <d v="2013-03-11T00:00:00"/>
    <s v="Standard Class"/>
    <s v="JB-16045"/>
    <s v="Julia Barnett"/>
    <x v="2"/>
    <s v="United States"/>
    <s v="Philadelphia"/>
    <x v="9"/>
    <n v="19120"/>
    <x v="3"/>
    <s v="TEC-PH-10002538"/>
    <x v="2"/>
    <x v="7"/>
    <s v="Grandstream GXP1160 VoIP phone"/>
    <n v="68.238"/>
    <n v="3"/>
    <n v="0.4"/>
    <n v="-12.510300000000001"/>
  </r>
  <r>
    <n v="8446"/>
    <s v="CA-2014-125451"/>
    <x v="3"/>
    <x v="436"/>
    <d v="2014-10-25T00:00:00"/>
    <s v="First Class"/>
    <s v="AH-10075"/>
    <s v="Adam Hart"/>
    <x v="1"/>
    <s v="United States"/>
    <s v="Cranston"/>
    <x v="34"/>
    <n v="2920"/>
    <x v="3"/>
    <s v="FUR-TA-10001039"/>
    <x v="0"/>
    <x v="3"/>
    <s v="KI Adjustable-Height Table"/>
    <n v="240.744"/>
    <n v="4"/>
    <n v="0.3"/>
    <n v="-13.7568"/>
  </r>
  <r>
    <n v="8447"/>
    <s v="CA-2014-125451"/>
    <x v="3"/>
    <x v="436"/>
    <d v="2014-10-25T00:00:00"/>
    <s v="First Class"/>
    <s v="AH-10075"/>
    <s v="Adam Hart"/>
    <x v="1"/>
    <s v="United States"/>
    <s v="Cranston"/>
    <x v="34"/>
    <n v="2920"/>
    <x v="3"/>
    <s v="FUR-FU-10004963"/>
    <x v="0"/>
    <x v="5"/>
    <s v="Eldon 400 Class Desk Accessories, Black Carbon"/>
    <n v="35"/>
    <n v="4"/>
    <n v="0"/>
    <n v="14.7"/>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2"/>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s v="CA-2011-131387"/>
    <x v="2"/>
    <x v="582"/>
    <d v="2011-04-30T00:00:00"/>
    <s v="First Class"/>
    <s v="AI-10855"/>
    <s v="Arianne Irving"/>
    <x v="0"/>
    <s v="United States"/>
    <s v="San Francisco"/>
    <x v="1"/>
    <n v="94122"/>
    <x v="1"/>
    <s v="TEC-PH-10001459"/>
    <x v="2"/>
    <x v="7"/>
    <s v="Samsung Galaxy Mega 6.3"/>
    <n v="1679.96"/>
    <n v="5"/>
    <n v="0.2"/>
    <n v="125.997"/>
  </r>
  <r>
    <n v="8453"/>
    <s v="CA-2013-125087"/>
    <x v="0"/>
    <x v="724"/>
    <d v="2013-04-24T00:00:00"/>
    <s v="Standard Class"/>
    <s v="TH-21115"/>
    <s v="Thea Hudgings"/>
    <x v="1"/>
    <s v="United States"/>
    <s v="Houston"/>
    <x v="5"/>
    <n v="77070"/>
    <x v="2"/>
    <s v="FUR-CH-10002880"/>
    <x v="0"/>
    <x v="1"/>
    <s v="Global High-Back Leather Tilter, Burgundy"/>
    <n v="344.37200000000001"/>
    <n v="4"/>
    <n v="0.3"/>
    <n v="-93.472399999999993"/>
  </r>
  <r>
    <n v="8454"/>
    <s v="CA-2013-125087"/>
    <x v="0"/>
    <x v="724"/>
    <d v="2013-04-24T00:00:00"/>
    <s v="Standard Class"/>
    <s v="TH-21115"/>
    <s v="Thea Hudgings"/>
    <x v="1"/>
    <s v="United States"/>
    <s v="Houston"/>
    <x v="5"/>
    <n v="77070"/>
    <x v="2"/>
    <s v="OFF-ST-10001780"/>
    <x v="1"/>
    <x v="4"/>
    <s v="Tennsco 16-Compartment Lockers with Coat Rack"/>
    <n v="1554.9359999999999"/>
    <n v="3"/>
    <n v="0.2"/>
    <n v="77.746799999999993"/>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399999999999"/>
    <n v="2"/>
    <n v="0.2"/>
    <n v="22.238399999999999"/>
  </r>
  <r>
    <n v="8457"/>
    <s v="US-2014-118556"/>
    <x v="3"/>
    <x v="39"/>
    <d v="2014-06-03T00:00:00"/>
    <s v="Second Class"/>
    <s v="TH-21235"/>
    <s v="Tiffany House"/>
    <x v="1"/>
    <s v="United States"/>
    <s v="Chicago"/>
    <x v="10"/>
    <n v="60653"/>
    <x v="2"/>
    <s v="FUR-CH-10001146"/>
    <x v="0"/>
    <x v="1"/>
    <s v="Global Task Chair, Black"/>
    <n v="106.869"/>
    <n v="3"/>
    <n v="0.3"/>
    <n v="-29.007300000000001"/>
  </r>
  <r>
    <n v="8458"/>
    <s v="US-2014-118556"/>
    <x v="3"/>
    <x v="39"/>
    <d v="2014-06-03T00:00:00"/>
    <s v="Second Class"/>
    <s v="TH-21235"/>
    <s v="Tiffany House"/>
    <x v="1"/>
    <s v="United States"/>
    <s v="Chicago"/>
    <x v="10"/>
    <n v="60653"/>
    <x v="2"/>
    <s v="OFF-BI-10004364"/>
    <x v="1"/>
    <x v="8"/>
    <s v="Storex Dura Pro Binders"/>
    <n v="3.5640000000000001"/>
    <n v="3"/>
    <n v="0.8"/>
    <n v="-6.2370000000000001"/>
  </r>
  <r>
    <n v="8459"/>
    <s v="CA-2011-126200"/>
    <x v="2"/>
    <x v="55"/>
    <d v="2011-08-29T00:00:00"/>
    <s v="Standard Class"/>
    <s v="JE-15715"/>
    <s v="Joe Elijah"/>
    <x v="0"/>
    <s v="United States"/>
    <s v="Houston"/>
    <x v="5"/>
    <n v="77070"/>
    <x v="2"/>
    <s v="OFF-BI-10002133"/>
    <x v="1"/>
    <x v="8"/>
    <s v="Wilson Jones Elliptical Ring 3 1/2&quot; Capacity Binders, 800 sheets"/>
    <n v="25.68"/>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4"/>
    <n v="3"/>
    <n v="0.8"/>
    <n v="-19.814399999999999"/>
  </r>
  <r>
    <n v="8461"/>
    <s v="CA-2011-146500"/>
    <x v="2"/>
    <x v="1194"/>
    <d v="2011-09-04T00:00:00"/>
    <s v="Standard Class"/>
    <s v="AT-10735"/>
    <s v="Annie Thurman"/>
    <x v="0"/>
    <s v="United States"/>
    <s v="Bristol"/>
    <x v="29"/>
    <n v="6010"/>
    <x v="3"/>
    <s v="OFF-BI-10002432"/>
    <x v="1"/>
    <x v="8"/>
    <s v="Wilson Jones Standard D-Ring Binders"/>
    <n v="25.3"/>
    <n v="5"/>
    <n v="0"/>
    <n v="11.891"/>
  </r>
  <r>
    <n v="8462"/>
    <s v="CA-2011-146500"/>
    <x v="2"/>
    <x v="1194"/>
    <d v="2011-09-04T00:00:00"/>
    <s v="Standard Class"/>
    <s v="AT-10735"/>
    <s v="Annie Thurman"/>
    <x v="0"/>
    <s v="United States"/>
    <s v="Bristol"/>
    <x v="29"/>
    <n v="6010"/>
    <x v="3"/>
    <s v="OFF-ST-10000563"/>
    <x v="1"/>
    <x v="4"/>
    <s v="Fellowes Bankers Box Stor/Drawer Steel Plus"/>
    <n v="95.94"/>
    <n v="3"/>
    <n v="0"/>
    <n v="9.5939999999999994"/>
  </r>
  <r>
    <n v="8463"/>
    <s v="CA-2012-169537"/>
    <x v="1"/>
    <x v="37"/>
    <d v="2012-09-07T00:00:00"/>
    <s v="Second Class"/>
    <s v="JH-15820"/>
    <s v="John Huston"/>
    <x v="0"/>
    <s v="United States"/>
    <s v="Holland"/>
    <x v="12"/>
    <n v="49423"/>
    <x v="2"/>
    <s v="OFF-LA-10001982"/>
    <x v="1"/>
    <x v="2"/>
    <s v="Smead Alpha-Z Color-Coded Name Labels First Letter Starter Set"/>
    <n v="7.5"/>
    <n v="2"/>
    <n v="0"/>
    <n v="3.6"/>
  </r>
  <r>
    <n v="8464"/>
    <s v="CA-2011-100881"/>
    <x v="2"/>
    <x v="1176"/>
    <d v="2011-04-01T00:00:00"/>
    <s v="Standard Class"/>
    <s v="DR-12940"/>
    <s v="Daniel Raglin"/>
    <x v="2"/>
    <s v="United States"/>
    <s v="Albuquerque"/>
    <x v="27"/>
    <n v="87105"/>
    <x v="1"/>
    <s v="TEC-PH-10003273"/>
    <x v="2"/>
    <x v="7"/>
    <s v="AT&amp;T TR1909W"/>
    <n v="302.37599999999998"/>
    <n v="3"/>
    <n v="0.2"/>
    <n v="22.6782"/>
  </r>
  <r>
    <n v="8465"/>
    <s v="CA-2012-144043"/>
    <x v="1"/>
    <x v="1187"/>
    <d v="2012-05-15T00:00:00"/>
    <s v="Standard Class"/>
    <s v="AB-10165"/>
    <s v="Alan Barnes"/>
    <x v="0"/>
    <s v="United States"/>
    <s v="Louisville"/>
    <x v="22"/>
    <n v="80027"/>
    <x v="1"/>
    <s v="TEC-AC-10002718"/>
    <x v="2"/>
    <x v="11"/>
    <s v="Belkin Standard 104 key USB Keyboard"/>
    <n v="46.688000000000002"/>
    <n v="4"/>
    <n v="0.2"/>
    <n v="-2.9180000000000001"/>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8"/>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
  </r>
  <r>
    <n v="8471"/>
    <s v="US-2014-132031"/>
    <x v="3"/>
    <x v="756"/>
    <d v="2014-04-28T00:00:00"/>
    <s v="Standard Class"/>
    <s v="PN-18775"/>
    <s v="Parhena Norris"/>
    <x v="2"/>
    <s v="United States"/>
    <s v="Clarksville"/>
    <x v="18"/>
    <n v="37042"/>
    <x v="0"/>
    <s v="TEC-AC-10002473"/>
    <x v="2"/>
    <x v="11"/>
    <s v="Maxell 4.7GB DVD-R"/>
    <n v="45.408000000000001"/>
    <n v="2"/>
    <n v="0.2"/>
    <n v="11.919600000000001"/>
  </r>
  <r>
    <n v="8472"/>
    <s v="US-2014-132031"/>
    <x v="3"/>
    <x v="756"/>
    <d v="2014-04-28T00:00:00"/>
    <s v="Standard Class"/>
    <s v="PN-18775"/>
    <s v="Parhena Norris"/>
    <x v="2"/>
    <s v="United States"/>
    <s v="Clarksville"/>
    <x v="18"/>
    <n v="37042"/>
    <x v="0"/>
    <s v="FUR-FU-10000193"/>
    <x v="0"/>
    <x v="5"/>
    <s v="Tenex Chairmats For Use with Hard Floors"/>
    <n v="77.951999999999998"/>
    <n v="3"/>
    <n v="0.2"/>
    <n v="-11.6928"/>
  </r>
  <r>
    <n v="8473"/>
    <s v="US-2014-132031"/>
    <x v="3"/>
    <x v="756"/>
    <d v="2014-04-28T00:00:00"/>
    <s v="Standard Class"/>
    <s v="PN-18775"/>
    <s v="Parhena Norris"/>
    <x v="2"/>
    <s v="United States"/>
    <s v="Clarksville"/>
    <x v="18"/>
    <n v="37042"/>
    <x v="0"/>
    <s v="OFF-LA-10000081"/>
    <x v="1"/>
    <x v="2"/>
    <s v="Avery 496"/>
    <n v="3"/>
    <n v="1"/>
    <n v="0.2"/>
    <n v="1.05"/>
  </r>
  <r>
    <n v="8474"/>
    <s v="CA-2012-169733"/>
    <x v="1"/>
    <x v="420"/>
    <d v="2012-10-26T00:00:00"/>
    <s v="Second Class"/>
    <s v="GM-14500"/>
    <s v="Gene McClure"/>
    <x v="0"/>
    <s v="United States"/>
    <s v="Hollywood"/>
    <x v="2"/>
    <n v="33021"/>
    <x v="0"/>
    <s v="OFF-ST-10000876"/>
    <x v="1"/>
    <x v="4"/>
    <s v="Eldon Simplefile Box Office"/>
    <n v="9.952"/>
    <n v="1"/>
    <n v="0.2"/>
    <n v="0.99519999999999997"/>
  </r>
  <r>
    <n v="8475"/>
    <s v="CA-2014-169404"/>
    <x v="3"/>
    <x v="359"/>
    <d v="2014-04-15T00:00:00"/>
    <s v="Standard Class"/>
    <s v="NC-18625"/>
    <s v="Noah Childs"/>
    <x v="1"/>
    <s v="United States"/>
    <s v="York"/>
    <x v="9"/>
    <n v="17403"/>
    <x v="3"/>
    <s v="OFF-BI-10004492"/>
    <x v="1"/>
    <x v="8"/>
    <s v="Tuf-Vin Binders"/>
    <n v="37.896000000000001"/>
    <n v="4"/>
    <n v="0.7"/>
    <n v="-29.053599999999999"/>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Ã¶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4000000000001"/>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5999999999999"/>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7"/>
    <n v="5"/>
    <n v="0"/>
    <n v="41.012999999999998"/>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800000000003"/>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90000000000001"/>
    <n v="7"/>
    <n v="0"/>
    <n v="7.1021999999999998"/>
  </r>
  <r>
    <n v="8492"/>
    <s v="CA-2014-106824"/>
    <x v="3"/>
    <x v="437"/>
    <d v="2014-07-12T00:00:00"/>
    <s v="Standard Class"/>
    <s v="AT-10735"/>
    <s v="Annie Thurman"/>
    <x v="0"/>
    <s v="United States"/>
    <s v="Los Angeles"/>
    <x v="1"/>
    <n v="90049"/>
    <x v="1"/>
    <s v="OFF-FA-10001135"/>
    <x v="1"/>
    <x v="13"/>
    <s v="Brites Rubber Bands, 1 1/2 oz. Box"/>
    <n v="5.94"/>
    <n v="3"/>
    <n v="0"/>
    <n v="0.1188"/>
  </r>
  <r>
    <n v="8493"/>
    <s v="CA-2012-109190"/>
    <x v="1"/>
    <x v="924"/>
    <d v="2012-10-28T00:00:00"/>
    <s v="Standard Class"/>
    <s v="CC-12685"/>
    <s v="Craig Carroll"/>
    <x v="0"/>
    <s v="United States"/>
    <s v="Lubbock"/>
    <x v="5"/>
    <n v="79424"/>
    <x v="2"/>
    <s v="OFF-PA-10000069"/>
    <x v="1"/>
    <x v="10"/>
    <s v="TOPS 4 x 6 Fluorescent Color Memo Sheets, 500 Sheets per Pack"/>
    <n v="60.735999999999997"/>
    <n v="8"/>
    <n v="0.2"/>
    <n v="20.4984"/>
  </r>
  <r>
    <n v="8494"/>
    <s v="CA-2012-109190"/>
    <x v="1"/>
    <x v="924"/>
    <d v="2012-10-28T00:00:00"/>
    <s v="Standard Class"/>
    <s v="CC-12685"/>
    <s v="Craig Carroll"/>
    <x v="0"/>
    <s v="United States"/>
    <s v="Lubbock"/>
    <x v="5"/>
    <n v="79424"/>
    <x v="2"/>
    <s v="TEC-CO-10001943"/>
    <x v="2"/>
    <x v="16"/>
    <s v="Canon PC-428 Personal Copier"/>
    <n v="479.976"/>
    <n v="3"/>
    <n v="0.2"/>
    <n v="161.99189999999999"/>
  </r>
  <r>
    <n v="8495"/>
    <s v="CA-2012-109190"/>
    <x v="1"/>
    <x v="924"/>
    <d v="2012-10-28T00:00:00"/>
    <s v="Standard Class"/>
    <s v="CC-12685"/>
    <s v="Craig Carroll"/>
    <x v="0"/>
    <s v="United States"/>
    <s v="Lubbock"/>
    <x v="5"/>
    <n v="79424"/>
    <x v="2"/>
    <s v="OFF-BI-10000977"/>
    <x v="1"/>
    <x v="8"/>
    <s v="Ibico Plastic Spiral Binding Combs"/>
    <n v="6.08"/>
    <n v="1"/>
    <n v="0.8"/>
    <n v="-10.336"/>
  </r>
  <r>
    <n v="8496"/>
    <s v="CA-2013-143154"/>
    <x v="0"/>
    <x v="499"/>
    <d v="2013-12-09T00:00:00"/>
    <s v="Standard Class"/>
    <s v="AS-10225"/>
    <s v="Alan Schoenberger"/>
    <x v="1"/>
    <s v="United States"/>
    <s v="Longmont"/>
    <x v="22"/>
    <n v="80501"/>
    <x v="1"/>
    <s v="TEC-AC-10002942"/>
    <x v="2"/>
    <x v="11"/>
    <s v="WD My Passport Ultra 1TB Portable External Hard Drive"/>
    <n v="165.6"/>
    <n v="3"/>
    <n v="0.2"/>
    <n v="-6.21"/>
  </r>
  <r>
    <n v="8497"/>
    <s v="CA-2011-169061"/>
    <x v="2"/>
    <x v="1195"/>
    <d v="2011-03-08T00:00:00"/>
    <s v="Second Class"/>
    <s v="AB-10150"/>
    <s v="Aimee Bixby"/>
    <x v="0"/>
    <s v="United States"/>
    <s v="Yonkers"/>
    <x v="15"/>
    <n v="10701"/>
    <x v="3"/>
    <s v="OFF-AR-10000588"/>
    <x v="1"/>
    <x v="6"/>
    <s v="Newell 345"/>
    <n v="59.52"/>
    <n v="3"/>
    <n v="0"/>
    <n v="15.475199999999999"/>
  </r>
  <r>
    <n v="8498"/>
    <s v="CA-2011-169061"/>
    <x v="2"/>
    <x v="1195"/>
    <d v="2011-03-08T00:00:00"/>
    <s v="Second Class"/>
    <s v="AB-10150"/>
    <s v="Aimee Bixby"/>
    <x v="0"/>
    <s v="United States"/>
    <s v="Yonkers"/>
    <x v="15"/>
    <n v="10701"/>
    <x v="3"/>
    <s v="TEC-AC-10002001"/>
    <x v="2"/>
    <x v="11"/>
    <s v="Logitech Wireless Gaming Headset G930"/>
    <n v="479.97"/>
    <n v="3"/>
    <n v="0"/>
    <n v="177.5889"/>
  </r>
  <r>
    <n v="8499"/>
    <s v="CA-2011-169061"/>
    <x v="2"/>
    <x v="1195"/>
    <d v="2011-03-08T00:00:00"/>
    <s v="Second Class"/>
    <s v="AB-10150"/>
    <s v="Aimee Bixby"/>
    <x v="0"/>
    <s v="United States"/>
    <s v="Yonkers"/>
    <x v="15"/>
    <n v="10701"/>
    <x v="3"/>
    <s v="OFF-SU-10000381"/>
    <x v="1"/>
    <x v="14"/>
    <s v="Acme Forged Steel Scissors with Black Enamel Handles"/>
    <n v="18.62"/>
    <n v="2"/>
    <n v="0"/>
    <n v="5.3997999999999999"/>
  </r>
  <r>
    <n v="8500"/>
    <s v="CA-2011-169061"/>
    <x v="2"/>
    <x v="1195"/>
    <d v="2011-03-08T00:00:00"/>
    <s v="Second Class"/>
    <s v="AB-10150"/>
    <s v="Aimee Bixby"/>
    <x v="0"/>
    <s v="United States"/>
    <s v="Yonkers"/>
    <x v="15"/>
    <n v="10701"/>
    <x v="3"/>
    <s v="OFF-BI-10001617"/>
    <x v="1"/>
    <x v="8"/>
    <s v="GBC Wire Binding Combs"/>
    <n v="49.631999999999998"/>
    <n v="6"/>
    <n v="0.2"/>
    <n v="16.750800000000002"/>
  </r>
  <r>
    <n v="8501"/>
    <s v="CA-2011-169061"/>
    <x v="2"/>
    <x v="1195"/>
    <d v="2011-03-08T00:00:00"/>
    <s v="Second Class"/>
    <s v="AB-10150"/>
    <s v="Aimee Bixby"/>
    <x v="0"/>
    <s v="United States"/>
    <s v="Yonkers"/>
    <x v="15"/>
    <n v="10701"/>
    <x v="3"/>
    <s v="OFF-PA-10001878"/>
    <x v="1"/>
    <x v="10"/>
    <s v="Xerox 1891"/>
    <n v="97.82"/>
    <n v="2"/>
    <n v="0"/>
    <n v="45.9754"/>
  </r>
  <r>
    <n v="8502"/>
    <s v="CA-2012-102316"/>
    <x v="1"/>
    <x v="879"/>
    <d v="2012-03-03T00:00:00"/>
    <s v="Second Class"/>
    <s v="DH-13075"/>
    <s v="Dave Hallsten"/>
    <x v="1"/>
    <s v="United States"/>
    <s v="Los Angeles"/>
    <x v="1"/>
    <n v="90045"/>
    <x v="1"/>
    <s v="TEC-PH-10000376"/>
    <x v="2"/>
    <x v="7"/>
    <s v="Square Credit Card Reader"/>
    <n v="15.984"/>
    <n v="2"/>
    <n v="0.2"/>
    <n v="1.1988000000000001"/>
  </r>
  <r>
    <n v="8503"/>
    <s v="CA-2012-102316"/>
    <x v="1"/>
    <x v="879"/>
    <d v="2012-03-03T00:00:00"/>
    <s v="Second Class"/>
    <s v="DH-13075"/>
    <s v="Dave Hallsten"/>
    <x v="1"/>
    <s v="United States"/>
    <s v="Los Angeles"/>
    <x v="1"/>
    <n v="90045"/>
    <x v="1"/>
    <s v="FUR-CH-10003396"/>
    <x v="0"/>
    <x v="1"/>
    <s v="Global Deluxe Steno Chair"/>
    <n v="184.75200000000001"/>
    <n v="3"/>
    <n v="0.2"/>
    <n v="-20.784600000000001"/>
  </r>
  <r>
    <n v="8504"/>
    <s v="CA-2011-164903"/>
    <x v="2"/>
    <x v="980"/>
    <d v="2011-02-25T00:00:00"/>
    <s v="Standard Class"/>
    <s v="SR-20740"/>
    <s v="Steven Roelle"/>
    <x v="2"/>
    <s v="United States"/>
    <s v="Los Angeles"/>
    <x v="1"/>
    <n v="90049"/>
    <x v="1"/>
    <s v="OFF-PA-10003363"/>
    <x v="1"/>
    <x v="10"/>
    <s v="Xerox 204"/>
    <n v="12.96"/>
    <n v="2"/>
    <n v="0"/>
    <n v="6.2207999999999997"/>
  </r>
  <r>
    <n v="8505"/>
    <s v="CA-2013-109400"/>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s v="CA-2013-130400"/>
    <x v="0"/>
    <x v="387"/>
    <d v="2013-03-13T00:00:00"/>
    <s v="Standard Class"/>
    <s v="SJ-20125"/>
    <s v="Sanjit Jacobs"/>
    <x v="2"/>
    <s v="United States"/>
    <s v="Dallas"/>
    <x v="5"/>
    <n v="75217"/>
    <x v="2"/>
    <s v="OFF-BI-10001757"/>
    <x v="1"/>
    <x v="8"/>
    <s v="Pressboard Hanging Data Binders for Unburst Sheets"/>
    <n v="8.8559999999999999"/>
    <n v="9"/>
    <n v="0.8"/>
    <n v="-14.169600000000001"/>
  </r>
  <r>
    <n v="8507"/>
    <s v="CA-2013-130400"/>
    <x v="0"/>
    <x v="387"/>
    <d v="2013-03-13T00:00:00"/>
    <s v="Standard Class"/>
    <s v="SJ-20125"/>
    <s v="Sanjit Jacobs"/>
    <x v="2"/>
    <s v="United States"/>
    <s v="Dallas"/>
    <x v="5"/>
    <n v="75217"/>
    <x v="2"/>
    <s v="TEC-AC-10004633"/>
    <x v="2"/>
    <x v="11"/>
    <s v="Verbatim 25 GB 6x Blu-ray Single Layer Recordable Disc, 3/Pack"/>
    <n v="27.96"/>
    <n v="5"/>
    <n v="0.2"/>
    <n v="8.3879999999999999"/>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9"/>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499999999999"/>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1"/>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4000000000008"/>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01"/>
  </r>
  <r>
    <n v="8518"/>
    <s v="CA-2014-149720"/>
    <x v="3"/>
    <x v="400"/>
    <d v="2014-06-08T00:00:00"/>
    <s v="Second Class"/>
    <s v="EM-14065"/>
    <s v="Erin Mull"/>
    <x v="0"/>
    <s v="United States"/>
    <s v="Frisco"/>
    <x v="5"/>
    <n v="75034"/>
    <x v="2"/>
    <s v="FUR-FU-10002501"/>
    <x v="0"/>
    <x v="5"/>
    <s v="Nu-Dell Executive Frame"/>
    <n v="30.335999999999999"/>
    <n v="6"/>
    <n v="0.6"/>
    <n v="-17.443200000000001"/>
  </r>
  <r>
    <n v="8519"/>
    <s v="CA-2014-118003"/>
    <x v="3"/>
    <x v="769"/>
    <d v="2014-12-11T00:00:00"/>
    <s v="Standard Class"/>
    <s v="DO-13645"/>
    <s v="Doug O'Connell"/>
    <x v="0"/>
    <s v="United States"/>
    <s v="Paterson"/>
    <x v="30"/>
    <n v="7501"/>
    <x v="3"/>
    <s v="FUR-FU-10002506"/>
    <x v="0"/>
    <x v="5"/>
    <s v="Tensor &quot;Hersey Kiss&quot; Styled Floor Lamp"/>
    <n v="12.99"/>
    <n v="1"/>
    <n v="0"/>
    <n v="1.5588"/>
  </r>
  <r>
    <n v="8520"/>
    <s v="CA-2014-118003"/>
    <x v="3"/>
    <x v="769"/>
    <d v="2014-12-11T00:00:00"/>
    <s v="Standard Class"/>
    <s v="DO-13645"/>
    <s v="Doug O'Connell"/>
    <x v="0"/>
    <s v="United States"/>
    <s v="Paterson"/>
    <x v="30"/>
    <n v="7501"/>
    <x v="3"/>
    <s v="FUR-CH-10003817"/>
    <x v="0"/>
    <x v="1"/>
    <s v="Global Value Steno Chair, Gray"/>
    <n v="182.22"/>
    <n v="3"/>
    <n v="0"/>
    <n v="45.555"/>
  </r>
  <r>
    <n v="8521"/>
    <s v="CA-2014-118003"/>
    <x v="3"/>
    <x v="769"/>
    <d v="2014-12-11T00:00:00"/>
    <s v="Standard Class"/>
    <s v="DO-13645"/>
    <s v="Doug O'Connell"/>
    <x v="0"/>
    <s v="United States"/>
    <s v="Paterson"/>
    <x v="30"/>
    <n v="7501"/>
    <x v="3"/>
    <s v="FUR-CH-10004860"/>
    <x v="0"/>
    <x v="1"/>
    <s v="Global Low Back Tilter Chair"/>
    <n v="302.94"/>
    <n v="3"/>
    <n v="0"/>
    <n v="18.176400000000001"/>
  </r>
  <r>
    <n v="8522"/>
    <s v="CA-2013-141887"/>
    <x v="0"/>
    <x v="383"/>
    <d v="2013-01-15T00:00:00"/>
    <s v="Standard Class"/>
    <s v="MP-17470"/>
    <s v="Mark Packer"/>
    <x v="2"/>
    <s v="United States"/>
    <s v="Columbus"/>
    <x v="24"/>
    <n v="43229"/>
    <x v="3"/>
    <s v="FUR-FU-10002268"/>
    <x v="0"/>
    <x v="5"/>
    <s v="Ultra Door Push Plate"/>
    <n v="54.991999999999997"/>
    <n v="14"/>
    <n v="0.2"/>
    <n v="8.9361999999999995"/>
  </r>
  <r>
    <n v="8523"/>
    <s v="US-2013-160206"/>
    <x v="0"/>
    <x v="178"/>
    <d v="2013-04-08T00:00:00"/>
    <s v="Standard Class"/>
    <s v="MY-18295"/>
    <s v="Muhammed Yedwab"/>
    <x v="1"/>
    <s v="United States"/>
    <s v="Milwaukee"/>
    <x v="6"/>
    <n v="53209"/>
    <x v="2"/>
    <s v="TEC-PH-10000148"/>
    <x v="2"/>
    <x v="7"/>
    <s v="Cyber Acoustics AC-202b Speech Recognition Stereo Headset"/>
    <n v="12.99"/>
    <n v="1"/>
    <n v="0"/>
    <n v="0.25979999999999998"/>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59999999999999"/>
  </r>
  <r>
    <n v="8526"/>
    <s v="CA-2014-161172"/>
    <x v="3"/>
    <x v="633"/>
    <d v="2014-03-17T00:00:00"/>
    <s v="Same Day"/>
    <s v="SP-20920"/>
    <s v="Susan Pistek"/>
    <x v="0"/>
    <s v="United States"/>
    <s v="Columbus"/>
    <x v="24"/>
    <n v="43229"/>
    <x v="3"/>
    <s v="FUR-FU-10003424"/>
    <x v="0"/>
    <x v="5"/>
    <s v="Nu-Dell Oak Frame"/>
    <n v="51.264000000000003"/>
    <n v="6"/>
    <n v="0.2"/>
    <n v="7.6896000000000004"/>
  </r>
  <r>
    <n v="8527"/>
    <s v="CA-2014-161172"/>
    <x v="3"/>
    <x v="633"/>
    <d v="2014-03-17T00:00:00"/>
    <s v="Same Day"/>
    <s v="SP-20920"/>
    <s v="Susan Pistek"/>
    <x v="0"/>
    <s v="United States"/>
    <s v="Columbus"/>
    <x v="24"/>
    <n v="43229"/>
    <x v="3"/>
    <s v="OFF-BI-10004654"/>
    <x v="1"/>
    <x v="8"/>
    <s v="Avery Binding System Hidden Tab Executive Style Index Sets"/>
    <n v="5.1929999999999996"/>
    <n v="3"/>
    <n v="0.7"/>
    <n v="-3.4620000000000002"/>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3999999999997"/>
    <n v="2"/>
    <n v="0.2"/>
    <n v="3.3889999999999998"/>
  </r>
  <r>
    <n v="8530"/>
    <s v="CA-2014-137624"/>
    <x v="3"/>
    <x v="468"/>
    <d v="2014-11-18T00:00:00"/>
    <s v="Standard Class"/>
    <s v="ME-17320"/>
    <s v="Maria Etezadi"/>
    <x v="2"/>
    <s v="United States"/>
    <s v="Los Angeles"/>
    <x v="1"/>
    <n v="90008"/>
    <x v="1"/>
    <s v="FUR-CH-10001714"/>
    <x v="0"/>
    <x v="1"/>
    <s v="Global Leather &amp; Oak Executive Chair, Burgundy"/>
    <n v="241.42400000000001"/>
    <n v="2"/>
    <n v="0.2"/>
    <n v="-36.2136"/>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â€ x 11â€"/>
    <n v="13.76"/>
    <n v="2"/>
    <n v="0"/>
    <n v="6.3296000000000001"/>
  </r>
  <r>
    <n v="8533"/>
    <s v="CA-2013-156748"/>
    <x v="0"/>
    <x v="885"/>
    <d v="2013-12-07T00:00:00"/>
    <s v="Standard Class"/>
    <s v="BS-11755"/>
    <s v="Bruce Stewart"/>
    <x v="0"/>
    <s v="United States"/>
    <s v="Detroit"/>
    <x v="12"/>
    <n v="48227"/>
    <x v="2"/>
    <s v="OFF-ST-10001370"/>
    <x v="1"/>
    <x v="4"/>
    <s v="Sensible Storage WireTech Storage Systems"/>
    <n v="496.86"/>
    <n v="7"/>
    <n v="0"/>
    <n v="24.843"/>
  </r>
  <r>
    <n v="8534"/>
    <s v="CA-2013-156748"/>
    <x v="0"/>
    <x v="885"/>
    <d v="2013-12-07T00:00:00"/>
    <s v="Standard Class"/>
    <s v="BS-11755"/>
    <s v="Bruce Stewart"/>
    <x v="0"/>
    <s v="United States"/>
    <s v="Detroit"/>
    <x v="12"/>
    <n v="48227"/>
    <x v="2"/>
    <s v="FUR-CH-10000513"/>
    <x v="0"/>
    <x v="1"/>
    <s v="High-Back Leather Manager's Chair"/>
    <n v="389.97"/>
    <n v="3"/>
    <n v="0"/>
    <n v="35.097299999999997"/>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Â Clip USBÂ flash driveÂ - 8 GB"/>
    <n v="56.4"/>
    <n v="3"/>
    <n v="0"/>
    <n v="3.3839999999999999"/>
  </r>
  <r>
    <n v="8537"/>
    <s v="CA-2012-157343"/>
    <x v="1"/>
    <x v="722"/>
    <d v="2012-06-11T00:00:00"/>
    <s v="Standard Class"/>
    <s v="HD-14785"/>
    <s v="Harold Dahlen"/>
    <x v="2"/>
    <s v="United States"/>
    <s v="Philadelphia"/>
    <x v="9"/>
    <n v="19143"/>
    <x v="3"/>
    <s v="OFF-BI-10003707"/>
    <x v="1"/>
    <x v="8"/>
    <s v="Aluminum Screw Posts"/>
    <n v="18.312000000000001"/>
    <n v="4"/>
    <n v="0.7"/>
    <n v="-12.208"/>
  </r>
  <r>
    <n v="8538"/>
    <s v="CA-2012-157343"/>
    <x v="1"/>
    <x v="722"/>
    <d v="2012-06-11T00:00:00"/>
    <s v="Standard Class"/>
    <s v="HD-14785"/>
    <s v="Harold Dahlen"/>
    <x v="2"/>
    <s v="United States"/>
    <s v="Philadelphia"/>
    <x v="9"/>
    <n v="19143"/>
    <x v="3"/>
    <s v="OFF-PA-10000552"/>
    <x v="1"/>
    <x v="10"/>
    <s v="Xerox 200"/>
    <n v="25.92"/>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2"/>
  </r>
  <r>
    <n v="8540"/>
    <s v="CA-2014-147354"/>
    <x v="3"/>
    <x v="631"/>
    <d v="2014-03-14T00:00:00"/>
    <s v="Standard Class"/>
    <s v="KB-16315"/>
    <s v="Karl Braun"/>
    <x v="0"/>
    <s v="United States"/>
    <s v="Los Angeles"/>
    <x v="1"/>
    <n v="90008"/>
    <x v="1"/>
    <s v="TEC-CO-10000971"/>
    <x v="2"/>
    <x v="16"/>
    <s v="Hewlett Packard 310 Color Digital Copier"/>
    <n v="479.98399999999998"/>
    <n v="2"/>
    <n v="0.2"/>
    <n v="59.997999999999998"/>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7999999999998"/>
    <n v="2"/>
    <n v="0.2"/>
    <n v="1.6783999999999999"/>
  </r>
  <r>
    <n v="8543"/>
    <s v="CA-2012-157287"/>
    <x v="1"/>
    <x v="937"/>
    <d v="2012-12-23T00:00:00"/>
    <s v="First Class"/>
    <s v="HR-14830"/>
    <s v="Harold Ryan"/>
    <x v="1"/>
    <s v="United States"/>
    <s v="Philadelphia"/>
    <x v="9"/>
    <n v="19140"/>
    <x v="3"/>
    <s v="FUR-CH-10001270"/>
    <x v="0"/>
    <x v="1"/>
    <s v="Harbour Creations Steel Folding Chair"/>
    <n v="422.625"/>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s v="CA-2012-149566"/>
    <x v="1"/>
    <x v="901"/>
    <d v="2012-12-10T00:00:00"/>
    <s v="Standard Class"/>
    <s v="GB-14530"/>
    <s v="George Bell"/>
    <x v="1"/>
    <s v="United States"/>
    <s v="Los Angeles"/>
    <x v="1"/>
    <n v="90049"/>
    <x v="1"/>
    <s v="TEC-AC-10001266"/>
    <x v="2"/>
    <x v="11"/>
    <s v="Memorex Micro Travel Drive 8 GB"/>
    <n v="39"/>
    <n v="3"/>
    <n v="0"/>
    <n v="17.55"/>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96"/>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
  </r>
  <r>
    <n v="8553"/>
    <s v="CA-2011-140473"/>
    <x v="2"/>
    <x v="992"/>
    <d v="2011-06-03T00:00:00"/>
    <s v="Standard Class"/>
    <s v="MC-17425"/>
    <s v="Mark Cousins"/>
    <x v="1"/>
    <s v="United States"/>
    <s v="Chicago"/>
    <x v="10"/>
    <n v="60623"/>
    <x v="2"/>
    <s v="TEC-CO-10004202"/>
    <x v="2"/>
    <x v="16"/>
    <s v="Brother DCP1000 Digital 3 in 1 Multifunction Machine"/>
    <n v="719.976"/>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2000000000001"/>
  </r>
  <r>
    <n v="8555"/>
    <s v="CA-2013-102092"/>
    <x v="0"/>
    <x v="10"/>
    <d v="2013-12-12T00:00:00"/>
    <s v="First Class"/>
    <s v="PM-18940"/>
    <s v="Paul MacIntyre"/>
    <x v="0"/>
    <s v="United States"/>
    <s v="Springfield"/>
    <x v="17"/>
    <n v="22153"/>
    <x v="0"/>
    <s v="FUR-TA-10002530"/>
    <x v="0"/>
    <x v="3"/>
    <s v="Iceberg OfficeWorks 42&quot; Round Tables"/>
    <n v="1056.8599999999999"/>
    <n v="7"/>
    <n v="0"/>
    <n v="158.529"/>
  </r>
  <r>
    <n v="8556"/>
    <s v="CA-2012-117884"/>
    <x v="1"/>
    <x v="204"/>
    <d v="2012-03-22T00:00:00"/>
    <s v="Same Day"/>
    <s v="DC-13285"/>
    <s v="Debra Catini"/>
    <x v="0"/>
    <s v="United States"/>
    <s v="Plantation"/>
    <x v="2"/>
    <n v="33317"/>
    <x v="0"/>
    <s v="TEC-AC-10002567"/>
    <x v="2"/>
    <x v="11"/>
    <s v="Logitech G602 Wireless Gaming Mouse"/>
    <n v="447.94400000000002"/>
    <n v="7"/>
    <n v="0.2"/>
    <n v="89.588800000000006"/>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99"/>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
    <n v="3"/>
    <n v="0.2"/>
    <n v="14.836499999999999"/>
  </r>
  <r>
    <n v="8562"/>
    <s v="CA-2013-132829"/>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006"/>
  </r>
  <r>
    <n v="8566"/>
    <s v="CA-2013-134110"/>
    <x v="0"/>
    <x v="1019"/>
    <d v="2013-11-19T00:00:00"/>
    <s v="First Class"/>
    <s v="BG-11035"/>
    <s v="Barry Gonzalez"/>
    <x v="0"/>
    <s v="United States"/>
    <s v="The Colony"/>
    <x v="5"/>
    <n v="75056"/>
    <x v="2"/>
    <s v="TEC-PH-10002350"/>
    <x v="2"/>
    <x v="7"/>
    <s v="Apple EarPods with Remote and Mic"/>
    <n v="67.176000000000002"/>
    <n v="3"/>
    <n v="0.2"/>
    <n v="6.7176"/>
  </r>
  <r>
    <n v="8567"/>
    <s v="CA-2013-134110"/>
    <x v="0"/>
    <x v="1019"/>
    <d v="2013-11-19T00:00:00"/>
    <s v="First Class"/>
    <s v="BG-11035"/>
    <s v="Barry Gonzalez"/>
    <x v="0"/>
    <s v="United States"/>
    <s v="The Colony"/>
    <x v="5"/>
    <n v="75056"/>
    <x v="2"/>
    <s v="OFF-PA-10000697"/>
    <x v="1"/>
    <x v="10"/>
    <s v="TOPS Voice Message Log Book, Flash Format"/>
    <n v="15.231999999999999"/>
    <n v="4"/>
    <n v="0.2"/>
    <n v="5.5216000000000003"/>
  </r>
  <r>
    <n v="8568"/>
    <s v="US-2013-136581"/>
    <x v="0"/>
    <x v="338"/>
    <d v="2013-11-13T00:00:00"/>
    <s v="First Class"/>
    <s v="SV-20365"/>
    <s v="Seth Vernon"/>
    <x v="0"/>
    <s v="United States"/>
    <s v="Troy"/>
    <x v="24"/>
    <n v="45373"/>
    <x v="3"/>
    <s v="OFF-PA-10002787"/>
    <x v="1"/>
    <x v="10"/>
    <s v="Xerox 227"/>
    <n v="31.103999999999999"/>
    <n v="6"/>
    <n v="0.2"/>
    <n v="10.8864"/>
  </r>
  <r>
    <n v="8569"/>
    <s v="CA-2013-162390"/>
    <x v="0"/>
    <x v="409"/>
    <d v="2013-12-13T00:00:00"/>
    <s v="Standard Class"/>
    <s v="DP-13105"/>
    <s v="Dave Poirier"/>
    <x v="1"/>
    <s v="United States"/>
    <s v="Hempstead"/>
    <x v="15"/>
    <n v="11550"/>
    <x v="3"/>
    <s v="OFF-BI-10004318"/>
    <x v="1"/>
    <x v="8"/>
    <s v="Ibico EB-19 Dual Function Manual Binding System"/>
    <n v="968.74400000000003"/>
    <n v="7"/>
    <n v="0.2"/>
    <n v="314.84179999999998"/>
  </r>
  <r>
    <n v="8570"/>
    <s v="CA-2013-162390"/>
    <x v="0"/>
    <x v="409"/>
    <d v="2013-12-13T00:00:00"/>
    <s v="Standard Class"/>
    <s v="DP-13105"/>
    <s v="Dave Poirier"/>
    <x v="1"/>
    <s v="United States"/>
    <s v="Hempstead"/>
    <x v="15"/>
    <n v="11550"/>
    <x v="3"/>
    <s v="OFF-BI-10001721"/>
    <x v="1"/>
    <x v="8"/>
    <s v="Trimflex Flexible Post Binders"/>
    <n v="222.352"/>
    <n v="13"/>
    <n v="0.2"/>
    <n v="77.8232"/>
  </r>
  <r>
    <n v="8571"/>
    <s v="CA-2013-162390"/>
    <x v="0"/>
    <x v="409"/>
    <d v="2013-12-13T00:00:00"/>
    <s v="Standard Class"/>
    <s v="DP-13105"/>
    <s v="Dave Poirier"/>
    <x v="1"/>
    <s v="United States"/>
    <s v="Hempstead"/>
    <x v="15"/>
    <n v="11550"/>
    <x v="3"/>
    <s v="TEC-CO-10004202"/>
    <x v="2"/>
    <x v="16"/>
    <s v="Brother DCP1000 Digital 3 in 1 Multifunction Machine"/>
    <n v="479.98399999999998"/>
    <n v="2"/>
    <n v="0.2"/>
    <n v="89.997"/>
  </r>
  <r>
    <n v="8572"/>
    <s v="CA-2013-162222"/>
    <x v="0"/>
    <x v="1015"/>
    <d v="2013-04-04T00:00:00"/>
    <s v="Same Day"/>
    <s v="SR-20740"/>
    <s v="Steven Roelle"/>
    <x v="2"/>
    <s v="United States"/>
    <s v="Dallas"/>
    <x v="5"/>
    <n v="75081"/>
    <x v="2"/>
    <s v="OFF-PA-10003893"/>
    <x v="1"/>
    <x v="10"/>
    <s v="Xerox 1962"/>
    <n v="10.272"/>
    <n v="3"/>
    <n v="0.2"/>
    <n v="3.21"/>
  </r>
  <r>
    <n v="8573"/>
    <s v="CA-2011-121629"/>
    <x v="2"/>
    <x v="683"/>
    <d v="2011-12-02T00:00:00"/>
    <s v="Standard Class"/>
    <s v="BT-11680"/>
    <s v="Brian Thompson"/>
    <x v="0"/>
    <s v="United States"/>
    <s v="Houston"/>
    <x v="5"/>
    <n v="77041"/>
    <x v="2"/>
    <s v="TEC-MA-10004679"/>
    <x v="2"/>
    <x v="15"/>
    <s v="StarTech.com 10/100 VDSL2 Ethernet Extender Kit"/>
    <n v="998.85"/>
    <n v="5"/>
    <n v="0.4"/>
    <n v="-199.77"/>
  </r>
  <r>
    <n v="8574"/>
    <s v="CA-2012-164623"/>
    <x v="1"/>
    <x v="1182"/>
    <d v="2012-10-22T00:00:00"/>
    <s v="First Class"/>
    <s v="MS-17770"/>
    <s v="Maxwell Schwartz"/>
    <x v="0"/>
    <s v="United States"/>
    <s v="New York City"/>
    <x v="15"/>
    <n v="10035"/>
    <x v="3"/>
    <s v="OFF-PA-10000249"/>
    <x v="1"/>
    <x v="10"/>
    <s v="Staples"/>
    <n v="24.56"/>
    <n v="2"/>
    <n v="0"/>
    <n v="11.543200000000001"/>
  </r>
  <r>
    <n v="8575"/>
    <s v="CA-2011-159849"/>
    <x v="2"/>
    <x v="111"/>
    <d v="2011-09-19T00:00:00"/>
    <s v="Same Day"/>
    <s v="JK-15640"/>
    <s v="Jim Kriz"/>
    <x v="2"/>
    <s v="United States"/>
    <s v="San Francisco"/>
    <x v="1"/>
    <n v="94110"/>
    <x v="1"/>
    <s v="OFF-FA-10000053"/>
    <x v="1"/>
    <x v="13"/>
    <s v="Revere Boxed Rubber Bands by Revere"/>
    <n v="5.67"/>
    <n v="3"/>
    <n v="0"/>
    <n v="0.1134"/>
  </r>
  <r>
    <n v="8576"/>
    <s v="CA-2014-101273"/>
    <x v="3"/>
    <x v="151"/>
    <d v="2014-08-31T00:00:00"/>
    <s v="Second Class"/>
    <s v="ST-20530"/>
    <s v="Shui Tom"/>
    <x v="0"/>
    <s v="United States"/>
    <s v="Port Saint Lucie"/>
    <x v="2"/>
    <n v="34952"/>
    <x v="0"/>
    <s v="OFF-AP-10000804"/>
    <x v="1"/>
    <x v="9"/>
    <s v="Hoover Portapower Portable Vacuum"/>
    <n v="14.336"/>
    <n v="4"/>
    <n v="0.2"/>
    <n v="0.89600000000000002"/>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199999999995"/>
  </r>
  <r>
    <n v="8579"/>
    <s v="CA-2014-146164"/>
    <x v="3"/>
    <x v="66"/>
    <d v="2014-12-27T00:00:00"/>
    <s v="Standard Class"/>
    <s v="CM-12190"/>
    <s v="Charlotte Melton"/>
    <x v="0"/>
    <s v="United States"/>
    <s v="Rochester"/>
    <x v="11"/>
    <n v="55901"/>
    <x v="2"/>
    <s v="OFF-ST-10001228"/>
    <x v="1"/>
    <x v="4"/>
    <s v="Personal File Boxes with Fold-Down Carry Handle"/>
    <n v="31.16"/>
    <n v="2"/>
    <n v="0"/>
    <n v="7.79"/>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9000000000001"/>
  </r>
  <r>
    <n v="8582"/>
    <s v="CA-2011-130673"/>
    <x v="2"/>
    <x v="671"/>
    <d v="2011-05-22T00:00:00"/>
    <s v="Second Class"/>
    <s v="MC-17590"/>
    <s v="Matt Collister"/>
    <x v="1"/>
    <s v="United States"/>
    <s v="San Marcos"/>
    <x v="5"/>
    <n v="78666"/>
    <x v="2"/>
    <s v="OFF-PA-10000289"/>
    <x v="1"/>
    <x v="10"/>
    <s v="Xerox 213"/>
    <n v="10.368"/>
    <n v="2"/>
    <n v="0.2"/>
    <n v="3.6288"/>
  </r>
  <r>
    <n v="8583"/>
    <s v="CA-2011-130673"/>
    <x v="2"/>
    <x v="671"/>
    <d v="2011-05-22T00:00:00"/>
    <s v="Second Class"/>
    <s v="MC-17590"/>
    <s v="Matt Collister"/>
    <x v="1"/>
    <s v="United States"/>
    <s v="San Marcos"/>
    <x v="5"/>
    <n v="78666"/>
    <x v="2"/>
    <s v="TEC-AC-10004227"/>
    <x v="2"/>
    <x v="11"/>
    <s v="SanDisk Ultra 16 GB MicroSDHC Class 10 Memory Card"/>
    <n v="20.783999999999999"/>
    <n v="2"/>
    <n v="0.2"/>
    <n v="-3.6372"/>
  </r>
  <r>
    <n v="8584"/>
    <s v="CA-2011-130673"/>
    <x v="2"/>
    <x v="671"/>
    <d v="2011-05-22T00:00:00"/>
    <s v="Second Class"/>
    <s v="MC-17590"/>
    <s v="Matt Collister"/>
    <x v="1"/>
    <s v="United States"/>
    <s v="San Marcos"/>
    <x v="5"/>
    <n v="78666"/>
    <x v="2"/>
    <s v="OFF-ST-10000636"/>
    <x v="1"/>
    <x v="4"/>
    <s v="Rogers Profile Extra Capacity Storage Tub"/>
    <n v="66.959999999999994"/>
    <n v="5"/>
    <n v="0.2"/>
    <n v="-13.391999999999999"/>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s v="US-2014-132927"/>
    <x v="3"/>
    <x v="34"/>
    <d v="2014-12-16T00:00:00"/>
    <s v="Standard Class"/>
    <s v="RD-19720"/>
    <s v="Roger Demir"/>
    <x v="0"/>
    <s v="United States"/>
    <s v="Philadelphia"/>
    <x v="9"/>
    <n v="19134"/>
    <x v="3"/>
    <s v="OFF-BI-10001116"/>
    <x v="1"/>
    <x v="8"/>
    <s v="Wilson Jones 1&quot; Hanging DublLock Ring Binders"/>
    <n v="11.087999999999999"/>
    <n v="7"/>
    <n v="0.7"/>
    <n v="-8.1311999999999998"/>
  </r>
  <r>
    <n v="8587"/>
    <s v="CA-2014-162012"/>
    <x v="3"/>
    <x v="497"/>
    <d v="2014-07-19T00:00:00"/>
    <s v="Standard Class"/>
    <s v="KB-16240"/>
    <s v="Karen Bern"/>
    <x v="1"/>
    <s v="United States"/>
    <s v="Los Angeles"/>
    <x v="1"/>
    <n v="90049"/>
    <x v="1"/>
    <s v="TEC-AC-10003832"/>
    <x v="2"/>
    <x v="11"/>
    <s v="LogitechÂ P710e Mobile Speakerphone"/>
    <n v="1287.45"/>
    <n v="5"/>
    <n v="0"/>
    <n v="244.6155"/>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s v="CA-2012-138492"/>
    <x v="1"/>
    <x v="1060"/>
    <d v="2012-05-22T00:00:00"/>
    <s v="Standard Class"/>
    <s v="FC-14335"/>
    <s v="Fred Chung"/>
    <x v="1"/>
    <s v="United States"/>
    <s v="Philadelphia"/>
    <x v="9"/>
    <n v="19140"/>
    <x v="3"/>
    <s v="OFF-ST-10002583"/>
    <x v="1"/>
    <x v="4"/>
    <s v="Fellowes Neat Ideas Storage Cubes"/>
    <n v="51.968000000000004"/>
    <n v="2"/>
    <n v="0.2"/>
    <n v="-10.393599999999999"/>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1"/>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Ã ge Series Desk Accessories, Clear"/>
    <n v="11.664"/>
    <n v="3"/>
    <n v="0.2"/>
    <n v="3.3534000000000002"/>
  </r>
  <r>
    <n v="8594"/>
    <s v="CA-2014-159667"/>
    <x v="3"/>
    <x v="45"/>
    <d v="2014-11-14T00:00:00"/>
    <s v="Standard Class"/>
    <s v="PM-19135"/>
    <s v="Peter McVee"/>
    <x v="2"/>
    <s v="United States"/>
    <s v="Jacksonville"/>
    <x v="2"/>
    <n v="32216"/>
    <x v="0"/>
    <s v="TEC-AC-10002567"/>
    <x v="2"/>
    <x v="11"/>
    <s v="Logitech G602 Wireless Gaming Mouse"/>
    <n v="191.976"/>
    <n v="3"/>
    <n v="0.2"/>
    <n v="38.395200000000003"/>
  </r>
  <r>
    <n v="8595"/>
    <s v="CA-2014-159667"/>
    <x v="3"/>
    <x v="45"/>
    <d v="2014-11-14T00:00:00"/>
    <s v="Standard Class"/>
    <s v="PM-19135"/>
    <s v="Peter McVee"/>
    <x v="2"/>
    <s v="United States"/>
    <s v="Jacksonville"/>
    <x v="2"/>
    <n v="32216"/>
    <x v="0"/>
    <s v="TEC-PH-10004094"/>
    <x v="2"/>
    <x v="7"/>
    <s v="Motorola L703CM"/>
    <n v="499.16800000000001"/>
    <n v="4"/>
    <n v="0.2"/>
    <n v="31.198"/>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8"/>
  </r>
  <r>
    <n v="8598"/>
    <s v="US-2013-117387"/>
    <x v="0"/>
    <x v="189"/>
    <d v="2013-11-01T00:00:00"/>
    <s v="Standard Class"/>
    <s v="PA-19060"/>
    <s v="Pete Armstrong"/>
    <x v="2"/>
    <s v="United States"/>
    <s v="San Francisco"/>
    <x v="1"/>
    <n v="94122"/>
    <x v="1"/>
    <s v="OFF-BI-10004308"/>
    <x v="1"/>
    <x v="8"/>
    <s v="Avery Legal 4-Ring Binder"/>
    <n v="67.135999999999996"/>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
    <n v="3"/>
    <n v="0"/>
    <n v="7.0217999999999998"/>
  </r>
  <r>
    <n v="8601"/>
    <s v="CA-2011-141110"/>
    <x v="2"/>
    <x v="35"/>
    <d v="2011-12-01T00:00:00"/>
    <s v="Standard Class"/>
    <s v="LS-17200"/>
    <s v="Luke Schmidt"/>
    <x v="1"/>
    <s v="United States"/>
    <s v="Fresno"/>
    <x v="1"/>
    <n v="93727"/>
    <x v="1"/>
    <s v="OFF-AP-10000692"/>
    <x v="1"/>
    <x v="9"/>
    <s v="Fellowes Mighty 8 Compact Surge Protector"/>
    <n v="40.54"/>
    <n v="2"/>
    <n v="0"/>
    <n v="11.3512"/>
  </r>
  <r>
    <n v="8602"/>
    <s v="CA-2011-141110"/>
    <x v="2"/>
    <x v="35"/>
    <d v="2011-12-01T00:00:00"/>
    <s v="Standard Class"/>
    <s v="LS-17200"/>
    <s v="Luke Schmidt"/>
    <x v="1"/>
    <s v="United States"/>
    <s v="Fresno"/>
    <x v="1"/>
    <n v="93727"/>
    <x v="1"/>
    <s v="OFF-BI-10001553"/>
    <x v="1"/>
    <x v="8"/>
    <s v="SpineVue Locking Slant-D Ring Binders by Cardinal"/>
    <n v="7.3120000000000003"/>
    <n v="1"/>
    <n v="0.2"/>
    <n v="2.5592000000000001"/>
  </r>
  <r>
    <n v="8603"/>
    <s v="US-2011-133949"/>
    <x v="2"/>
    <x v="520"/>
    <d v="2011-12-31T00:00:00"/>
    <s v="Same Day"/>
    <s v="JL-15175"/>
    <s v="James Lanier"/>
    <x v="2"/>
    <s v="United States"/>
    <s v="Reno"/>
    <x v="33"/>
    <n v="89502"/>
    <x v="1"/>
    <s v="TEC-PH-10004908"/>
    <x v="2"/>
    <x v="7"/>
    <s v="Panasonic KX TS3282W Corded phone"/>
    <n v="475.94400000000002"/>
    <n v="7"/>
    <n v="0.2"/>
    <n v="59.493000000000002"/>
  </r>
  <r>
    <n v="8604"/>
    <s v="US-2013-116365"/>
    <x v="0"/>
    <x v="835"/>
    <d v="2013-01-08T00:00:00"/>
    <s v="Standard Class"/>
    <s v="CA-12310"/>
    <s v="Christine Abelman"/>
    <x v="1"/>
    <s v="United States"/>
    <s v="San Antonio"/>
    <x v="5"/>
    <n v="78207"/>
    <x v="2"/>
    <s v="TEC-AC-10002217"/>
    <x v="2"/>
    <x v="11"/>
    <s v="ImationÂ Clip USBÂ flash driveÂ - 8 GB"/>
    <n v="30.08"/>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
    <n v="3"/>
    <n v="0.2"/>
    <n v="-6.21"/>
  </r>
  <r>
    <n v="8606"/>
    <s v="US-2013-116365"/>
    <x v="0"/>
    <x v="835"/>
    <d v="2013-01-08T00:00:00"/>
    <s v="Standard Class"/>
    <s v="CA-12310"/>
    <s v="Christine Abelman"/>
    <x v="1"/>
    <s v="United States"/>
    <s v="San Antonio"/>
    <x v="5"/>
    <n v="78207"/>
    <x v="2"/>
    <s v="TEC-PH-10002890"/>
    <x v="2"/>
    <x v="7"/>
    <s v="AT&amp;T 17929 Lendline Telephone"/>
    <n v="180.96"/>
    <n v="5"/>
    <n v="0.2"/>
    <n v="13.571999999999999"/>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4"/>
  </r>
  <r>
    <n v="8608"/>
    <s v="CA-2011-151946"/>
    <x v="2"/>
    <x v="611"/>
    <d v="2011-06-09T00:00:00"/>
    <s v="Standard Class"/>
    <s v="BT-11440"/>
    <s v="Bobby Trafton"/>
    <x v="0"/>
    <s v="United States"/>
    <s v="New York City"/>
    <x v="15"/>
    <n v="10035"/>
    <x v="3"/>
    <s v="FUR-FU-10002878"/>
    <x v="0"/>
    <x v="5"/>
    <s v="Seth Thomas 14&quot; Day/Date Wall Clock"/>
    <n v="56.96"/>
    <n v="2"/>
    <n v="0"/>
    <n v="21.075199999999999"/>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5999999999998"/>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2"/>
    <n v="3"/>
    <n v="0.2"/>
    <n v="13.868399999999999"/>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
  </r>
  <r>
    <n v="8620"/>
    <s v="CA-2014-132437"/>
    <x v="3"/>
    <x v="565"/>
    <d v="2014-09-14T00:00:00"/>
    <s v="Second Class"/>
    <s v="EM-14095"/>
    <s v="Eudokia Martin"/>
    <x v="1"/>
    <s v="United States"/>
    <s v="New York City"/>
    <x v="15"/>
    <n v="10024"/>
    <x v="3"/>
    <s v="OFF-ST-10001031"/>
    <x v="1"/>
    <x v="4"/>
    <s v="Adjustable Personal File Tote"/>
    <n v="65.12"/>
    <n v="4"/>
    <n v="0"/>
    <n v="16.9312"/>
  </r>
  <r>
    <n v="8621"/>
    <s v="US-2014-119319"/>
    <x v="3"/>
    <x v="44"/>
    <d v="2014-11-10T00:00:00"/>
    <s v="Second Class"/>
    <s v="LC-17050"/>
    <s v="Liz Carlisle"/>
    <x v="0"/>
    <s v="United States"/>
    <s v="Dallas"/>
    <x v="5"/>
    <n v="75217"/>
    <x v="2"/>
    <s v="FUR-FU-10003878"/>
    <x v="0"/>
    <x v="5"/>
    <s v="Linden 10&quot; Round Wall Clock, Black"/>
    <n v="30.56"/>
    <n v="5"/>
    <n v="0.6"/>
    <n v="-19.864000000000001"/>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98"/>
  </r>
  <r>
    <n v="8623"/>
    <s v="US-2013-114230"/>
    <x v="0"/>
    <x v="581"/>
    <d v="2013-12-02T00:00:00"/>
    <s v="Standard Class"/>
    <s v="CM-12235"/>
    <s v="Chris McAfee"/>
    <x v="0"/>
    <s v="United States"/>
    <s v="Phoenix"/>
    <x v="16"/>
    <n v="85023"/>
    <x v="1"/>
    <s v="OFF-ST-10000876"/>
    <x v="1"/>
    <x v="4"/>
    <s v="Eldon Simplefile Box Office"/>
    <n v="39.808"/>
    <n v="4"/>
    <n v="0.2"/>
    <n v="3.9807999999999999"/>
  </r>
  <r>
    <n v="8624"/>
    <s v="CA-2012-136147"/>
    <x v="1"/>
    <x v="50"/>
    <d v="2012-11-18T00:00:00"/>
    <s v="Standard Class"/>
    <s v="FM-14380"/>
    <s v="Fred McMath"/>
    <x v="0"/>
    <s v="United States"/>
    <s v="Miami"/>
    <x v="2"/>
    <n v="33178"/>
    <x v="0"/>
    <s v="OFF-BI-10004224"/>
    <x v="1"/>
    <x v="8"/>
    <s v="Catalog Binders with Expanding Posts"/>
    <n v="121.104"/>
    <n v="6"/>
    <n v="0.7"/>
    <n v="-100.92"/>
  </r>
  <r>
    <n v="8625"/>
    <s v="CA-2012-136147"/>
    <x v="1"/>
    <x v="50"/>
    <d v="2012-11-18T00:00:00"/>
    <s v="Standard Class"/>
    <s v="FM-14380"/>
    <s v="Fred McMath"/>
    <x v="0"/>
    <s v="United States"/>
    <s v="Miami"/>
    <x v="2"/>
    <n v="33178"/>
    <x v="0"/>
    <s v="TEC-AC-10004568"/>
    <x v="2"/>
    <x v="11"/>
    <s v="MaxellÂ LTO Ultrium - 800 GB"/>
    <n v="111.96"/>
    <n v="5"/>
    <n v="0.2"/>
    <n v="-1.3995"/>
  </r>
  <r>
    <n v="8626"/>
    <s v="CA-2012-156118"/>
    <x v="1"/>
    <x v="575"/>
    <d v="2012-12-12T00:00:00"/>
    <s v="Standard Class"/>
    <s v="HG-14965"/>
    <s v="Henry Goldwyn"/>
    <x v="1"/>
    <s v="United States"/>
    <s v="Colorado Springs"/>
    <x v="22"/>
    <n v="80906"/>
    <x v="1"/>
    <s v="OFF-PA-10000533"/>
    <x v="1"/>
    <x v="10"/>
    <s v="Southworth Parchment Paper &amp; Envelopes"/>
    <n v="15.696"/>
    <n v="3"/>
    <n v="0.2"/>
    <n v="5.1012000000000004"/>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Â E03601U1 -Â KeyboardÂ - Beige"/>
    <n v="90"/>
    <n v="5"/>
    <n v="0"/>
    <n v="16.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
  </r>
  <r>
    <n v="8631"/>
    <s v="CA-2012-164084"/>
    <x v="1"/>
    <x v="67"/>
    <d v="2012-09-12T00:00:00"/>
    <s v="Standard Class"/>
    <s v="AG-10525"/>
    <s v="Andy Gerbode"/>
    <x v="1"/>
    <s v="United States"/>
    <s v="New York City"/>
    <x v="15"/>
    <n v="10011"/>
    <x v="3"/>
    <s v="OFF-FA-10003059"/>
    <x v="1"/>
    <x v="13"/>
    <s v="Assorted Color Push Pins"/>
    <n v="7.24"/>
    <n v="4"/>
    <n v="0"/>
    <n v="2.3892000000000002"/>
  </r>
  <r>
    <n v="8632"/>
    <s v="CA-2013-107783"/>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s v="CA-2013-107783"/>
    <x v="0"/>
    <x v="1062"/>
    <d v="2013-07-30T00:00:00"/>
    <s v="First Class"/>
    <s v="OT-18730"/>
    <s v="Olvera Toch"/>
    <x v="0"/>
    <s v="United States"/>
    <s v="Bethlehem"/>
    <x v="9"/>
    <n v="18018"/>
    <x v="3"/>
    <s v="OFF-BI-10000545"/>
    <x v="1"/>
    <x v="8"/>
    <s v="GBC Ibimaster 500 Manual ProClick Binding System"/>
    <n v="1369.7639999999999"/>
    <n v="6"/>
    <n v="0.7"/>
    <n v="-913.17600000000004"/>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s v="CA-2014-159793"/>
    <x v="3"/>
    <x v="326"/>
    <d v="2014-08-30T00:00:00"/>
    <s v="Standard Class"/>
    <s v="SV-20365"/>
    <s v="Seth Vernon"/>
    <x v="0"/>
    <s v="United States"/>
    <s v="Philadelphia"/>
    <x v="9"/>
    <n v="19140"/>
    <x v="3"/>
    <s v="FUR-BO-10001798"/>
    <x v="0"/>
    <x v="0"/>
    <s v="Bush Somerset Collection Bookcase"/>
    <n v="130.97999999999999"/>
    <n v="2"/>
    <n v="0.5"/>
    <n v="-89.066400000000002"/>
  </r>
  <r>
    <n v="8636"/>
    <s v="CA-2011-160094"/>
    <x v="2"/>
    <x v="1013"/>
    <d v="2011-05-02T00:00:00"/>
    <s v="First Class"/>
    <s v="JM-16195"/>
    <s v="Justin MacKendrick"/>
    <x v="0"/>
    <s v="United States"/>
    <s v="Louisville"/>
    <x v="0"/>
    <n v="40214"/>
    <x v="0"/>
    <s v="OFF-AR-10004010"/>
    <x v="1"/>
    <x v="6"/>
    <s v="Hunt Boston Vacuum Mount KS Pencil Sharpener"/>
    <n v="174.95"/>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8"/>
    <n v="5"/>
    <n v="0.8"/>
    <n v="-1141.47"/>
  </r>
  <r>
    <n v="8642"/>
    <s v="CA-2014-147767"/>
    <x v="3"/>
    <x v="574"/>
    <d v="2014-12-03T00:00:00"/>
    <s v="Same Day"/>
    <s v="SV-20935"/>
    <s v="Susan Vittorini"/>
    <x v="0"/>
    <s v="United States"/>
    <s v="Peoria"/>
    <x v="16"/>
    <n v="85345"/>
    <x v="1"/>
    <s v="OFF-BI-10001670"/>
    <x v="1"/>
    <x v="8"/>
    <s v="Vinyl Sectional Post Binders"/>
    <n v="67.86"/>
    <n v="6"/>
    <n v="0.7"/>
    <n v="-45.24"/>
  </r>
  <r>
    <n v="8643"/>
    <s v="CA-2012-108259"/>
    <x v="1"/>
    <x v="627"/>
    <d v="2012-11-15T00:00:00"/>
    <s v="Standard Class"/>
    <s v="NS-18640"/>
    <s v="Noel Staavos"/>
    <x v="1"/>
    <s v="United States"/>
    <s v="Jacksonville"/>
    <x v="3"/>
    <n v="28540"/>
    <x v="0"/>
    <s v="OFF-FA-10000624"/>
    <x v="1"/>
    <x v="13"/>
    <s v="OIC Binder Clips"/>
    <n v="31.504000000000001"/>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s v="CA-2012-108259"/>
    <x v="1"/>
    <x v="627"/>
    <d v="2012-11-15T00:00:00"/>
    <s v="Standard Class"/>
    <s v="NS-18640"/>
    <s v="Noel Staavos"/>
    <x v="1"/>
    <s v="United States"/>
    <s v="Jacksonville"/>
    <x v="3"/>
    <n v="28540"/>
    <x v="0"/>
    <s v="OFF-BI-10000315"/>
    <x v="1"/>
    <x v="8"/>
    <s v="Poly Designer Cover &amp; Back"/>
    <n v="39.878999999999998"/>
    <n v="7"/>
    <n v="0.7"/>
    <n v="-29.244599999999998"/>
  </r>
  <r>
    <n v="8646"/>
    <s v="CA-2012-108259"/>
    <x v="1"/>
    <x v="627"/>
    <d v="2012-11-15T00:00:00"/>
    <s v="Standard Class"/>
    <s v="NS-18640"/>
    <s v="Noel Staavos"/>
    <x v="1"/>
    <s v="United States"/>
    <s v="Jacksonville"/>
    <x v="3"/>
    <n v="28540"/>
    <x v="0"/>
    <s v="FUR-FU-10000023"/>
    <x v="0"/>
    <x v="5"/>
    <s v="Eldon Wave Desk Accessories"/>
    <n v="4.7119999999999997"/>
    <n v="1"/>
    <n v="0.2"/>
    <n v="1.4136"/>
  </r>
  <r>
    <n v="8647"/>
    <s v="CA-2013-113341"/>
    <x v="0"/>
    <x v="881"/>
    <d v="2013-11-30T00:00:00"/>
    <s v="Standard Class"/>
    <s v="MH-17455"/>
    <s v="Mark Hamilton"/>
    <x v="0"/>
    <s v="United States"/>
    <s v="Los Angeles"/>
    <x v="1"/>
    <n v="90032"/>
    <x v="1"/>
    <s v="FUR-CH-10004698"/>
    <x v="0"/>
    <x v="1"/>
    <s v="Padded Folding Chairs, Black, 4/Carton"/>
    <n v="194.352"/>
    <n v="3"/>
    <n v="0.2"/>
    <n v="19.435199999999998"/>
  </r>
  <r>
    <n v="8648"/>
    <s v="US-2012-131842"/>
    <x v="1"/>
    <x v="901"/>
    <d v="2012-12-08T00:00:00"/>
    <s v="First Class"/>
    <s v="RR-19525"/>
    <s v="Rick Reed"/>
    <x v="1"/>
    <s v="United States"/>
    <s v="Nashville"/>
    <x v="18"/>
    <n v="37211"/>
    <x v="0"/>
    <s v="FUR-CH-10004477"/>
    <x v="0"/>
    <x v="1"/>
    <s v="Global Push Button Manager's Chair, Indigo"/>
    <n v="97.424000000000007"/>
    <n v="2"/>
    <n v="0.2"/>
    <n v="10.9602"/>
  </r>
  <r>
    <n v="8649"/>
    <s v="CA-2013-164574"/>
    <x v="0"/>
    <x v="875"/>
    <d v="2013-08-04T00:00:00"/>
    <s v="Standard Class"/>
    <s v="RH-19555"/>
    <s v="Ritsa Hightower"/>
    <x v="0"/>
    <s v="United States"/>
    <s v="Charlotte"/>
    <x v="3"/>
    <n v="28205"/>
    <x v="0"/>
    <s v="OFF-ST-10003816"/>
    <x v="1"/>
    <x v="4"/>
    <s v="Fellowes High-Stak Drawer Files"/>
    <n v="704.76"/>
    <n v="5"/>
    <n v="0.2"/>
    <n v="26.4285"/>
  </r>
  <r>
    <n v="8650"/>
    <s v="CA-2013-164574"/>
    <x v="0"/>
    <x v="875"/>
    <d v="2013-08-04T00:00:00"/>
    <s v="Standard Class"/>
    <s v="RH-19555"/>
    <s v="Ritsa Hightower"/>
    <x v="0"/>
    <s v="United States"/>
    <s v="Charlotte"/>
    <x v="3"/>
    <n v="28205"/>
    <x v="0"/>
    <s v="OFF-BI-10002429"/>
    <x v="1"/>
    <x v="8"/>
    <s v="Premier Elliptical Ring Binder, Black"/>
    <n v="27.396000000000001"/>
    <n v="3"/>
    <n v="0.7"/>
    <n v="-20.090399999999999"/>
  </r>
  <r>
    <n v="8651"/>
    <s v="CA-2011-142769"/>
    <x v="2"/>
    <x v="103"/>
    <d v="2011-09-13T00:00:00"/>
    <s v="Same Day"/>
    <s v="RP-19390"/>
    <s v="Resi PÃ¶lking"/>
    <x v="0"/>
    <s v="United States"/>
    <s v="Seattle"/>
    <x v="4"/>
    <n v="98103"/>
    <x v="1"/>
    <s v="OFF-FA-10000840"/>
    <x v="1"/>
    <x v="13"/>
    <s v="OIC Thumb-Tacks"/>
    <n v="5.7"/>
    <n v="5"/>
    <n v="0"/>
    <n v="2.6789999999999998"/>
  </r>
  <r>
    <n v="8652"/>
    <s v="CA-2011-142769"/>
    <x v="2"/>
    <x v="103"/>
    <d v="2011-09-13T00:00:00"/>
    <s v="Same Day"/>
    <s v="RP-19390"/>
    <s v="Resi PÃ¶lking"/>
    <x v="0"/>
    <s v="United States"/>
    <s v="Seattle"/>
    <x v="4"/>
    <n v="98103"/>
    <x v="1"/>
    <s v="FUR-FU-10001918"/>
    <x v="0"/>
    <x v="5"/>
    <s v="C-Line Cubicle Keepers Polyproplyene Holder With Velcro Backings"/>
    <n v="14.19"/>
    <n v="3"/>
    <n v="0"/>
    <n v="5.5340999999999996"/>
  </r>
  <r>
    <n v="8653"/>
    <s v="CA-2011-142769"/>
    <x v="2"/>
    <x v="103"/>
    <d v="2011-09-13T00:00:00"/>
    <s v="Same Day"/>
    <s v="RP-19390"/>
    <s v="Resi PÃ¶lking"/>
    <x v="0"/>
    <s v="United States"/>
    <s v="Seattle"/>
    <x v="4"/>
    <n v="98103"/>
    <x v="1"/>
    <s v="OFF-SU-10001574"/>
    <x v="1"/>
    <x v="14"/>
    <s v="Acme Value Line Scissors"/>
    <n v="7.3"/>
    <n v="2"/>
    <n v="0"/>
    <n v="2.19"/>
  </r>
  <r>
    <n v="8654"/>
    <s v="CA-2011-142769"/>
    <x v="2"/>
    <x v="103"/>
    <d v="2011-09-13T00:00:00"/>
    <s v="Same Day"/>
    <s v="RP-19390"/>
    <s v="Resi PÃ¶lking"/>
    <x v="0"/>
    <s v="United States"/>
    <s v="Seattle"/>
    <x v="4"/>
    <n v="98103"/>
    <x v="1"/>
    <s v="TEC-AC-10001606"/>
    <x v="2"/>
    <x v="11"/>
    <s v="Logitech Wireless Performance Mouse MX for PC and Mac"/>
    <n v="199.98"/>
    <n v="2"/>
    <n v="0"/>
    <n v="75.992400000000004"/>
  </r>
  <r>
    <n v="8655"/>
    <s v="CA-2011-142769"/>
    <x v="2"/>
    <x v="103"/>
    <d v="2011-09-13T00:00:00"/>
    <s v="Same Day"/>
    <s v="RP-19390"/>
    <s v="Resi PÃ¶lking"/>
    <x v="0"/>
    <s v="United States"/>
    <s v="Seattle"/>
    <x v="4"/>
    <n v="98103"/>
    <x v="1"/>
    <s v="TEC-AC-10003399"/>
    <x v="2"/>
    <x v="11"/>
    <s v="Memorex Mini Travel Drive 64 GB USB 2.0 Flash Drive"/>
    <n v="144.96"/>
    <n v="4"/>
    <n v="0"/>
    <n v="60.883200000000002"/>
  </r>
  <r>
    <n v="8656"/>
    <s v="CA-2011-142769"/>
    <x v="2"/>
    <x v="103"/>
    <d v="2011-09-13T00:00:00"/>
    <s v="Same Day"/>
    <s v="RP-19390"/>
    <s v="Resi PÃ¶lking"/>
    <x v="0"/>
    <s v="United States"/>
    <s v="Seattle"/>
    <x v="4"/>
    <n v="98103"/>
    <x v="1"/>
    <s v="TEC-AC-10000865"/>
    <x v="2"/>
    <x v="11"/>
    <s v="WD My Passport Ultra 500GB Portable External Hard Drive"/>
    <n v="118"/>
    <n v="2"/>
    <n v="0"/>
    <n v="20.059999999999999"/>
  </r>
  <r>
    <n v="8657"/>
    <s v="CA-2011-142769"/>
    <x v="2"/>
    <x v="103"/>
    <d v="2011-09-13T00:00:00"/>
    <s v="Same Day"/>
    <s v="RP-19390"/>
    <s v="Resi PÃ¶lking"/>
    <x v="0"/>
    <s v="United States"/>
    <s v="Seattle"/>
    <x v="4"/>
    <n v="98103"/>
    <x v="1"/>
    <s v="OFF-PA-10002923"/>
    <x v="1"/>
    <x v="10"/>
    <s v="Xerox 1942"/>
    <n v="48.94"/>
    <n v="1"/>
    <n v="0"/>
    <n v="24.47"/>
  </r>
  <r>
    <n v="8658"/>
    <s v="CA-2011-142769"/>
    <x v="2"/>
    <x v="103"/>
    <d v="2011-09-13T00:00:00"/>
    <s v="Same Day"/>
    <s v="RP-19390"/>
    <s v="Resi PÃ¶lking"/>
    <x v="0"/>
    <s v="United States"/>
    <s v="Seattle"/>
    <x v="4"/>
    <n v="98103"/>
    <x v="1"/>
    <s v="OFF-AP-10004785"/>
    <x v="1"/>
    <x v="9"/>
    <s v="Holmes Replacement Filter for HEPA Air Cleaner, Medium Room"/>
    <n v="22.66"/>
    <n v="2"/>
    <n v="0"/>
    <n v="9.7438000000000002"/>
  </r>
  <r>
    <n v="8659"/>
    <s v="CA-2013-168361"/>
    <x v="0"/>
    <x v="1028"/>
    <d v="2013-06-26T00:00:00"/>
    <s v="Standard Class"/>
    <s v="KB-16600"/>
    <s v="Ken Brennan"/>
    <x v="1"/>
    <s v="United States"/>
    <s v="Chicago"/>
    <x v="10"/>
    <n v="60623"/>
    <x v="2"/>
    <s v="OFF-BI-10003727"/>
    <x v="1"/>
    <x v="8"/>
    <s v="Avery Durable Slant Ring Binders With Label Holder"/>
    <n v="0.83599999999999997"/>
    <n v="1"/>
    <n v="0.8"/>
    <n v="-1.3375999999999999"/>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1000000000003"/>
  </r>
  <r>
    <n v="8662"/>
    <s v="CA-2012-131856"/>
    <x v="1"/>
    <x v="793"/>
    <d v="2012-05-17T00:00:00"/>
    <s v="Standard Class"/>
    <s v="JG-15160"/>
    <s v="James Galang"/>
    <x v="0"/>
    <s v="United States"/>
    <s v="Houston"/>
    <x v="5"/>
    <n v="77041"/>
    <x v="2"/>
    <s v="FUR-FU-10000175"/>
    <x v="0"/>
    <x v="5"/>
    <s v="DAX Wood Document Frame."/>
    <n v="21.968"/>
    <n v="4"/>
    <n v="0.6"/>
    <n v="-15.9268"/>
  </r>
  <r>
    <n v="8663"/>
    <s v="CA-2012-131856"/>
    <x v="1"/>
    <x v="793"/>
    <d v="2012-05-17T00:00:00"/>
    <s v="Standard Class"/>
    <s v="JG-15160"/>
    <s v="James Galang"/>
    <x v="0"/>
    <s v="United States"/>
    <s v="Houston"/>
    <x v="5"/>
    <n v="77041"/>
    <x v="2"/>
    <s v="TEC-PH-10001336"/>
    <x v="2"/>
    <x v="7"/>
    <s v="Digium D40 VoIP phone"/>
    <n v="619.15200000000004"/>
    <n v="6"/>
    <n v="0.2"/>
    <n v="69.654600000000002"/>
  </r>
  <r>
    <n v="8664"/>
    <s v="CA-2012-131856"/>
    <x v="1"/>
    <x v="793"/>
    <d v="2012-05-17T00:00:00"/>
    <s v="Standard Class"/>
    <s v="JG-15160"/>
    <s v="James Galang"/>
    <x v="0"/>
    <s v="United States"/>
    <s v="Houston"/>
    <x v="5"/>
    <n v="77041"/>
    <x v="2"/>
    <s v="OFF-PA-10001954"/>
    <x v="1"/>
    <x v="10"/>
    <s v="Xerox 1964"/>
    <n v="127.904"/>
    <n v="7"/>
    <n v="0.2"/>
    <n v="41.568800000000003"/>
  </r>
  <r>
    <n v="8665"/>
    <s v="CA-2014-126634"/>
    <x v="3"/>
    <x v="983"/>
    <d v="2014-04-02T00:00:00"/>
    <s v="Second Class"/>
    <s v="AB-10165"/>
    <s v="Alan Barnes"/>
    <x v="0"/>
    <s v="United States"/>
    <s v="Lakewood"/>
    <x v="1"/>
    <n v="90712"/>
    <x v="1"/>
    <s v="FUR-FU-10004973"/>
    <x v="0"/>
    <x v="5"/>
    <s v="Flat Face Poster Frame"/>
    <n v="94.2"/>
    <n v="5"/>
    <n v="0"/>
    <n v="39.564"/>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
    <n v="5"/>
    <n v="0.2"/>
    <n v="1.6519999999999999"/>
  </r>
  <r>
    <n v="8668"/>
    <s v="CA-2013-149916"/>
    <x v="0"/>
    <x v="596"/>
    <d v="2013-12-25T00:00:00"/>
    <s v="Second Class"/>
    <s v="ED-13885"/>
    <s v="Emily Ducich"/>
    <x v="2"/>
    <s v="United States"/>
    <s v="Seattle"/>
    <x v="4"/>
    <n v="98115"/>
    <x v="1"/>
    <s v="OFF-BI-10004002"/>
    <x v="1"/>
    <x v="8"/>
    <s v="Wilson Jones International Size A4 Ring Binders"/>
    <n v="55.36"/>
    <n v="4"/>
    <n v="0.2"/>
    <n v="19.376000000000001"/>
  </r>
  <r>
    <n v="8669"/>
    <s v="CA-2013-149916"/>
    <x v="0"/>
    <x v="596"/>
    <d v="2013-12-25T00:00:00"/>
    <s v="Second Class"/>
    <s v="ED-13885"/>
    <s v="Emily Ducich"/>
    <x v="2"/>
    <s v="United States"/>
    <s v="Seattle"/>
    <x v="4"/>
    <n v="98115"/>
    <x v="1"/>
    <s v="TEC-MA-10000752"/>
    <x v="2"/>
    <x v="15"/>
    <s v="Texas Instrument TI-15 Fraction Calculator"/>
    <n v="11.56"/>
    <n v="1"/>
    <n v="0.2"/>
    <n v="3.7570000000000001"/>
  </r>
  <r>
    <n v="8670"/>
    <s v="CA-2012-158918"/>
    <x v="1"/>
    <x v="139"/>
    <d v="2012-12-25T00:00:00"/>
    <s v="Second Class"/>
    <s v="AI-10855"/>
    <s v="Arianne Irving"/>
    <x v="0"/>
    <s v="United States"/>
    <s v="Los Angeles"/>
    <x v="1"/>
    <n v="90036"/>
    <x v="1"/>
    <s v="OFF-PA-10004947"/>
    <x v="1"/>
    <x v="10"/>
    <s v="Staples"/>
    <n v="17.12"/>
    <n v="4"/>
    <n v="0"/>
    <n v="7.7039999999999997"/>
  </r>
  <r>
    <n v="8671"/>
    <s v="US-2011-159611"/>
    <x v="2"/>
    <x v="422"/>
    <d v="2012-01-01T00:00:00"/>
    <s v="Second Class"/>
    <s v="KB-16315"/>
    <s v="Karl Braun"/>
    <x v="0"/>
    <s v="United States"/>
    <s v="Cleveland"/>
    <x v="24"/>
    <n v="44105"/>
    <x v="3"/>
    <s v="FUR-FU-10004904"/>
    <x v="0"/>
    <x v="5"/>
    <s v="Eldon &quot;L&quot; Workstation Diamond Chairmat"/>
    <n v="182.352"/>
    <n v="3"/>
    <n v="0.2"/>
    <n v="-18.235199999999999"/>
  </r>
  <r>
    <n v="8672"/>
    <s v="US-2011-159611"/>
    <x v="2"/>
    <x v="422"/>
    <d v="2012-01-01T00:00:00"/>
    <s v="Second Class"/>
    <s v="KB-16315"/>
    <s v="Karl Braun"/>
    <x v="0"/>
    <s v="United States"/>
    <s v="Cleveland"/>
    <x v="24"/>
    <n v="44105"/>
    <x v="3"/>
    <s v="OFF-ST-10002790"/>
    <x v="1"/>
    <x v="4"/>
    <s v="Safco Industrial Shelving"/>
    <n v="118.16"/>
    <n v="2"/>
    <n v="0.2"/>
    <n v="-25.109000000000002"/>
  </r>
  <r>
    <n v="8673"/>
    <s v="CA-2014-163265"/>
    <x v="3"/>
    <x v="911"/>
    <d v="2014-02-22T00:00:00"/>
    <s v="Standard Class"/>
    <s v="JS-16030"/>
    <s v="Joy Smith"/>
    <x v="0"/>
    <s v="United States"/>
    <s v="Decatur"/>
    <x v="10"/>
    <n v="62521"/>
    <x v="2"/>
    <s v="OFF-FA-10004854"/>
    <x v="1"/>
    <x v="13"/>
    <s v="Vinyl Coated Wire Paper Clips in Organizer Box, 800/Box"/>
    <n v="18.367999999999999"/>
    <n v="2"/>
    <n v="0.2"/>
    <n v="6.1992000000000003"/>
  </r>
  <r>
    <n v="8674"/>
    <s v="CA-2014-163265"/>
    <x v="3"/>
    <x v="911"/>
    <d v="2014-02-22T00:00:00"/>
    <s v="Standard Class"/>
    <s v="JS-16030"/>
    <s v="Joy Smith"/>
    <x v="0"/>
    <s v="United States"/>
    <s v="Decatur"/>
    <x v="10"/>
    <n v="62521"/>
    <x v="2"/>
    <s v="FUR-CH-10004063"/>
    <x v="0"/>
    <x v="1"/>
    <s v="Global Deluxe High-Back Manager's Chair"/>
    <n v="600.55799999999999"/>
    <n v="3"/>
    <n v="0.3"/>
    <n v="-8.5793999999999997"/>
  </r>
  <r>
    <n v="8675"/>
    <s v="CA-2014-163265"/>
    <x v="3"/>
    <x v="911"/>
    <d v="2014-02-22T00:00:00"/>
    <s v="Standard Class"/>
    <s v="JS-16030"/>
    <s v="Joy Smith"/>
    <x v="0"/>
    <s v="United States"/>
    <s v="Decatur"/>
    <x v="10"/>
    <n v="62521"/>
    <x v="2"/>
    <s v="OFF-ST-10000642"/>
    <x v="1"/>
    <x v="4"/>
    <s v="Tennsco Lockers, Gray"/>
    <n v="50.351999999999997"/>
    <n v="3"/>
    <n v="0.2"/>
    <n v="-8.1821999999999999"/>
  </r>
  <r>
    <n v="8676"/>
    <s v="CA-2014-163265"/>
    <x v="3"/>
    <x v="911"/>
    <d v="2014-02-22T00:00:00"/>
    <s v="Standard Class"/>
    <s v="JS-16030"/>
    <s v="Joy Smith"/>
    <x v="0"/>
    <s v="United States"/>
    <s v="Decatur"/>
    <x v="10"/>
    <n v="62521"/>
    <x v="2"/>
    <s v="OFF-AR-10004078"/>
    <x v="1"/>
    <x v="6"/>
    <s v="Newell 312"/>
    <n v="28.032"/>
    <n v="6"/>
    <n v="0.2"/>
    <n v="3.504"/>
  </r>
  <r>
    <n v="8677"/>
    <s v="CA-2014-163265"/>
    <x v="3"/>
    <x v="911"/>
    <d v="2014-02-22T00:00:00"/>
    <s v="Standard Class"/>
    <s v="JS-16030"/>
    <s v="Joy Smith"/>
    <x v="0"/>
    <s v="United States"/>
    <s v="Decatur"/>
    <x v="10"/>
    <n v="62521"/>
    <x v="2"/>
    <s v="FUR-FU-10004270"/>
    <x v="0"/>
    <x v="5"/>
    <s v="Executive Impressions 13&quot; Clairmont Wall Clock"/>
    <n v="7.6920000000000002"/>
    <n v="1"/>
    <n v="0.6"/>
    <n v="-3.6537000000000002"/>
  </r>
  <r>
    <n v="8678"/>
    <s v="CA-2014-141705"/>
    <x v="3"/>
    <x v="1200"/>
    <d v="2014-10-27T00:00:00"/>
    <s v="First Class"/>
    <s v="PO-18850"/>
    <s v="Patrick O'Brill"/>
    <x v="0"/>
    <s v="United States"/>
    <s v="Mansfield"/>
    <x v="5"/>
    <n v="76063"/>
    <x v="2"/>
    <s v="FUR-TA-10004607"/>
    <x v="0"/>
    <x v="3"/>
    <s v="Hon 2111 Invitation Series Straight Table"/>
    <n v="517.40499999999997"/>
    <n v="5"/>
    <n v="0.3"/>
    <n v="-81.3065"/>
  </r>
  <r>
    <n v="8679"/>
    <s v="CA-2013-112739"/>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s v="CA-2013-112739"/>
    <x v="0"/>
    <x v="476"/>
    <d v="2013-09-08T00:00:00"/>
    <s v="Second Class"/>
    <s v="RD-19810"/>
    <s v="Ross DeVincentis"/>
    <x v="2"/>
    <s v="United States"/>
    <s v="Houston"/>
    <x v="5"/>
    <n v="77070"/>
    <x v="2"/>
    <s v="TEC-AC-10001714"/>
    <x v="2"/>
    <x v="11"/>
    <s v="LogitechÂ MX Performance Wireless Mouse"/>
    <n v="159.56"/>
    <n v="5"/>
    <n v="0.2"/>
    <n v="33.906500000000001"/>
  </r>
  <r>
    <n v="8681"/>
    <s v="CA-2013-14380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s v="CA-2013-143805"/>
    <x v="0"/>
    <x v="49"/>
    <d v="2013-12-04T00:00:00"/>
    <s v="Second Class"/>
    <s v="JD-15895"/>
    <s v="Jonathan Doherty"/>
    <x v="1"/>
    <s v="United States"/>
    <s v="Richmond"/>
    <x v="17"/>
    <n v="23223"/>
    <x v="0"/>
    <s v="OFF-SU-10004664"/>
    <x v="1"/>
    <x v="14"/>
    <s v="Acme Softgrip Scissors"/>
    <n v="40.700000000000003"/>
    <n v="5"/>
    <n v="0"/>
    <n v="11.803000000000001"/>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5999999999999"/>
  </r>
  <r>
    <n v="8685"/>
    <s v="CA-2013-155446"/>
    <x v="0"/>
    <x v="186"/>
    <d v="2013-12-24T00:00:00"/>
    <s v="Standard Class"/>
    <s v="TN-21040"/>
    <s v="Tanja Norvell"/>
    <x v="2"/>
    <s v="United States"/>
    <s v="San Diego"/>
    <x v="1"/>
    <n v="92024"/>
    <x v="1"/>
    <s v="TEC-AC-10001445"/>
    <x v="2"/>
    <x v="11"/>
    <s v="ImationÂ USB 2.0 SwivelÂ Flash DriveÂ USBÂ flash driveÂ - 4 GB - Pink"/>
    <n v="21.21"/>
    <n v="7"/>
    <n v="0"/>
    <n v="4.4541000000000004"/>
  </r>
  <r>
    <n v="8686"/>
    <s v="CA-2014-137323"/>
    <x v="3"/>
    <x v="237"/>
    <d v="2014-11-19T00:00:00"/>
    <s v="Second Class"/>
    <s v="PW-19030"/>
    <s v="Pauline Webber"/>
    <x v="1"/>
    <s v="United States"/>
    <s v="Watertown"/>
    <x v="15"/>
    <n v="13601"/>
    <x v="3"/>
    <s v="OFF-ST-10003996"/>
    <x v="1"/>
    <x v="4"/>
    <s v="Letter/Legal File Tote with Clear Snap-On Lid, Black Granite"/>
    <n v="96.36"/>
    <n v="6"/>
    <n v="0"/>
    <n v="25.053599999999999"/>
  </r>
  <r>
    <n v="8687"/>
    <s v="CA-2013-144015"/>
    <x v="0"/>
    <x v="190"/>
    <d v="2013-06-27T00:00:00"/>
    <s v="Same Day"/>
    <s v="AH-10075"/>
    <s v="Adam Hart"/>
    <x v="1"/>
    <s v="United States"/>
    <s v="Los Angeles"/>
    <x v="1"/>
    <n v="90036"/>
    <x v="1"/>
    <s v="OFF-SU-10003505"/>
    <x v="1"/>
    <x v="14"/>
    <s v="Premier Electric Letter Opener"/>
    <n v="231.72"/>
    <n v="2"/>
    <n v="0"/>
    <n v="11.586"/>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Â¾â€ x 11â€"/>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2000000000001"/>
  </r>
  <r>
    <n v="8691"/>
    <s v="CA-2013-136770"/>
    <x v="0"/>
    <x v="1041"/>
    <d v="2013-08-19T00:00:00"/>
    <s v="Standard Class"/>
    <s v="SP-20650"/>
    <s v="Stephanie Phelps"/>
    <x v="1"/>
    <s v="United States"/>
    <s v="Akron"/>
    <x v="24"/>
    <n v="44312"/>
    <x v="3"/>
    <s v="TEC-PH-10003580"/>
    <x v="2"/>
    <x v="7"/>
    <s v="Cisco IP Phone 7961G-GE VoIP phone"/>
    <n v="259.89600000000002"/>
    <n v="2"/>
    <n v="0.4"/>
    <n v="-56.3108"/>
  </r>
  <r>
    <n v="8692"/>
    <s v="CA-2013-136770"/>
    <x v="0"/>
    <x v="1041"/>
    <d v="2013-08-19T00:00:00"/>
    <s v="Standard Class"/>
    <s v="SP-20650"/>
    <s v="Stephanie Phelps"/>
    <x v="1"/>
    <s v="United States"/>
    <s v="Akron"/>
    <x v="24"/>
    <n v="44312"/>
    <x v="3"/>
    <s v="TEC-PH-10001530"/>
    <x v="2"/>
    <x v="7"/>
    <s v="Plantronics Voyager Pro Legend"/>
    <n v="247.18799999999999"/>
    <n v="2"/>
    <n v="0.4"/>
    <n v="-49.437600000000003"/>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899999999999"/>
  </r>
  <r>
    <n v="8697"/>
    <s v="CA-2014-119284"/>
    <x v="3"/>
    <x v="140"/>
    <d v="2014-06-21T00:00:00"/>
    <s v="Standard Class"/>
    <s v="TS-21205"/>
    <s v="Thomas Seio"/>
    <x v="1"/>
    <s v="United States"/>
    <s v="Nashville"/>
    <x v="18"/>
    <n v="37211"/>
    <x v="0"/>
    <s v="TEC-PH-10001051"/>
    <x v="2"/>
    <x v="7"/>
    <s v="HTC One"/>
    <n v="239.976"/>
    <n v="3"/>
    <n v="0.2"/>
    <n v="26.997299999999999"/>
  </r>
  <r>
    <n v="8698"/>
    <s v="CA-2014-119284"/>
    <x v="3"/>
    <x v="140"/>
    <d v="2014-06-21T00:00:00"/>
    <s v="Standard Class"/>
    <s v="TS-21205"/>
    <s v="Thomas Seio"/>
    <x v="1"/>
    <s v="United States"/>
    <s v="Nashville"/>
    <x v="18"/>
    <n v="37211"/>
    <x v="0"/>
    <s v="FUR-FU-10004351"/>
    <x v="0"/>
    <x v="5"/>
    <s v="Staples"/>
    <n v="31.167999999999999"/>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
  </r>
  <r>
    <n v="8700"/>
    <s v="CA-2014-119284"/>
    <x v="3"/>
    <x v="140"/>
    <d v="2014-06-21T00:00:00"/>
    <s v="Standard Class"/>
    <s v="TS-21205"/>
    <s v="Thomas Seio"/>
    <x v="1"/>
    <s v="United States"/>
    <s v="Nashville"/>
    <x v="18"/>
    <n v="37211"/>
    <x v="0"/>
    <s v="TEC-PH-10000560"/>
    <x v="2"/>
    <x v="7"/>
    <s v="Samsung Galaxy S III - 16GB - pebble blue (T-Mobile)"/>
    <n v="2239.9360000000001"/>
    <n v="8"/>
    <n v="0.2"/>
    <n v="223.99359999999999"/>
  </r>
  <r>
    <n v="8701"/>
    <s v="CA-2014-119284"/>
    <x v="3"/>
    <x v="140"/>
    <d v="2014-06-21T00:00:00"/>
    <s v="Standard Class"/>
    <s v="TS-21205"/>
    <s v="Thomas Seio"/>
    <x v="1"/>
    <s v="United States"/>
    <s v="Nashville"/>
    <x v="18"/>
    <n v="37211"/>
    <x v="0"/>
    <s v="OFF-AP-10004249"/>
    <x v="1"/>
    <x v="9"/>
    <s v="Staples"/>
    <n v="76.608000000000004"/>
    <n v="8"/>
    <n v="0.2"/>
    <n v="6.7031999999999998"/>
  </r>
  <r>
    <n v="8702"/>
    <s v="CA-2014-119284"/>
    <x v="3"/>
    <x v="140"/>
    <d v="2014-06-21T00:00:00"/>
    <s v="Standard Class"/>
    <s v="TS-21205"/>
    <s v="Thomas Seio"/>
    <x v="1"/>
    <s v="United States"/>
    <s v="Nashville"/>
    <x v="18"/>
    <n v="37211"/>
    <x v="0"/>
    <s v="OFF-ST-10001490"/>
    <x v="1"/>
    <x v="4"/>
    <s v="Hot File 7-Pocket, Floor Stand"/>
    <n v="142.77600000000001"/>
    <n v="1"/>
    <n v="0.2"/>
    <n v="17.847000000000001"/>
  </r>
  <r>
    <n v="8703"/>
    <s v="CA-2014-119284"/>
    <x v="3"/>
    <x v="140"/>
    <d v="2014-06-21T00:00:00"/>
    <s v="Standard Class"/>
    <s v="TS-21205"/>
    <s v="Thomas Seio"/>
    <x v="1"/>
    <s v="United States"/>
    <s v="Nashville"/>
    <x v="18"/>
    <n v="37211"/>
    <x v="0"/>
    <s v="OFF-PA-10000312"/>
    <x v="1"/>
    <x v="10"/>
    <s v="Xerox 1955"/>
    <n v="91.36"/>
    <n v="5"/>
    <n v="0.2"/>
    <n v="29.692"/>
  </r>
  <r>
    <n v="8704"/>
    <s v="CA-2012-133494"/>
    <x v="1"/>
    <x v="1201"/>
    <d v="2012-03-05T00:00:00"/>
    <s v="Standard Class"/>
    <s v="RP-19390"/>
    <s v="Resi PÃ¶lking"/>
    <x v="0"/>
    <s v="United States"/>
    <s v="Philadelphia"/>
    <x v="9"/>
    <n v="19120"/>
    <x v="3"/>
    <s v="OFF-AP-10002906"/>
    <x v="1"/>
    <x v="9"/>
    <s v="Hoover Replacement Belt for Commercial Guardsman Heavy-Duty Upright Vacuum"/>
    <n v="3.552"/>
    <n v="2"/>
    <n v="0.2"/>
    <n v="0.44400000000000001"/>
  </r>
  <r>
    <n v="8705"/>
    <s v="CA-2013-111318"/>
    <x v="0"/>
    <x v="310"/>
    <d v="2013-07-27T00:00:00"/>
    <s v="First Class"/>
    <s v="IL-15100"/>
    <s v="Ivan Liston"/>
    <x v="0"/>
    <s v="United States"/>
    <s v="Houston"/>
    <x v="5"/>
    <n v="77041"/>
    <x v="2"/>
    <s v="TEC-PH-10004100"/>
    <x v="2"/>
    <x v="7"/>
    <s v="Griffin GC17055 Auxiliary Audio Cable"/>
    <n v="115.136"/>
    <n v="8"/>
    <n v="0.2"/>
    <n v="11.5136"/>
  </r>
  <r>
    <n v="8706"/>
    <s v="US-2011-132745"/>
    <x v="2"/>
    <x v="1202"/>
    <d v="2011-10-05T00:00:00"/>
    <s v="Standard Class"/>
    <s v="NF-18475"/>
    <s v="Neil FranzÃ¶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200000000001"/>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900000000001"/>
  </r>
  <r>
    <n v="8711"/>
    <s v="CA-2011-119144"/>
    <x v="2"/>
    <x v="912"/>
    <d v="2011-11-18T00:00:00"/>
    <s v="First Class"/>
    <s v="JD-16150"/>
    <s v="Justin Deggeller"/>
    <x v="1"/>
    <s v="United States"/>
    <s v="Los Angeles"/>
    <x v="1"/>
    <n v="90008"/>
    <x v="1"/>
    <s v="OFF-ST-10000991"/>
    <x v="1"/>
    <x v="4"/>
    <s v="Space Solutions HD Industrial Steel Shelving."/>
    <n v="344.91"/>
    <n v="3"/>
    <n v="0"/>
    <n v="10.347300000000001"/>
  </r>
  <r>
    <n v="8712"/>
    <s v="CA-2011-105648"/>
    <x v="2"/>
    <x v="223"/>
    <d v="2011-03-07T00:00:00"/>
    <s v="Standard Class"/>
    <s v="EJ-14155"/>
    <s v="Eva Jacobs"/>
    <x v="0"/>
    <s v="United States"/>
    <s v="San Diego"/>
    <x v="1"/>
    <n v="92037"/>
    <x v="1"/>
    <s v="FUR-TA-10002958"/>
    <x v="0"/>
    <x v="3"/>
    <s v="Bevis Oval Conference Table, Walnut"/>
    <n v="626.35199999999998"/>
    <n v="3"/>
    <n v="0.2"/>
    <n v="-23.488199999999999"/>
  </r>
  <r>
    <n v="8713"/>
    <s v="US-2012-145422"/>
    <x v="1"/>
    <x v="155"/>
    <d v="2012-12-07T00:00:00"/>
    <s v="Standard Class"/>
    <s v="PW-19240"/>
    <s v="Pierre Wener"/>
    <x v="0"/>
    <s v="United States"/>
    <s v="San Francisco"/>
    <x v="1"/>
    <n v="94110"/>
    <x v="1"/>
    <s v="FUR-BO-10002213"/>
    <x v="0"/>
    <x v="0"/>
    <s v="Sauder Forest Hills Library, Woodland Oak Finish"/>
    <n v="359.49900000000002"/>
    <n v="3"/>
    <n v="0.15"/>
    <n v="-29.605799999999999"/>
  </r>
  <r>
    <n v="8714"/>
    <s v="CA-2014-136623"/>
    <x v="3"/>
    <x v="497"/>
    <d v="2014-07-17T00:00:00"/>
    <s v="Standard Class"/>
    <s v="TS-21430"/>
    <s v="Tom Stivers"/>
    <x v="1"/>
    <s v="United States"/>
    <s v="San Diego"/>
    <x v="1"/>
    <n v="92105"/>
    <x v="1"/>
    <s v="TEC-PH-10000004"/>
    <x v="2"/>
    <x v="7"/>
    <s v="Belkin iPhone and iPad Lightning Cable"/>
    <n v="71.951999999999998"/>
    <n v="6"/>
    <n v="0.2"/>
    <n v="5.3963999999999999"/>
  </r>
  <r>
    <n v="8715"/>
    <s v="CA-2014-136623"/>
    <x v="3"/>
    <x v="497"/>
    <d v="2014-07-17T00:00:00"/>
    <s v="Standard Class"/>
    <s v="TS-21430"/>
    <s v="Tom Stivers"/>
    <x v="1"/>
    <s v="United States"/>
    <s v="San Diego"/>
    <x v="1"/>
    <n v="92105"/>
    <x v="1"/>
    <s v="OFF-BI-10003708"/>
    <x v="1"/>
    <x v="8"/>
    <s v="Acco Four Pocket Poly Ring Binder with Label Holder, Smoke, 1&quot;"/>
    <n v="29.8"/>
    <n v="5"/>
    <n v="0.2"/>
    <n v="9.3125"/>
  </r>
  <r>
    <n v="8716"/>
    <s v="CA-2014-121678"/>
    <x v="3"/>
    <x v="673"/>
    <d v="2014-11-21T00:00:00"/>
    <s v="Second Class"/>
    <s v="BM-11650"/>
    <s v="Brian Moss"/>
    <x v="1"/>
    <s v="United States"/>
    <s v="Elyria"/>
    <x v="24"/>
    <n v="44035"/>
    <x v="3"/>
    <s v="OFF-BI-10002949"/>
    <x v="1"/>
    <x v="8"/>
    <s v="Prestige Round Ring Binders"/>
    <n v="1.8240000000000001"/>
    <n v="1"/>
    <n v="0.7"/>
    <n v="-1.3984000000000001"/>
  </r>
  <r>
    <n v="8717"/>
    <s v="CA-2013-120824"/>
    <x v="0"/>
    <x v="1"/>
    <d v="2013-06-17T00:00:00"/>
    <s v="Second Class"/>
    <s v="AW-10930"/>
    <s v="Arthur Wiediger"/>
    <x v="2"/>
    <s v="United States"/>
    <s v="Houston"/>
    <x v="5"/>
    <n v="77070"/>
    <x v="2"/>
    <s v="OFF-AP-10001242"/>
    <x v="1"/>
    <x v="9"/>
    <s v="APC 7 Outlet Network SurgeArrest Surge Protector"/>
    <n v="64.384"/>
    <n v="4"/>
    <n v="0.8"/>
    <n v="-160.96"/>
  </r>
  <r>
    <n v="8718"/>
    <s v="CA-2013-120824"/>
    <x v="0"/>
    <x v="1"/>
    <d v="2013-06-17T00:00:00"/>
    <s v="Second Class"/>
    <s v="AW-10930"/>
    <s v="Arthur Wiediger"/>
    <x v="2"/>
    <s v="United States"/>
    <s v="Houston"/>
    <x v="5"/>
    <n v="77070"/>
    <x v="2"/>
    <s v="FUR-FU-10001424"/>
    <x v="0"/>
    <x v="5"/>
    <s v="Dax Clear Box Frame"/>
    <n v="6.984"/>
    <n v="2"/>
    <n v="0.6"/>
    <n v="-4.5396000000000001"/>
  </r>
  <r>
    <n v="8719"/>
    <s v="CA-2013-120824"/>
    <x v="0"/>
    <x v="1"/>
    <d v="2013-06-17T00:00:00"/>
    <s v="Second Class"/>
    <s v="AW-10930"/>
    <s v="Arthur Wiediger"/>
    <x v="2"/>
    <s v="United States"/>
    <s v="Houston"/>
    <x v="5"/>
    <n v="77070"/>
    <x v="2"/>
    <s v="OFF-AR-10003469"/>
    <x v="1"/>
    <x v="6"/>
    <s v="Nontoxic Chalk"/>
    <n v="11.263999999999999"/>
    <n v="8"/>
    <n v="0.2"/>
    <n v="3.9424000000000001"/>
  </r>
  <r>
    <n v="8720"/>
    <s v="CA-2013-120824"/>
    <x v="0"/>
    <x v="1"/>
    <d v="2013-06-17T00:00:00"/>
    <s v="Second Class"/>
    <s v="AW-10930"/>
    <s v="Arthur Wiediger"/>
    <x v="2"/>
    <s v="United States"/>
    <s v="Houston"/>
    <x v="5"/>
    <n v="77070"/>
    <x v="2"/>
    <s v="OFF-PA-10000232"/>
    <x v="1"/>
    <x v="10"/>
    <s v="Xerox 1975"/>
    <n v="15.552"/>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
  </r>
  <r>
    <n v="8722"/>
    <s v="CA-2013-120824"/>
    <x v="0"/>
    <x v="1"/>
    <d v="2013-06-17T00:00:00"/>
    <s v="Second Class"/>
    <s v="AW-10930"/>
    <s v="Arthur Wiediger"/>
    <x v="2"/>
    <s v="United States"/>
    <s v="Houston"/>
    <x v="5"/>
    <n v="77070"/>
    <x v="2"/>
    <s v="OFF-ST-10002562"/>
    <x v="1"/>
    <x v="4"/>
    <s v="Staples"/>
    <n v="67.536000000000001"/>
    <n v="9"/>
    <n v="0.2"/>
    <n v="6.7535999999999996"/>
  </r>
  <r>
    <n v="8723"/>
    <s v="CA-2013-120824"/>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01"/>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20000000000005"/>
  </r>
  <r>
    <n v="8728"/>
    <s v="CA-2012-103870"/>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2-103870"/>
    <x v="1"/>
    <x v="17"/>
    <d v="2012-12-31T00:00:00"/>
    <s v="Standard Class"/>
    <s v="SP-20860"/>
    <s v="Sung Pak"/>
    <x v="1"/>
    <s v="United States"/>
    <s v="Murfreesboro"/>
    <x v="18"/>
    <n v="37130"/>
    <x v="0"/>
    <s v="FUR-BO-10002853"/>
    <x v="0"/>
    <x v="0"/>
    <s v="O'Sullivan 5-Shelf Heavy-Duty Bookcases"/>
    <n v="131.10400000000001"/>
    <n v="2"/>
    <n v="0.2"/>
    <n v="8.1940000000000008"/>
  </r>
  <r>
    <n v="8730"/>
    <s v="CA-2012-103870"/>
    <x v="1"/>
    <x v="17"/>
    <d v="2012-12-31T00:00:00"/>
    <s v="Standard Class"/>
    <s v="SP-20860"/>
    <s v="Sung Pak"/>
    <x v="1"/>
    <s v="United States"/>
    <s v="Murfreesboro"/>
    <x v="18"/>
    <n v="37130"/>
    <x v="0"/>
    <s v="OFF-ST-10002562"/>
    <x v="1"/>
    <x v="4"/>
    <s v="Staples"/>
    <n v="22.512"/>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
    <n v="7"/>
    <n v="0.2"/>
    <n v="-12.7302"/>
  </r>
  <r>
    <n v="8732"/>
    <s v="CA-2012-111017"/>
    <x v="1"/>
    <x v="374"/>
    <d v="2012-08-06T00:00:00"/>
    <s v="Standard Class"/>
    <s v="SC-20695"/>
    <s v="Steve Chapman"/>
    <x v="1"/>
    <s v="United States"/>
    <s v="Saint Louis"/>
    <x v="25"/>
    <n v="63116"/>
    <x v="2"/>
    <s v="OFF-SU-10002573"/>
    <x v="1"/>
    <x v="14"/>
    <s v="Acme 10&quot; Easy Grip Assistive Scissors"/>
    <n v="52.59"/>
    <n v="3"/>
    <n v="0"/>
    <n v="15.776999999999999"/>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
    <n v="3"/>
    <n v="0"/>
    <n v="40.415999999999997"/>
  </r>
  <r>
    <n v="8735"/>
    <s v="CA-2014-116988"/>
    <x v="3"/>
    <x v="818"/>
    <d v="2014-06-30T00:00:00"/>
    <s v="Second Class"/>
    <s v="PW-19030"/>
    <s v="Pauline Webber"/>
    <x v="1"/>
    <s v="United States"/>
    <s v="Seattle"/>
    <x v="4"/>
    <n v="98105"/>
    <x v="1"/>
    <s v="TEC-AC-10003832"/>
    <x v="2"/>
    <x v="11"/>
    <s v="LogitechÂ P710e Mobile Speakerphone"/>
    <n v="1287.45"/>
    <n v="5"/>
    <n v="0"/>
    <n v="244.6155"/>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9"/>
  </r>
  <r>
    <n v="8738"/>
    <s v="CA-2014-161592"/>
    <x v="3"/>
    <x v="1191"/>
    <d v="2014-04-11T00:00:00"/>
    <s v="Standard Class"/>
    <s v="CS-12175"/>
    <s v="Charles Sheldon"/>
    <x v="1"/>
    <s v="United States"/>
    <s v="Chattanooga"/>
    <x v="18"/>
    <n v="37421"/>
    <x v="0"/>
    <s v="OFF-BI-10003669"/>
    <x v="1"/>
    <x v="8"/>
    <s v="3M Organizer Strips"/>
    <n v="8.1"/>
    <n v="5"/>
    <n v="0.7"/>
    <n v="-5.94"/>
  </r>
  <r>
    <n v="8739"/>
    <s v="US-2014-131961"/>
    <x v="3"/>
    <x v="166"/>
    <d v="2014-12-12T00:00:00"/>
    <s v="First Class"/>
    <s v="MJ-17740"/>
    <s v="Max Jones"/>
    <x v="0"/>
    <s v="United States"/>
    <s v="Philadelphia"/>
    <x v="9"/>
    <n v="19140"/>
    <x v="3"/>
    <s v="OFF-AR-10004441"/>
    <x v="1"/>
    <x v="6"/>
    <s v="BIC Brite Liner Highlighters"/>
    <n v="13.247999999999999"/>
    <n v="4"/>
    <n v="0.2"/>
    <n v="3.6432000000000002"/>
  </r>
  <r>
    <n v="8740"/>
    <s v="US-2014-131961"/>
    <x v="3"/>
    <x v="166"/>
    <d v="2014-12-12T00:00:00"/>
    <s v="First Class"/>
    <s v="MJ-17740"/>
    <s v="Max Jones"/>
    <x v="0"/>
    <s v="United States"/>
    <s v="Philadelphia"/>
    <x v="9"/>
    <n v="19140"/>
    <x v="3"/>
    <s v="TEC-PH-10001924"/>
    <x v="2"/>
    <x v="7"/>
    <s v="iHome FM Clock Radio with Lightning Dock"/>
    <n v="83.988"/>
    <n v="2"/>
    <n v="0.4"/>
    <n v="-20.997"/>
  </r>
  <r>
    <n v="8741"/>
    <s v="CA-2013-102498"/>
    <x v="0"/>
    <x v="1131"/>
    <d v="2013-07-26T00:00:00"/>
    <s v="First Class"/>
    <s v="JG-15160"/>
    <s v="James Galang"/>
    <x v="0"/>
    <s v="United States"/>
    <s v="Lafayette"/>
    <x v="28"/>
    <n v="70506"/>
    <x v="0"/>
    <s v="OFF-AR-10004456"/>
    <x v="1"/>
    <x v="6"/>
    <s v="Panasonic KP-4ABK Battery-Operated Pencil Sharpener"/>
    <n v="73.2"/>
    <n v="5"/>
    <n v="0"/>
    <n v="21.228000000000002"/>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7999999999998"/>
  </r>
  <r>
    <n v="8744"/>
    <s v="US-2012-144771"/>
    <x v="1"/>
    <x v="653"/>
    <d v="2012-10-04T00:00:00"/>
    <s v="First Class"/>
    <s v="CK-12205"/>
    <s v="Chloris Kastensmidt"/>
    <x v="0"/>
    <s v="United States"/>
    <s v="Hillsboro"/>
    <x v="21"/>
    <n v="97123"/>
    <x v="1"/>
    <s v="TEC-AC-10002323"/>
    <x v="2"/>
    <x v="11"/>
    <s v="SanDisk Ultra 32 GB MicroSDHC Class 10 Memory Card"/>
    <n v="53.04"/>
    <n v="3"/>
    <n v="0.2"/>
    <n v="-4.641"/>
  </r>
  <r>
    <n v="8745"/>
    <s v="CA-2012-162376"/>
    <x v="1"/>
    <x v="6"/>
    <d v="2012-11-25T00:00:00"/>
    <s v="Second Class"/>
    <s v="HD-14785"/>
    <s v="Harold Dahlen"/>
    <x v="2"/>
    <s v="United States"/>
    <s v="Cambridge"/>
    <x v="31"/>
    <n v="2138"/>
    <x v="3"/>
    <s v="OFF-AR-10003056"/>
    <x v="1"/>
    <x v="6"/>
    <s v="Newell 341"/>
    <n v="17.12"/>
    <n v="4"/>
    <n v="0"/>
    <n v="4.9648000000000003"/>
  </r>
  <r>
    <n v="8746"/>
    <s v="CA-2012-162376"/>
    <x v="1"/>
    <x v="6"/>
    <d v="2012-11-25T00:00:00"/>
    <s v="Second Class"/>
    <s v="HD-14785"/>
    <s v="Harold Dahlen"/>
    <x v="2"/>
    <s v="United States"/>
    <s v="Cambridge"/>
    <x v="31"/>
    <n v="2138"/>
    <x v="3"/>
    <s v="OFF-PA-10000300"/>
    <x v="1"/>
    <x v="10"/>
    <s v="Xerox 1936"/>
    <n v="59.94"/>
    <n v="3"/>
    <n v="0"/>
    <n v="28.171800000000001"/>
  </r>
  <r>
    <n v="8747"/>
    <s v="CA-2014-128076"/>
    <x v="3"/>
    <x v="62"/>
    <d v="2014-02-08T00:00:00"/>
    <s v="Standard Class"/>
    <s v="BO-11350"/>
    <s v="Bill Overfelt"/>
    <x v="1"/>
    <s v="United States"/>
    <s v="San Diego"/>
    <x v="1"/>
    <n v="92105"/>
    <x v="1"/>
    <s v="FUR-FU-10000293"/>
    <x v="0"/>
    <x v="5"/>
    <s v="Eldon Antistatic Chair Mats for Low to Medium Pile Carpets"/>
    <n v="210.58"/>
    <n v="2"/>
    <n v="0"/>
    <n v="12.6348"/>
  </r>
  <r>
    <n v="8748"/>
    <s v="CA-2014-128076"/>
    <x v="3"/>
    <x v="62"/>
    <d v="2014-02-08T00:00:00"/>
    <s v="Standard Class"/>
    <s v="BO-11350"/>
    <s v="Bill Overfelt"/>
    <x v="1"/>
    <s v="United States"/>
    <s v="San Diego"/>
    <x v="1"/>
    <n v="92105"/>
    <x v="1"/>
    <s v="OFF-BI-10003638"/>
    <x v="1"/>
    <x v="8"/>
    <s v="GBC Durable Plastic Covers"/>
    <n v="30.96"/>
    <n v="2"/>
    <n v="0.2"/>
    <n v="10.061999999999999"/>
  </r>
  <r>
    <n v="8749"/>
    <s v="CA-2014-128076"/>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4999999999997"/>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
    <n v="3"/>
    <n v="0.2"/>
    <n v="19.9665"/>
  </r>
  <r>
    <n v="8754"/>
    <s v="CA-2014-152198"/>
    <x v="3"/>
    <x v="428"/>
    <d v="2014-09-11T00:00:00"/>
    <s v="First Class"/>
    <s v="JD-16015"/>
    <s v="Joy Daniels"/>
    <x v="0"/>
    <s v="United States"/>
    <s v="Toledo"/>
    <x v="24"/>
    <n v="43615"/>
    <x v="3"/>
    <s v="OFF-LA-10000443"/>
    <x v="1"/>
    <x v="2"/>
    <s v="Avery 501"/>
    <n v="17.712"/>
    <n v="6"/>
    <n v="0.2"/>
    <n v="5.9778000000000002"/>
  </r>
  <r>
    <n v="8755"/>
    <s v="CA-2014-152198"/>
    <x v="3"/>
    <x v="428"/>
    <d v="2014-09-11T00:00:00"/>
    <s v="First Class"/>
    <s v="JD-16015"/>
    <s v="Joy Daniels"/>
    <x v="0"/>
    <s v="United States"/>
    <s v="Toledo"/>
    <x v="24"/>
    <n v="43615"/>
    <x v="3"/>
    <s v="OFF-BI-10003669"/>
    <x v="1"/>
    <x v="8"/>
    <s v="3M Organizer Strips"/>
    <n v="4.8600000000000003"/>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199999999999"/>
  </r>
  <r>
    <n v="8759"/>
    <s v="CA-2013-114307"/>
    <x v="0"/>
    <x v="405"/>
    <d v="2013-07-27T00:00:00"/>
    <s v="Standard Class"/>
    <s v="MF-17665"/>
    <s v="Maureen Fritzler"/>
    <x v="1"/>
    <s v="United States"/>
    <s v="Columbia"/>
    <x v="39"/>
    <n v="21044"/>
    <x v="3"/>
    <s v="FUR-FU-10000794"/>
    <x v="0"/>
    <x v="5"/>
    <s v="Eldon Stackable Tray, Side-Load, Legal, Smoke"/>
    <n v="27.42"/>
    <n v="3"/>
    <n v="0"/>
    <n v="9.3228000000000009"/>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96"/>
  </r>
  <r>
    <n v="8763"/>
    <s v="CA-2013-112578"/>
    <x v="0"/>
    <x v="723"/>
    <d v="2014-01-03T00:00:00"/>
    <s v="Standard Class"/>
    <s v="FO-14305"/>
    <s v="Frank Olsen"/>
    <x v="0"/>
    <s v="United States"/>
    <s v="Sacramento"/>
    <x v="1"/>
    <n v="95823"/>
    <x v="1"/>
    <s v="OFF-ST-10003722"/>
    <x v="1"/>
    <x v="4"/>
    <s v="Project Tote Personal File"/>
    <n v="14.03"/>
    <n v="1"/>
    <n v="0"/>
    <n v="4.0686999999999998"/>
  </r>
  <r>
    <n v="8764"/>
    <s v="CA-2013-112578"/>
    <x v="0"/>
    <x v="723"/>
    <d v="2014-01-03T00:00:00"/>
    <s v="Standard Class"/>
    <s v="FO-14305"/>
    <s v="Frank Olsen"/>
    <x v="0"/>
    <s v="United States"/>
    <s v="Sacramento"/>
    <x v="1"/>
    <n v="95823"/>
    <x v="1"/>
    <s v="OFF-SU-10002557"/>
    <x v="1"/>
    <x v="14"/>
    <s v="Fiskars Spring-Action Scissors"/>
    <n v="27.96"/>
    <n v="2"/>
    <n v="0"/>
    <n v="7.2695999999999996"/>
  </r>
  <r>
    <n v="8765"/>
    <s v="CA-2012-107083"/>
    <x v="1"/>
    <x v="82"/>
    <d v="2012-11-27T00:00:00"/>
    <s v="Standard Class"/>
    <s v="BB-11545"/>
    <s v="Brenda Bowman"/>
    <x v="1"/>
    <s v="United States"/>
    <s v="Fort Worth"/>
    <x v="5"/>
    <n v="76106"/>
    <x v="2"/>
    <s v="OFF-AR-10002257"/>
    <x v="1"/>
    <x v="6"/>
    <s v="Eldon Spacemaker Box, Quick-Snap Lid, Clear"/>
    <n v="5.3440000000000003"/>
    <n v="2"/>
    <n v="0.2"/>
    <n v="0.73480000000000001"/>
  </r>
  <r>
    <n v="8766"/>
    <s v="CA-2012-107083"/>
    <x v="1"/>
    <x v="82"/>
    <d v="2012-11-27T00:00:00"/>
    <s v="Standard Class"/>
    <s v="BB-11545"/>
    <s v="Brenda Bowman"/>
    <x v="1"/>
    <s v="United States"/>
    <s v="Fort Worth"/>
    <x v="5"/>
    <n v="76106"/>
    <x v="2"/>
    <s v="OFF-BI-10000756"/>
    <x v="1"/>
    <x v="8"/>
    <s v="Storex DuraTech Recycled Plastic Frosted Binders"/>
    <n v="1.696"/>
    <n v="2"/>
    <n v="0.8"/>
    <n v="-2.544"/>
  </r>
  <r>
    <n v="8767"/>
    <s v="CA-2012-107083"/>
    <x v="1"/>
    <x v="82"/>
    <d v="2012-11-27T00:00:00"/>
    <s v="Standard Class"/>
    <s v="BB-11545"/>
    <s v="Brenda Bowman"/>
    <x v="1"/>
    <s v="United States"/>
    <s v="Fort Worth"/>
    <x v="5"/>
    <n v="76106"/>
    <x v="2"/>
    <s v="OFF-AP-10004136"/>
    <x v="1"/>
    <x v="9"/>
    <s v="Kensington 6 Outlet SmartSocket Surge Protector"/>
    <n v="24.588000000000001"/>
    <n v="3"/>
    <n v="0.8"/>
    <n v="-67.617000000000004"/>
  </r>
  <r>
    <n v="8768"/>
    <s v="CA-2012-107083"/>
    <x v="1"/>
    <x v="82"/>
    <d v="2012-11-27T00:00:00"/>
    <s v="Standard Class"/>
    <s v="BB-11545"/>
    <s v="Brenda Bowman"/>
    <x v="1"/>
    <s v="United States"/>
    <s v="Fort Worth"/>
    <x v="5"/>
    <n v="76106"/>
    <x v="2"/>
    <s v="OFF-BI-10002194"/>
    <x v="1"/>
    <x v="8"/>
    <s v="Cardinal Hold-It CD Pocket"/>
    <n v="7.98"/>
    <n v="5"/>
    <n v="0.8"/>
    <n v="-13.167"/>
  </r>
  <r>
    <n v="8769"/>
    <s v="CA-2012-151722"/>
    <x v="1"/>
    <x v="348"/>
    <d v="2012-10-09T00:00:00"/>
    <s v="Standard Class"/>
    <s v="IL-15100"/>
    <s v="Ivan Liston"/>
    <x v="0"/>
    <s v="United States"/>
    <s v="Columbus"/>
    <x v="24"/>
    <n v="43229"/>
    <x v="3"/>
    <s v="TEC-AC-10000892"/>
    <x v="2"/>
    <x v="11"/>
    <s v="NETGEAR N750 Dual Band Wi-Fi Gigabit Router"/>
    <n v="288"/>
    <n v="4"/>
    <n v="0.2"/>
    <n v="57.6"/>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99"/>
  </r>
  <r>
    <n v="8771"/>
    <s v="CA-2013-151148"/>
    <x v="0"/>
    <x v="126"/>
    <d v="2013-09-14T00:00:00"/>
    <s v="Same Day"/>
    <s v="PO-19180"/>
    <s v="Philisse Overcash"/>
    <x v="2"/>
    <s v="United States"/>
    <s v="Louisville"/>
    <x v="22"/>
    <n v="80027"/>
    <x v="1"/>
    <s v="FUR-CH-10002304"/>
    <x v="0"/>
    <x v="1"/>
    <s v="Global Stack Chair without Arms, Black"/>
    <n v="83.135999999999996"/>
    <n v="4"/>
    <n v="0.2"/>
    <n v="5.1959999999999997"/>
  </r>
  <r>
    <n v="8772"/>
    <s v="CA-2014-115882"/>
    <x v="3"/>
    <x v="32"/>
    <d v="2014-09-18T00:00:00"/>
    <s v="First Class"/>
    <s v="DB-13555"/>
    <s v="Dorothy Badders"/>
    <x v="1"/>
    <s v="United States"/>
    <s v="Raleigh"/>
    <x v="3"/>
    <n v="27604"/>
    <x v="0"/>
    <s v="OFF-AP-10002534"/>
    <x v="1"/>
    <x v="9"/>
    <s v="3.6 Cubic Foot Counter Height Office Refrigerator"/>
    <n v="942.78399999999999"/>
    <n v="4"/>
    <n v="0.2"/>
    <n v="94.278400000000005"/>
  </r>
  <r>
    <n v="8773"/>
    <s v="CA-2014-115882"/>
    <x v="3"/>
    <x v="32"/>
    <d v="2014-09-18T00:00:00"/>
    <s v="First Class"/>
    <s v="DB-13555"/>
    <s v="Dorothy Badders"/>
    <x v="1"/>
    <s v="United States"/>
    <s v="Raleigh"/>
    <x v="3"/>
    <n v="27604"/>
    <x v="0"/>
    <s v="OFF-PA-10001125"/>
    <x v="1"/>
    <x v="10"/>
    <s v="Xerox 1988"/>
    <n v="74.352000000000004"/>
    <n v="3"/>
    <n v="0.2"/>
    <n v="23.234999999999999"/>
  </r>
  <r>
    <n v="8774"/>
    <s v="CA-2012-132276"/>
    <x v="1"/>
    <x v="1203"/>
    <d v="2012-02-28T00:00:00"/>
    <s v="Standard Class"/>
    <s v="LC-16960"/>
    <s v="Lindsay Castell"/>
    <x v="2"/>
    <s v="United States"/>
    <s v="New York City"/>
    <x v="15"/>
    <n v="10024"/>
    <x v="3"/>
    <s v="OFF-AP-10000804"/>
    <x v="1"/>
    <x v="9"/>
    <s v="Hoover Portapower Portable Vacuum"/>
    <n v="26.88"/>
    <n v="6"/>
    <n v="0"/>
    <n v="6.72"/>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1"/>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998"/>
  </r>
  <r>
    <n v="8780"/>
    <s v="CA-2012-165813"/>
    <x v="1"/>
    <x v="305"/>
    <d v="2012-03-22T00:00:00"/>
    <s v="Second Class"/>
    <s v="BM-11785"/>
    <s v="Bryan Mills"/>
    <x v="0"/>
    <s v="United States"/>
    <s v="Salem"/>
    <x v="21"/>
    <n v="97301"/>
    <x v="1"/>
    <s v="OFF-ST-10004258"/>
    <x v="1"/>
    <x v="4"/>
    <s v="Portable Personal File Box"/>
    <n v="29.303999999999998"/>
    <n v="3"/>
    <n v="0.2"/>
    <n v="2.5640999999999998"/>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003"/>
  </r>
  <r>
    <n v="8783"/>
    <s v="CA-2013-116911"/>
    <x v="0"/>
    <x v="306"/>
    <d v="2013-09-21T00:00:00"/>
    <s v="Standard Class"/>
    <s v="JD-16150"/>
    <s v="Justin Deggeller"/>
    <x v="1"/>
    <s v="United States"/>
    <s v="Twin Falls"/>
    <x v="45"/>
    <n v="83301"/>
    <x v="1"/>
    <s v="OFF-BI-10001249"/>
    <x v="1"/>
    <x v="8"/>
    <s v="Avery Heavy-Duty EZD View Binder with Locking Rings"/>
    <n v="20.416"/>
    <n v="4"/>
    <n v="0.2"/>
    <n v="6.6352000000000002"/>
  </r>
  <r>
    <n v="8784"/>
    <s v="CA-2013-116911"/>
    <x v="0"/>
    <x v="306"/>
    <d v="2013-09-21T00:00:00"/>
    <s v="Standard Class"/>
    <s v="JD-16150"/>
    <s v="Justin Deggeller"/>
    <x v="1"/>
    <s v="United States"/>
    <s v="Twin Falls"/>
    <x v="45"/>
    <n v="83301"/>
    <x v="1"/>
    <s v="FUR-TA-10003473"/>
    <x v="0"/>
    <x v="3"/>
    <s v="Bretford Rectangular Conference Table Tops"/>
    <n v="1128.3900000000001"/>
    <n v="3"/>
    <n v="0"/>
    <n v="259.52969999999999"/>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
    <n v="5"/>
    <n v="0.2"/>
    <n v="19.596"/>
  </r>
  <r>
    <n v="8787"/>
    <s v="CA-2014-145765"/>
    <x v="3"/>
    <x v="39"/>
    <d v="2014-06-03T00:00:00"/>
    <s v="Standard Class"/>
    <s v="CM-11815"/>
    <s v="Candace McMahon"/>
    <x v="1"/>
    <s v="United States"/>
    <s v="Phoenix"/>
    <x v="16"/>
    <n v="85023"/>
    <x v="1"/>
    <s v="OFF-PA-10001534"/>
    <x v="1"/>
    <x v="10"/>
    <s v="Xerox 230"/>
    <n v="15.552"/>
    <n v="3"/>
    <n v="0.2"/>
    <n v="5.4432"/>
  </r>
  <r>
    <n v="8788"/>
    <s v="CA-2014-145765"/>
    <x v="3"/>
    <x v="39"/>
    <d v="2014-06-03T00:00:00"/>
    <s v="Standard Class"/>
    <s v="CM-11815"/>
    <s v="Candace McMahon"/>
    <x v="1"/>
    <s v="United States"/>
    <s v="Phoenix"/>
    <x v="16"/>
    <n v="85023"/>
    <x v="1"/>
    <s v="TEC-AC-10000844"/>
    <x v="2"/>
    <x v="11"/>
    <s v="LogitechÂ Gaming G510s - Keyboard"/>
    <n v="271.96800000000002"/>
    <n v="4"/>
    <n v="0.2"/>
    <n v="54.393599999999999"/>
  </r>
  <r>
    <n v="8789"/>
    <s v="CA-2014-126914"/>
    <x v="3"/>
    <x v="140"/>
    <d v="2014-06-20T00:00:00"/>
    <s v="Standard Class"/>
    <s v="JE-15715"/>
    <s v="Joe Elijah"/>
    <x v="0"/>
    <s v="United States"/>
    <s v="Monroe"/>
    <x v="3"/>
    <n v="28110"/>
    <x v="0"/>
    <s v="FUR-CH-10000847"/>
    <x v="0"/>
    <x v="1"/>
    <s v="Global Executive Mid-Back Manager's Chair"/>
    <n v="698.35199999999998"/>
    <n v="3"/>
    <n v="0.2"/>
    <n v="52.376399999999997"/>
  </r>
  <r>
    <n v="8790"/>
    <s v="CA-2014-126914"/>
    <x v="3"/>
    <x v="140"/>
    <d v="2014-06-20T00:00:00"/>
    <s v="Standard Class"/>
    <s v="JE-15715"/>
    <s v="Joe Elijah"/>
    <x v="0"/>
    <s v="United States"/>
    <s v="Monroe"/>
    <x v="3"/>
    <n v="28110"/>
    <x v="0"/>
    <s v="FUR-BO-10000468"/>
    <x v="0"/>
    <x v="0"/>
    <s v="O'Sullivan 2-Shelf Heavy-Duty Bookcases"/>
    <n v="77.727999999999994"/>
    <n v="2"/>
    <n v="0.2"/>
    <n v="-3.8864000000000001"/>
  </r>
  <r>
    <n v="8791"/>
    <s v="CA-2012-169572"/>
    <x v="1"/>
    <x v="684"/>
    <d v="2012-09-12T00:00:00"/>
    <s v="Standard Class"/>
    <s v="AG-10525"/>
    <s v="Andy Gerbode"/>
    <x v="1"/>
    <s v="United States"/>
    <s v="Richmond"/>
    <x v="17"/>
    <n v="23223"/>
    <x v="0"/>
    <s v="OFF-BI-10002799"/>
    <x v="1"/>
    <x v="8"/>
    <s v="SlimView Poly Binder, 3/8&quot;"/>
    <n v="46.62"/>
    <n v="9"/>
    <n v="0"/>
    <n v="21.4452"/>
  </r>
  <r>
    <n v="8792"/>
    <s v="CA-2014-162075"/>
    <x v="3"/>
    <x v="257"/>
    <d v="2014-03-25T00:00:00"/>
    <s v="Standard Class"/>
    <s v="TT-21220"/>
    <s v="Thomas Thornton"/>
    <x v="0"/>
    <s v="United States"/>
    <s v="Houston"/>
    <x v="5"/>
    <n v="77041"/>
    <x v="2"/>
    <s v="TEC-PH-10001557"/>
    <x v="2"/>
    <x v="7"/>
    <s v="Pyle PMP37LED"/>
    <n v="537.54399999999998"/>
    <n v="7"/>
    <n v="0.2"/>
    <n v="47.0351"/>
  </r>
  <r>
    <n v="8793"/>
    <s v="CA-2011-162992"/>
    <x v="2"/>
    <x v="174"/>
    <d v="2011-12-21T00:00:00"/>
    <s v="First Class"/>
    <s v="BP-11095"/>
    <s v="Bart Pistole"/>
    <x v="1"/>
    <s v="United States"/>
    <s v="Los Angeles"/>
    <x v="1"/>
    <n v="90008"/>
    <x v="1"/>
    <s v="OFF-LA-10001934"/>
    <x v="1"/>
    <x v="2"/>
    <s v="Avery 516"/>
    <n v="14.62"/>
    <n v="2"/>
    <n v="0"/>
    <n v="6.8714000000000004"/>
  </r>
  <r>
    <n v="8794"/>
    <s v="CA-2011-162992"/>
    <x v="2"/>
    <x v="174"/>
    <d v="2011-12-21T00:00:00"/>
    <s v="First Class"/>
    <s v="BP-11095"/>
    <s v="Bart Pistole"/>
    <x v="1"/>
    <s v="United States"/>
    <s v="Los Angeles"/>
    <x v="1"/>
    <n v="90008"/>
    <x v="1"/>
    <s v="OFF-FA-10004248"/>
    <x v="1"/>
    <x v="13"/>
    <s v="Advantus T-Pin Paper Clips"/>
    <n v="22.55"/>
    <n v="5"/>
    <n v="0"/>
    <n v="8.7944999999999993"/>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94"/>
  </r>
  <r>
    <n v="8796"/>
    <s v="CA-2011-162992"/>
    <x v="2"/>
    <x v="174"/>
    <d v="2011-12-21T00:00:00"/>
    <s v="First Class"/>
    <s v="BP-11095"/>
    <s v="Bart Pistole"/>
    <x v="1"/>
    <s v="United States"/>
    <s v="Los Angeles"/>
    <x v="1"/>
    <n v="90008"/>
    <x v="1"/>
    <s v="TEC-PH-10002085"/>
    <x v="2"/>
    <x v="7"/>
    <s v="Clarity 53712"/>
    <n v="211.16800000000001"/>
    <n v="4"/>
    <n v="0.2"/>
    <n v="15.8376"/>
  </r>
  <r>
    <n v="8797"/>
    <s v="CA-2013-106397"/>
    <x v="0"/>
    <x v="274"/>
    <d v="2013-07-14T00:00:00"/>
    <s v="Standard Class"/>
    <s v="MJ-17740"/>
    <s v="Max Jones"/>
    <x v="0"/>
    <s v="United States"/>
    <s v="Orem"/>
    <x v="7"/>
    <n v="84057"/>
    <x v="1"/>
    <s v="OFF-PA-10003441"/>
    <x v="1"/>
    <x v="10"/>
    <s v="Xerox 226"/>
    <n v="12.96"/>
    <n v="2"/>
    <n v="0"/>
    <n v="6.2207999999999997"/>
  </r>
  <r>
    <n v="8798"/>
    <s v="CA-2013-106397"/>
    <x v="0"/>
    <x v="274"/>
    <d v="2013-07-14T00:00:00"/>
    <s v="Standard Class"/>
    <s v="MJ-17740"/>
    <s v="Max Jones"/>
    <x v="0"/>
    <s v="United States"/>
    <s v="Orem"/>
    <x v="7"/>
    <n v="84057"/>
    <x v="1"/>
    <s v="OFF-AR-10004602"/>
    <x v="1"/>
    <x v="6"/>
    <s v="Boston KS Multi-Size Manual Pencil Sharpener"/>
    <n v="45.98"/>
    <n v="2"/>
    <n v="0"/>
    <n v="12.8744"/>
  </r>
  <r>
    <n v="8799"/>
    <s v="US-2013-150140"/>
    <x v="0"/>
    <x v="1204"/>
    <d v="2013-04-11T00:00:00"/>
    <s v="Standard Class"/>
    <s v="VM-21685"/>
    <s v="Valerie Mitchum"/>
    <x v="2"/>
    <s v="United States"/>
    <s v="Burlington"/>
    <x v="42"/>
    <n v="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7"/>
    <n v="5"/>
    <n v="0.4"/>
    <n v="239.99600000000001"/>
  </r>
  <r>
    <n v="8801"/>
    <s v="CA-2014-148992"/>
    <x v="3"/>
    <x v="51"/>
    <d v="2014-11-28T00:00:00"/>
    <s v="Standard Class"/>
    <s v="CS-12250"/>
    <s v="Chris Selesnick"/>
    <x v="1"/>
    <s v="United States"/>
    <s v="Chicago"/>
    <x v="10"/>
    <n v="60623"/>
    <x v="2"/>
    <s v="OFF-PA-10004285"/>
    <x v="1"/>
    <x v="10"/>
    <s v="Xerox 1959"/>
    <n v="10.688000000000001"/>
    <n v="2"/>
    <n v="0.2"/>
    <n v="3.7408000000000001"/>
  </r>
  <r>
    <n v="8802"/>
    <s v="CA-2013-140935"/>
    <x v="0"/>
    <x v="338"/>
    <d v="2013-11-13T00:00:00"/>
    <s v="First Class"/>
    <s v="AB-10015"/>
    <s v="Aaron Bergman"/>
    <x v="0"/>
    <s v="United States"/>
    <s v="Oklahoma City"/>
    <x v="26"/>
    <n v="73120"/>
    <x v="2"/>
    <s v="TEC-PH-10000562"/>
    <x v="2"/>
    <x v="7"/>
    <s v="Samsung Convoy 3"/>
    <n v="221.98"/>
    <n v="2"/>
    <n v="0"/>
    <n v="62.154400000000003"/>
  </r>
  <r>
    <n v="8803"/>
    <s v="CA-2013-140935"/>
    <x v="0"/>
    <x v="338"/>
    <d v="2013-11-13T00:00:00"/>
    <s v="First Class"/>
    <s v="AB-10015"/>
    <s v="Aaron Bergman"/>
    <x v="0"/>
    <s v="United States"/>
    <s v="Oklahoma City"/>
    <x v="26"/>
    <n v="73120"/>
    <x v="2"/>
    <s v="FUR-BO-10003966"/>
    <x v="0"/>
    <x v="0"/>
    <s v="Sauder Facets Collection Library, Sky Alder Finish"/>
    <n v="341.96"/>
    <n v="2"/>
    <n v="0"/>
    <n v="54.7136"/>
  </r>
  <r>
    <n v="8804"/>
    <s v="CA-2011-157644"/>
    <x v="2"/>
    <x v="520"/>
    <d v="2012-01-01T00:00:00"/>
    <s v="First Class"/>
    <s v="AH-10030"/>
    <s v="Aaron Hawkins"/>
    <x v="1"/>
    <s v="United States"/>
    <s v="New York City"/>
    <x v="15"/>
    <n v="10035"/>
    <x v="3"/>
    <s v="TEC-AC-10003614"/>
    <x v="2"/>
    <x v="11"/>
    <s v="Verbatim 25 GB 6x Blu-ray Single Layer Recordable Disc, 10/Pack"/>
    <n v="34.770000000000003"/>
    <n v="3"/>
    <n v="0"/>
    <n v="11.4741"/>
  </r>
  <r>
    <n v="8805"/>
    <s v="CA-2011-157644"/>
    <x v="2"/>
    <x v="520"/>
    <d v="2012-01-01T00:00:00"/>
    <s v="First Class"/>
    <s v="AH-10030"/>
    <s v="Aaron Hawkins"/>
    <x v="1"/>
    <s v="United States"/>
    <s v="New York City"/>
    <x v="15"/>
    <n v="10035"/>
    <x v="3"/>
    <s v="OFF-LA-10003148"/>
    <x v="1"/>
    <x v="2"/>
    <s v="Avery 51"/>
    <n v="18.899999999999999"/>
    <n v="3"/>
    <n v="0"/>
    <n v="8.6940000000000008"/>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s v="US-2014-110646"/>
    <x v="3"/>
    <x v="40"/>
    <d v="2014-11-01T00:00:00"/>
    <s v="Standard Class"/>
    <s v="JF-15190"/>
    <s v="Jamie Frazer"/>
    <x v="0"/>
    <s v="United States"/>
    <s v="Philadelphia"/>
    <x v="9"/>
    <n v="19134"/>
    <x v="3"/>
    <s v="OFF-BI-10004330"/>
    <x v="1"/>
    <x v="8"/>
    <s v="GBC Velobind Prepunched Cover Sets, Regency Series"/>
    <n v="33.281999999999996"/>
    <n v="3"/>
    <n v="0.7"/>
    <n v="-27.734999999999999"/>
  </r>
  <r>
    <n v="8809"/>
    <s v="US-2014-110646"/>
    <x v="3"/>
    <x v="40"/>
    <d v="2014-11-01T00:00:00"/>
    <s v="Standard Class"/>
    <s v="JF-15190"/>
    <s v="Jamie Frazer"/>
    <x v="0"/>
    <s v="United States"/>
    <s v="Philadelphia"/>
    <x v="9"/>
    <n v="19134"/>
    <x v="3"/>
    <s v="TEC-PH-10002807"/>
    <x v="2"/>
    <x v="7"/>
    <s v="Motorla HX550 Universal Bluetooth Headset"/>
    <n v="118.65"/>
    <n v="5"/>
    <n v="0.4"/>
    <n v="19.774999999999999"/>
  </r>
  <r>
    <n v="8810"/>
    <s v="US-2014-110646"/>
    <x v="3"/>
    <x v="40"/>
    <d v="2014-11-01T00:00:00"/>
    <s v="Standard Class"/>
    <s v="JF-15190"/>
    <s v="Jamie Frazer"/>
    <x v="0"/>
    <s v="United States"/>
    <s v="Philadelphia"/>
    <x v="9"/>
    <n v="19134"/>
    <x v="3"/>
    <s v="OFF-LA-10001404"/>
    <x v="1"/>
    <x v="2"/>
    <s v="Avery 517"/>
    <n v="14.76"/>
    <n v="5"/>
    <n v="0.2"/>
    <n v="4.9814999999999996"/>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s v="US-2013-140172"/>
    <x v="0"/>
    <x v="387"/>
    <d v="2013-03-14T00:00:00"/>
    <s v="Standard Class"/>
    <s v="SP-20650"/>
    <s v="Stephanie Phelps"/>
    <x v="1"/>
    <s v="United States"/>
    <s v="Jackson"/>
    <x v="12"/>
    <n v="49201"/>
    <x v="2"/>
    <s v="OFF-AR-10002766"/>
    <x v="1"/>
    <x v="6"/>
    <s v="Prang Drawing Pencil Set"/>
    <n v="13.9"/>
    <n v="5"/>
    <n v="0"/>
    <n v="3.7530000000000001"/>
  </r>
  <r>
    <n v="8814"/>
    <s v="CA-2012-127754"/>
    <x v="1"/>
    <x v="353"/>
    <d v="2012-07-31T00:00:00"/>
    <s v="Standard Class"/>
    <s v="CK-12760"/>
    <s v="Cyma Kinney"/>
    <x v="1"/>
    <s v="United States"/>
    <s v="Glendale"/>
    <x v="16"/>
    <n v="85301"/>
    <x v="1"/>
    <s v="FUR-CH-10003199"/>
    <x v="0"/>
    <x v="1"/>
    <s v="Office Star - Contemporary Task Swivel Chair"/>
    <n v="266.35199999999998"/>
    <n v="3"/>
    <n v="0.2"/>
    <n v="13.317600000000001"/>
  </r>
  <r>
    <n v="8815"/>
    <s v="CA-2012-144274"/>
    <x v="1"/>
    <x v="521"/>
    <d v="2012-11-25T00:00:00"/>
    <s v="Second Class"/>
    <s v="PW-19240"/>
    <s v="Pierre Wener"/>
    <x v="0"/>
    <s v="United States"/>
    <s v="Wilmington"/>
    <x v="13"/>
    <n v="19805"/>
    <x v="3"/>
    <s v="TEC-PH-10003012"/>
    <x v="2"/>
    <x v="7"/>
    <s v="Nortel Meridian M3904 Professional Digital phone"/>
    <n v="307.98"/>
    <n v="2"/>
    <n v="0"/>
    <n v="89.3142"/>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2"/>
  </r>
  <r>
    <n v="8821"/>
    <s v="CA-2014-100622"/>
    <x v="3"/>
    <x v="132"/>
    <d v="2014-11-08T00:00:00"/>
    <s v="Standard Class"/>
    <s v="DK-13090"/>
    <s v="Dave Kipp"/>
    <x v="0"/>
    <s v="United States"/>
    <s v="Orlando"/>
    <x v="2"/>
    <n v="32839"/>
    <x v="0"/>
    <s v="TEC-CO-10003236"/>
    <x v="2"/>
    <x v="16"/>
    <s v="Canon Image Class D660 Copier"/>
    <n v="959.98400000000004"/>
    <n v="2"/>
    <n v="0.2"/>
    <n v="311.9948"/>
  </r>
  <r>
    <n v="8822"/>
    <s v="CA-2014-100622"/>
    <x v="3"/>
    <x v="132"/>
    <d v="2014-11-08T00:00:00"/>
    <s v="Standard Class"/>
    <s v="DK-13090"/>
    <s v="Dave Kipp"/>
    <x v="0"/>
    <s v="United States"/>
    <s v="Orlando"/>
    <x v="2"/>
    <n v="32839"/>
    <x v="0"/>
    <s v="OFF-BI-10002982"/>
    <x v="1"/>
    <x v="8"/>
    <s v="Avery Self-Adhesive Photo Pockets for Polaroid Photos"/>
    <n v="4.0860000000000003"/>
    <n v="2"/>
    <n v="0.7"/>
    <n v="-2.9964"/>
  </r>
  <r>
    <n v="8823"/>
    <s v="CA-2014-100622"/>
    <x v="3"/>
    <x v="132"/>
    <d v="2014-11-08T00:00:00"/>
    <s v="Standard Class"/>
    <s v="DK-13090"/>
    <s v="Dave Kipp"/>
    <x v="0"/>
    <s v="United States"/>
    <s v="Orlando"/>
    <x v="2"/>
    <n v="32839"/>
    <x v="0"/>
    <s v="OFF-AR-10004010"/>
    <x v="1"/>
    <x v="6"/>
    <s v="Hunt Boston Vacuum Mount KS Pencil Sharpener"/>
    <n v="55.984000000000002"/>
    <n v="2"/>
    <n v="0.2"/>
    <n v="4.1988000000000003"/>
  </r>
  <r>
    <n v="8824"/>
    <s v="CA-2014-100622"/>
    <x v="3"/>
    <x v="132"/>
    <d v="2014-11-08T00:00:00"/>
    <s v="Standard Class"/>
    <s v="DK-13090"/>
    <s v="Dave Kipp"/>
    <x v="0"/>
    <s v="United States"/>
    <s v="Orlando"/>
    <x v="2"/>
    <n v="32839"/>
    <x v="0"/>
    <s v="OFF-PA-10002947"/>
    <x v="1"/>
    <x v="10"/>
    <s v="Xerox 1923"/>
    <n v="10.688000000000001"/>
    <n v="2"/>
    <n v="0.2"/>
    <n v="3.7408000000000001"/>
  </r>
  <r>
    <n v="8825"/>
    <s v="CA-2014-117156"/>
    <x v="3"/>
    <x v="708"/>
    <d v="2014-03-24T00:00:00"/>
    <s v="Second Class"/>
    <s v="TB-21055"/>
    <s v="Ted Butterfield"/>
    <x v="0"/>
    <s v="United States"/>
    <s v="Reading"/>
    <x v="9"/>
    <n v="19601"/>
    <x v="3"/>
    <s v="OFF-EN-10003845"/>
    <x v="1"/>
    <x v="12"/>
    <s v="Colored Envelopes"/>
    <n v="8.8559999999999999"/>
    <n v="3"/>
    <n v="0.2"/>
    <n v="2.8782000000000001"/>
  </r>
  <r>
    <n v="8826"/>
    <s v="CA-2012-115399"/>
    <x v="1"/>
    <x v="546"/>
    <d v="2012-12-22T00:00:00"/>
    <s v="First Class"/>
    <s v="AG-10900"/>
    <s v="Arthur Gainer"/>
    <x v="0"/>
    <s v="United States"/>
    <s v="Philadelphia"/>
    <x v="9"/>
    <n v="19134"/>
    <x v="3"/>
    <s v="OFF-LA-10003190"/>
    <x v="1"/>
    <x v="2"/>
    <s v="Avery 474"/>
    <n v="6.9119999999999999"/>
    <n v="3"/>
    <n v="0.2"/>
    <n v="2.5055999999999998"/>
  </r>
  <r>
    <n v="8827"/>
    <s v="US-2011-157847"/>
    <x v="2"/>
    <x v="1063"/>
    <d v="2011-04-06T00:00:00"/>
    <s v="Second Class"/>
    <s v="SC-20020"/>
    <s v="Sam Craven"/>
    <x v="0"/>
    <s v="United States"/>
    <s v="Houston"/>
    <x v="5"/>
    <n v="77095"/>
    <x v="2"/>
    <s v="OFF-PA-10002986"/>
    <x v="1"/>
    <x v="10"/>
    <s v="Xerox 1898"/>
    <n v="26.72"/>
    <n v="5"/>
    <n v="0.2"/>
    <n v="9.3520000000000003"/>
  </r>
  <r>
    <n v="8828"/>
    <s v="US-2011-157847"/>
    <x v="2"/>
    <x v="1063"/>
    <d v="2011-04-06T00:00:00"/>
    <s v="Second Class"/>
    <s v="SC-20020"/>
    <s v="Sam Craven"/>
    <x v="0"/>
    <s v="United States"/>
    <s v="Houston"/>
    <x v="5"/>
    <n v="77095"/>
    <x v="2"/>
    <s v="OFF-PA-10001593"/>
    <x v="1"/>
    <x v="10"/>
    <s v="Xerox 1947"/>
    <n v="33.488"/>
    <n v="7"/>
    <n v="0.2"/>
    <n v="10.465"/>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2"/>
  </r>
  <r>
    <n v="8831"/>
    <s v="CA-2013-167983"/>
    <x v="0"/>
    <x v="1036"/>
    <d v="2013-08-25T00:00:00"/>
    <s v="Second Class"/>
    <s v="RP-19270"/>
    <s v="Rachel Payne"/>
    <x v="1"/>
    <s v="United States"/>
    <s v="Seattle"/>
    <x v="4"/>
    <n v="98115"/>
    <x v="1"/>
    <s v="OFF-BI-10003727"/>
    <x v="1"/>
    <x v="8"/>
    <s v="Avery Durable Slant Ring Binders With Label Holder"/>
    <n v="33.44"/>
    <n v="10"/>
    <n v="0.2"/>
    <n v="11.704000000000001"/>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s v="US-2014-132675"/>
    <x v="3"/>
    <x v="241"/>
    <d v="2014-09-29T00:00:00"/>
    <s v="Standard Class"/>
    <s v="KF-16285"/>
    <s v="Karen Ferguson"/>
    <x v="2"/>
    <s v="United States"/>
    <s v="Sandy Springs"/>
    <x v="32"/>
    <n v="30328"/>
    <x v="0"/>
    <s v="TEC-PH-10003171"/>
    <x v="2"/>
    <x v="7"/>
    <s v="Plantronics Encore H101 Dual EarpiecesÂ Headset"/>
    <n v="89.9"/>
    <n v="2"/>
    <n v="0"/>
    <n v="25.172000000000001"/>
  </r>
  <r>
    <n v="8836"/>
    <s v="US-2014-132675"/>
    <x v="3"/>
    <x v="241"/>
    <d v="2014-09-29T00:00:00"/>
    <s v="Standard Class"/>
    <s v="KF-16285"/>
    <s v="Karen Ferguson"/>
    <x v="2"/>
    <s v="United States"/>
    <s v="Sandy Springs"/>
    <x v="32"/>
    <n v="30328"/>
    <x v="0"/>
    <s v="OFF-AR-10000614"/>
    <x v="1"/>
    <x v="6"/>
    <s v="Barrel Sharpener"/>
    <n v="14.28"/>
    <n v="4"/>
    <n v="0"/>
    <n v="3.7128000000000001"/>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
  </r>
  <r>
    <n v="8839"/>
    <s v="CA-2011-153808"/>
    <x v="2"/>
    <x v="322"/>
    <d v="2011-04-10T00:00:00"/>
    <s v="Second Class"/>
    <s v="FH-14275"/>
    <s v="Frank Hawley"/>
    <x v="1"/>
    <s v="United States"/>
    <s v="Los Angeles"/>
    <x v="1"/>
    <n v="90004"/>
    <x v="1"/>
    <s v="OFF-AR-10001725"/>
    <x v="1"/>
    <x v="6"/>
    <s v="Boston Home &amp; Office Model 2000 Electric Pencil Sharpeners"/>
    <n v="70.95"/>
    <n v="3"/>
    <n v="0"/>
    <n v="18.446999999999999"/>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4"/>
  </r>
  <r>
    <n v="8841"/>
    <s v="CA-2011-1538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s v="US-2013-112396"/>
    <x v="0"/>
    <x v="1206"/>
    <d v="2013-02-13T00:00:00"/>
    <s v="Standard Class"/>
    <s v="JR-16210"/>
    <s v="Justin Ritter"/>
    <x v="1"/>
    <s v="United States"/>
    <s v="San Francisco"/>
    <x v="1"/>
    <n v="94110"/>
    <x v="1"/>
    <s v="TEC-AC-10003628"/>
    <x v="2"/>
    <x v="11"/>
    <s v="Logitech 910-002974 M325 Wireless Mouse for Web Scrolling"/>
    <n v="89.97"/>
    <n v="3"/>
    <n v="0"/>
    <n v="39.586799999999997"/>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3"/>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
    <n v="5"/>
    <n v="0.2"/>
    <n v="29.692"/>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s v="CA-2012-140718"/>
    <x v="1"/>
    <x v="740"/>
    <d v="2012-07-04T00:00:00"/>
    <s v="First Class"/>
    <s v="FA-14230"/>
    <s v="Frank Atkinson"/>
    <x v="1"/>
    <s v="United States"/>
    <s v="Raleigh"/>
    <x v="3"/>
    <n v="27604"/>
    <x v="0"/>
    <s v="TEC-PH-10003505"/>
    <x v="2"/>
    <x v="7"/>
    <s v="Geemarc AmpliPOWER60"/>
    <n v="74.239999999999995"/>
    <n v="1"/>
    <n v="0.2"/>
    <n v="8.3520000000000003"/>
  </r>
  <r>
    <n v="8850"/>
    <s v="CA-2012-140718"/>
    <x v="1"/>
    <x v="740"/>
    <d v="2012-07-04T00:00:00"/>
    <s v="First Class"/>
    <s v="FA-14230"/>
    <s v="Frank Atkinson"/>
    <x v="1"/>
    <s v="United States"/>
    <s v="Raleigh"/>
    <x v="3"/>
    <n v="27604"/>
    <x v="0"/>
    <s v="FUR-FU-10000076"/>
    <x v="0"/>
    <x v="5"/>
    <s v="24-Hour Round Wall Clock"/>
    <n v="159.84"/>
    <n v="10"/>
    <n v="0.2"/>
    <n v="45.954000000000001"/>
  </r>
  <r>
    <n v="8851"/>
    <s v="CA-2012-140718"/>
    <x v="1"/>
    <x v="740"/>
    <d v="2012-07-04T00:00:00"/>
    <s v="First Class"/>
    <s v="FA-14230"/>
    <s v="Frank Atkinson"/>
    <x v="1"/>
    <s v="United States"/>
    <s v="Raleigh"/>
    <x v="3"/>
    <n v="27604"/>
    <x v="0"/>
    <s v="OFF-BI-10004728"/>
    <x v="1"/>
    <x v="8"/>
    <s v="Wilson Jones Turn Tabs Binder Tool for Ring Binders"/>
    <n v="2.8919999999999999"/>
    <n v="2"/>
    <n v="0.7"/>
    <n v="-2.3136000000000001"/>
  </r>
  <r>
    <n v="8852"/>
    <s v="CA-2012-140718"/>
    <x v="1"/>
    <x v="740"/>
    <d v="2012-07-04T00:00:00"/>
    <s v="First Class"/>
    <s v="FA-14230"/>
    <s v="Frank Atkinson"/>
    <x v="1"/>
    <s v="United States"/>
    <s v="Raleigh"/>
    <x v="3"/>
    <n v="27604"/>
    <x v="0"/>
    <s v="OFF-PA-10002250"/>
    <x v="1"/>
    <x v="10"/>
    <s v="Things To Do Today Pad"/>
    <n v="9.3919999999999995"/>
    <n v="2"/>
    <n v="0.2"/>
    <n v="3.2871999999999999"/>
  </r>
  <r>
    <n v="8853"/>
    <s v="CA-2011-119977"/>
    <x v="2"/>
    <x v="1169"/>
    <d v="2011-10-13T00:00:00"/>
    <s v="Second Class"/>
    <s v="DN-13690"/>
    <s v="Duane Noonan"/>
    <x v="0"/>
    <s v="United States"/>
    <s v="New York City"/>
    <x v="15"/>
    <n v="10011"/>
    <x v="3"/>
    <s v="OFF-PA-10003823"/>
    <x v="1"/>
    <x v="10"/>
    <s v="Xerox 197"/>
    <n v="123.92"/>
    <n v="4"/>
    <n v="0"/>
    <n v="55.764000000000003"/>
  </r>
  <r>
    <n v="8854"/>
    <s v="US-2012-115343"/>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2-115343"/>
    <x v="1"/>
    <x v="357"/>
    <d v="2012-09-25T00:00:00"/>
    <s v="First Class"/>
    <s v="FO-14305"/>
    <s v="Frank Olsen"/>
    <x v="0"/>
    <s v="United States"/>
    <s v="Philadelphia"/>
    <x v="9"/>
    <n v="19143"/>
    <x v="3"/>
    <s v="TEC-AC-10003832"/>
    <x v="2"/>
    <x v="11"/>
    <s v="LogitechÂ P710e Mobile Speakerphone"/>
    <n v="617.976"/>
    <n v="3"/>
    <n v="0.2"/>
    <n v="-7.7247000000000003"/>
  </r>
  <r>
    <n v="8856"/>
    <s v="CA-2014-163671"/>
    <x v="3"/>
    <x v="165"/>
    <d v="2014-12-31T00:00:00"/>
    <s v="Standard Class"/>
    <s v="DP-13105"/>
    <s v="Dave Poirier"/>
    <x v="1"/>
    <s v="United States"/>
    <s v="Meridian"/>
    <x v="45"/>
    <n v="83642"/>
    <x v="1"/>
    <s v="OFF-BI-10001679"/>
    <x v="1"/>
    <x v="8"/>
    <s v="GBC Instant Index System for Binding Systems"/>
    <n v="21.312000000000001"/>
    <n v="3"/>
    <n v="0.2"/>
    <n v="7.992"/>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4000000000002"/>
    <n v="2"/>
    <n v="0.2"/>
    <n v="-7.9960000000000004"/>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Â Headset"/>
    <n v="35.96"/>
    <n v="1"/>
    <n v="0.2"/>
    <n v="3.5960000000000001"/>
  </r>
  <r>
    <n v="8861"/>
    <s v="CA-2012-125934"/>
    <x v="1"/>
    <x v="861"/>
    <d v="2012-09-18T00:00:00"/>
    <s v="Standard Class"/>
    <s v="SN-20560"/>
    <s v="Skye Norling"/>
    <x v="2"/>
    <s v="United States"/>
    <s v="Paterson"/>
    <x v="30"/>
    <n v="7501"/>
    <x v="3"/>
    <s v="OFF-LA-10000414"/>
    <x v="1"/>
    <x v="2"/>
    <s v="Avery 503"/>
    <n v="31.05"/>
    <n v="3"/>
    <n v="0"/>
    <n v="14.904"/>
  </r>
  <r>
    <n v="8862"/>
    <s v="CA-2012-125934"/>
    <x v="1"/>
    <x v="861"/>
    <d v="2012-09-18T00:00:00"/>
    <s v="Standard Class"/>
    <s v="SN-20560"/>
    <s v="Skye Norling"/>
    <x v="2"/>
    <s v="United States"/>
    <s v="Paterson"/>
    <x v="30"/>
    <n v="7501"/>
    <x v="3"/>
    <s v="FUR-FU-10002107"/>
    <x v="0"/>
    <x v="5"/>
    <s v="Eldon Pizzaz Desk Accessories"/>
    <n v="8.92"/>
    <n v="4"/>
    <n v="0"/>
    <n v="3.9247999999999998"/>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70000000000003"/>
    <n v="3"/>
    <n v="0"/>
    <n v="10.881"/>
  </r>
  <r>
    <n v="8867"/>
    <s v="CA-2011-120411"/>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s v="CA-2011-120411"/>
    <x v="2"/>
    <x v="59"/>
    <d v="2011-09-23T00:00:00"/>
    <s v="First Class"/>
    <s v="SB-20185"/>
    <s v="Sarah Brown"/>
    <x v="0"/>
    <s v="United States"/>
    <s v="Chicago"/>
    <x v="10"/>
    <n v="60653"/>
    <x v="2"/>
    <s v="TEC-PH-10002185"/>
    <x v="2"/>
    <x v="7"/>
    <s v="QVS USB Car Charger 2-Port 2.1Amp for iPod/iPhone/iPad/iPad 2/iPad 3"/>
    <n v="11.12"/>
    <n v="2"/>
    <n v="0.2"/>
    <n v="3.4750000000000001"/>
  </r>
  <r>
    <n v="8869"/>
    <s v="CA-2013-158260"/>
    <x v="0"/>
    <x v="254"/>
    <d v="2013-11-09T00:00:00"/>
    <s v="Standard Class"/>
    <s v="CC-12475"/>
    <s v="Cindy Chapman"/>
    <x v="0"/>
    <s v="United States"/>
    <s v="San Diego"/>
    <x v="1"/>
    <n v="92037"/>
    <x v="1"/>
    <s v="TEC-MA-10003176"/>
    <x v="2"/>
    <x v="15"/>
    <s v="Okidata B400 Printer"/>
    <n v="686.4"/>
    <n v="2"/>
    <n v="0.2"/>
    <n v="77.22"/>
  </r>
  <r>
    <n v="8870"/>
    <s v="CA-2014-101805"/>
    <x v="3"/>
    <x v="96"/>
    <d v="2014-12-07T00:00:00"/>
    <s v="Standard Class"/>
    <s v="SH-19975"/>
    <s v="Sally Hughsby"/>
    <x v="1"/>
    <s v="United States"/>
    <s v="Seattle"/>
    <x v="4"/>
    <n v="98105"/>
    <x v="1"/>
    <s v="OFF-BI-10002003"/>
    <x v="1"/>
    <x v="8"/>
    <s v="Ibico Presentation Index for Binding Systems"/>
    <n v="15.92"/>
    <n v="5"/>
    <n v="0.2"/>
    <n v="5.3730000000000002"/>
  </r>
  <r>
    <n v="8871"/>
    <s v="CA-2014-101805"/>
    <x v="3"/>
    <x v="96"/>
    <d v="2014-12-07T00:00:00"/>
    <s v="Standard Class"/>
    <s v="SH-19975"/>
    <s v="Sally Hughsby"/>
    <x v="1"/>
    <s v="United States"/>
    <s v="Seattle"/>
    <x v="4"/>
    <n v="98105"/>
    <x v="1"/>
    <s v="FUR-FU-10000023"/>
    <x v="0"/>
    <x v="5"/>
    <s v="Eldon Wave Desk Accessories"/>
    <n v="70.680000000000007"/>
    <n v="12"/>
    <n v="0"/>
    <n v="31.0992"/>
  </r>
  <r>
    <n v="8872"/>
    <s v="CA-2014-101805"/>
    <x v="3"/>
    <x v="96"/>
    <d v="2014-12-07T00:00:00"/>
    <s v="Standard Class"/>
    <s v="SH-19975"/>
    <s v="Sally Hughsby"/>
    <x v="1"/>
    <s v="United States"/>
    <s v="Seattle"/>
    <x v="4"/>
    <n v="98105"/>
    <x v="1"/>
    <s v="OFF-ST-10002756"/>
    <x v="1"/>
    <x v="4"/>
    <s v="Tennsco Stur-D-Stor Boltless Shelving, 5 Shelves, 24&quot; Deep, Sand"/>
    <n v="541.24"/>
    <n v="4"/>
    <n v="0"/>
    <n v="5.4123999999999999"/>
  </r>
  <r>
    <n v="8873"/>
    <s v="US-2011-105137"/>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s v="US-2011-105137"/>
    <x v="2"/>
    <x v="982"/>
    <d v="2011-10-10T00:00:00"/>
    <s v="Same Day"/>
    <s v="RB-19435"/>
    <s v="Richard Bierner"/>
    <x v="0"/>
    <s v="United States"/>
    <s v="Columbus"/>
    <x v="24"/>
    <n v="43229"/>
    <x v="3"/>
    <s v="OFF-BI-10002429"/>
    <x v="1"/>
    <x v="8"/>
    <s v="Premier Elliptical Ring Binder, Black"/>
    <n v="18.263999999999999"/>
    <n v="2"/>
    <n v="0.7"/>
    <n v="-13.393599999999999"/>
  </r>
  <r>
    <n v="8875"/>
    <s v="CA-2014-142489"/>
    <x v="3"/>
    <x v="237"/>
    <d v="2014-11-17T00:00:00"/>
    <s v="Second Class"/>
    <s v="TC-21295"/>
    <s v="Toby Carlisle"/>
    <x v="0"/>
    <s v="United States"/>
    <s v="Houston"/>
    <x v="5"/>
    <n v="77095"/>
    <x v="2"/>
    <s v="OFF-BI-10003684"/>
    <x v="1"/>
    <x v="8"/>
    <s v="Wilson Jones Legal Size Ring Binders"/>
    <n v="21.99"/>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03"/>
  </r>
  <r>
    <n v="8877"/>
    <s v="US-2013-141264"/>
    <x v="0"/>
    <x v="572"/>
    <d v="2013-08-20T00:00:00"/>
    <s v="Standard Class"/>
    <s v="CT-11995"/>
    <s v="Carol Triggs"/>
    <x v="0"/>
    <s v="United States"/>
    <s v="Irving"/>
    <x v="5"/>
    <n v="75061"/>
    <x v="2"/>
    <s v="OFF-AP-10002534"/>
    <x v="1"/>
    <x v="9"/>
    <s v="3.6 Cubic Foot Counter Height Office Refrigerator"/>
    <n v="58.923999999999999"/>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s v="US-2012-107944"/>
    <x v="1"/>
    <x v="391"/>
    <d v="2012-03-25T00:00:00"/>
    <s v="First Class"/>
    <s v="AM-10360"/>
    <s v="Alice McCarthy"/>
    <x v="1"/>
    <s v="United States"/>
    <s v="Los Angeles"/>
    <x v="1"/>
    <n v="90008"/>
    <x v="1"/>
    <s v="TEC-AC-10000736"/>
    <x v="2"/>
    <x v="11"/>
    <s v="Logitech G600 MMO Gaming Mouse"/>
    <n v="239.97"/>
    <n v="3"/>
    <n v="0"/>
    <n v="86.389200000000002"/>
  </r>
  <r>
    <n v="8882"/>
    <s v="CA-2013-135594"/>
    <x v="0"/>
    <x v="1186"/>
    <d v="2013-07-04T00:00:00"/>
    <s v="Second Class"/>
    <s v="AH-10120"/>
    <s v="Adrian Hane"/>
    <x v="2"/>
    <s v="United States"/>
    <s v="Aurora"/>
    <x v="10"/>
    <n v="60505"/>
    <x v="2"/>
    <s v="TEC-AC-10003038"/>
    <x v="2"/>
    <x v="11"/>
    <s v="Kingston Digital DataTraveler 16GB USB 2.0"/>
    <n v="50.12"/>
    <n v="7"/>
    <n v="0.2"/>
    <n v="-0.62649999999999995"/>
  </r>
  <r>
    <n v="8883"/>
    <s v="US-2014-115252"/>
    <x v="3"/>
    <x v="179"/>
    <d v="2014-10-26T00:00:00"/>
    <s v="Standard Class"/>
    <s v="MY-18295"/>
    <s v="Muhammed Yedwab"/>
    <x v="1"/>
    <s v="United States"/>
    <s v="Durham"/>
    <x v="3"/>
    <n v="27707"/>
    <x v="0"/>
    <s v="TEC-PH-10004071"/>
    <x v="2"/>
    <x v="7"/>
    <s v="PayAnywhere Card Reader"/>
    <n v="15.984"/>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
    <n v="3"/>
    <n v="0.2"/>
    <n v="4.4850000000000003"/>
  </r>
  <r>
    <n v="8885"/>
    <s v="CA-2011-107398"/>
    <x v="2"/>
    <x v="55"/>
    <d v="2011-08-30T00:00:00"/>
    <s v="Standard Class"/>
    <s v="BS-11590"/>
    <s v="Brendan Sweed"/>
    <x v="1"/>
    <s v="United States"/>
    <s v="Columbus"/>
    <x v="24"/>
    <n v="43229"/>
    <x v="3"/>
    <s v="OFF-BI-10001982"/>
    <x v="1"/>
    <x v="8"/>
    <s v="Wilson Jones Custom Binder Spines &amp; Labels"/>
    <n v="6.5279999999999996"/>
    <n v="4"/>
    <n v="0.7"/>
    <n v="-4.5696000000000003"/>
  </r>
  <r>
    <n v="8886"/>
    <s v="CA-2011-107398"/>
    <x v="2"/>
    <x v="55"/>
    <d v="2011-08-30T00:00:00"/>
    <s v="Standard Class"/>
    <s v="BS-11590"/>
    <s v="Brendan Sweed"/>
    <x v="1"/>
    <s v="United States"/>
    <s v="Columbus"/>
    <x v="24"/>
    <n v="43229"/>
    <x v="3"/>
    <s v="OFF-BI-10004141"/>
    <x v="1"/>
    <x v="8"/>
    <s v="Insertable Tab Indexes For Data Binders"/>
    <n v="2.8620000000000001"/>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9"/>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9"/>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3-147256"/>
    <x v="0"/>
    <x v="508"/>
    <d v="2013-10-22T00:00:00"/>
    <s v="Second Class"/>
    <s v="FC-14245"/>
    <s v="Frank Carlisle"/>
    <x v="2"/>
    <s v="United States"/>
    <s v="Columbia"/>
    <x v="25"/>
    <n v="65203"/>
    <x v="2"/>
    <s v="OFF-AP-10003057"/>
    <x v="1"/>
    <x v="9"/>
    <s v="Honeywell Enviracaire Portable HEPA Air Cleaner for 16' x 20' Room"/>
    <n v="1927.59"/>
    <n v="7"/>
    <n v="0"/>
    <n v="751.76009999999997"/>
  </r>
  <r>
    <n v="8892"/>
    <s v="CA-2013-162159"/>
    <x v="0"/>
    <x v="1142"/>
    <d v="2013-09-19T00:00:00"/>
    <s v="First Class"/>
    <s v="CR-12625"/>
    <s v="Corey Roper"/>
    <x v="2"/>
    <s v="United States"/>
    <s v="Columbus"/>
    <x v="32"/>
    <n v="31907"/>
    <x v="0"/>
    <s v="FUR-CH-10001146"/>
    <x v="0"/>
    <x v="1"/>
    <s v="Global Value Mid-Back Manager's Chair, Gray"/>
    <n v="121.78"/>
    <n v="2"/>
    <n v="0"/>
    <n v="30.445"/>
  </r>
  <r>
    <n v="8893"/>
    <s v="CA-2012-111038"/>
    <x v="1"/>
    <x v="494"/>
    <d v="2012-12-06T00:00:00"/>
    <s v="Standard Class"/>
    <s v="LC-16960"/>
    <s v="Lindsay Castell"/>
    <x v="2"/>
    <s v="United States"/>
    <s v="San Diego"/>
    <x v="1"/>
    <n v="92037"/>
    <x v="1"/>
    <s v="FUR-CH-10003973"/>
    <x v="0"/>
    <x v="1"/>
    <s v="GuestStacker Chair with Chrome Finish Legs"/>
    <n v="2676.672"/>
    <n v="9"/>
    <n v="0.2"/>
    <n v="267.66719999999998"/>
  </r>
  <r>
    <n v="8894"/>
    <s v="CA-2011-124723"/>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3-167241"/>
    <x v="0"/>
    <x v="243"/>
    <d v="2013-08-23T00:00:00"/>
    <s v="Standard Class"/>
    <s v="BD-11320"/>
    <s v="Bill Donatelli"/>
    <x v="0"/>
    <s v="United States"/>
    <s v="Los Angeles"/>
    <x v="1"/>
    <n v="90004"/>
    <x v="1"/>
    <s v="TEC-PH-10004614"/>
    <x v="2"/>
    <x v="7"/>
    <s v="AT&amp;T 841000 Phone"/>
    <n v="165.6"/>
    <n v="3"/>
    <n v="0.2"/>
    <n v="10.35"/>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2-163237"/>
    <x v="1"/>
    <x v="976"/>
    <d v="2012-08-09T00:00:00"/>
    <s v="Second Class"/>
    <s v="EM-14095"/>
    <s v="Eudokia Martin"/>
    <x v="1"/>
    <s v="United States"/>
    <s v="Springfield"/>
    <x v="17"/>
    <n v="22153"/>
    <x v="0"/>
    <s v="OFF-LA-10004545"/>
    <x v="1"/>
    <x v="2"/>
    <s v="Avery 50"/>
    <n v="25.06"/>
    <n v="2"/>
    <n v="0"/>
    <n v="11.7782"/>
  </r>
  <r>
    <n v="8901"/>
    <s v="CA-2013-150483"/>
    <x v="0"/>
    <x v="1207"/>
    <d v="2013-06-05T00:00:00"/>
    <s v="Standard Class"/>
    <s v="BP-11290"/>
    <s v="Beth Paige"/>
    <x v="0"/>
    <s v="United States"/>
    <s v="Decatur"/>
    <x v="10"/>
    <n v="62521"/>
    <x v="2"/>
    <s v="FUR-FU-10001379"/>
    <x v="0"/>
    <x v="5"/>
    <s v="Executive Impressions 16-1/2&quot; Circular Wall Clock"/>
    <n v="32.064"/>
    <n v="3"/>
    <n v="0.6"/>
    <n v="-12.8256"/>
  </r>
  <r>
    <n v="8902"/>
    <s v="CA-2013-150483"/>
    <x v="0"/>
    <x v="1207"/>
    <d v="2013-06-05T00:00:00"/>
    <s v="Standard Class"/>
    <s v="BP-11290"/>
    <s v="Beth Paige"/>
    <x v="0"/>
    <s v="United States"/>
    <s v="Decatur"/>
    <x v="10"/>
    <n v="62521"/>
    <x v="2"/>
    <s v="OFF-PA-10001846"/>
    <x v="1"/>
    <x v="10"/>
    <s v="Xerox 1899"/>
    <n v="18.495999999999999"/>
    <n v="4"/>
    <n v="0.2"/>
    <n v="6.7047999999999996"/>
  </r>
  <r>
    <n v="8903"/>
    <s v="CA-2013-150483"/>
    <x v="0"/>
    <x v="1207"/>
    <d v="2013-06-05T00:00:00"/>
    <s v="Standard Class"/>
    <s v="BP-11290"/>
    <s v="Beth Paige"/>
    <x v="0"/>
    <s v="United States"/>
    <s v="Decatur"/>
    <x v="10"/>
    <n v="62521"/>
    <x v="2"/>
    <s v="FUR-CH-10000422"/>
    <x v="0"/>
    <x v="1"/>
    <s v="Global Highback Leather Tilter in Burgundy"/>
    <n v="191.07900000000001"/>
    <n v="3"/>
    <n v="0.3"/>
    <n v="-38.215800000000002"/>
  </r>
  <r>
    <n v="8904"/>
    <s v="CA-2013-150483"/>
    <x v="0"/>
    <x v="1207"/>
    <d v="2013-06-05T00:00:00"/>
    <s v="Standard Class"/>
    <s v="BP-11290"/>
    <s v="Beth Paige"/>
    <x v="0"/>
    <s v="United States"/>
    <s v="Decatur"/>
    <x v="10"/>
    <n v="62521"/>
    <x v="2"/>
    <s v="OFF-PA-10004621"/>
    <x v="1"/>
    <x v="10"/>
    <s v="Xerox 212"/>
    <n v="10.368"/>
    <n v="2"/>
    <n v="0.2"/>
    <n v="3.6288"/>
  </r>
  <r>
    <n v="8905"/>
    <s v="US-2013-126431"/>
    <x v="0"/>
    <x v="949"/>
    <d v="2013-07-02T00:00:00"/>
    <s v="Same Day"/>
    <s v="SU-20665"/>
    <s v="Stephanie Ulpright"/>
    <x v="2"/>
    <s v="United States"/>
    <s v="New York City"/>
    <x v="15"/>
    <n v="10009"/>
    <x v="3"/>
    <s v="OFF-LA-10001474"/>
    <x v="1"/>
    <x v="2"/>
    <s v="Avery 477"/>
    <n v="30.53"/>
    <n v="1"/>
    <n v="0"/>
    <n v="14.043799999999999"/>
  </r>
  <r>
    <n v="8906"/>
    <s v="US-2013-126431"/>
    <x v="0"/>
    <x v="949"/>
    <d v="2013-07-02T00:00:00"/>
    <s v="Same Day"/>
    <s v="SU-20665"/>
    <s v="Stephanie Ulpright"/>
    <x v="2"/>
    <s v="United States"/>
    <s v="New York City"/>
    <x v="15"/>
    <n v="10009"/>
    <x v="3"/>
    <s v="TEC-AC-10001635"/>
    <x v="2"/>
    <x v="11"/>
    <s v="KeyTronicÂ KT400U2 -Â KeyboardÂ - Black"/>
    <n v="30.84"/>
    <n v="3"/>
    <n v="0"/>
    <n v="6.1680000000000001"/>
  </r>
  <r>
    <n v="8907"/>
    <s v="US-2013-126431"/>
    <x v="0"/>
    <x v="949"/>
    <d v="2013-07-02T00:00:00"/>
    <s v="Same Day"/>
    <s v="SU-20665"/>
    <s v="Stephanie Ulpright"/>
    <x v="2"/>
    <s v="United States"/>
    <s v="New York City"/>
    <x v="15"/>
    <n v="10009"/>
    <x v="3"/>
    <s v="OFF-PA-10001950"/>
    <x v="1"/>
    <x v="10"/>
    <s v="Southworth 25% Cotton Antique Laid Paper &amp; Envelopes"/>
    <n v="75.06"/>
    <n v="9"/>
    <n v="0"/>
    <n v="33.777000000000001"/>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1"/>
  </r>
  <r>
    <n v="8911"/>
    <s v="CA-2014-102610"/>
    <x v="3"/>
    <x v="259"/>
    <d v="2014-11-09T00:00:00"/>
    <s v="Standard Class"/>
    <s v="CA-12265"/>
    <s v="Christina Anderson"/>
    <x v="0"/>
    <s v="United States"/>
    <s v="Chattanooga"/>
    <x v="18"/>
    <n v="37421"/>
    <x v="0"/>
    <s v="TEC-AC-10000303"/>
    <x v="2"/>
    <x v="11"/>
    <s v="Logitech M510 Wireless Mouse"/>
    <n v="95.975999999999999"/>
    <n v="3"/>
    <n v="0.2"/>
    <n v="15.5961"/>
  </r>
  <r>
    <n v="8912"/>
    <s v="CA-2014-102610"/>
    <x v="3"/>
    <x v="259"/>
    <d v="2014-11-09T00:00:00"/>
    <s v="Standard Class"/>
    <s v="CA-12265"/>
    <s v="Christina Anderson"/>
    <x v="0"/>
    <s v="United States"/>
    <s v="Chattanooga"/>
    <x v="18"/>
    <n v="37421"/>
    <x v="0"/>
    <s v="TEC-PH-10000127"/>
    <x v="2"/>
    <x v="7"/>
    <s v="iOttie XL Car Mount"/>
    <n v="143.928"/>
    <n v="9"/>
    <n v="0.2"/>
    <n v="-32.383800000000001"/>
  </r>
  <r>
    <n v="8913"/>
    <s v="CA-2014-102610"/>
    <x v="3"/>
    <x v="259"/>
    <d v="2014-11-09T00:00:00"/>
    <s v="Standard Class"/>
    <s v="CA-12265"/>
    <s v="Christina Anderson"/>
    <x v="0"/>
    <s v="United States"/>
    <s v="Chattanooga"/>
    <x v="18"/>
    <n v="37421"/>
    <x v="0"/>
    <s v="OFF-BI-10004364"/>
    <x v="1"/>
    <x v="8"/>
    <s v="Storex Dura Pro Binders"/>
    <n v="3.5640000000000001"/>
    <n v="2"/>
    <n v="0.7"/>
    <n v="-2.97"/>
  </r>
  <r>
    <n v="8914"/>
    <s v="CA-2014-102610"/>
    <x v="3"/>
    <x v="259"/>
    <d v="2014-11-09T00:00:00"/>
    <s v="Standard Class"/>
    <s v="CA-12265"/>
    <s v="Christina Anderson"/>
    <x v="0"/>
    <s v="United States"/>
    <s v="Chattanooga"/>
    <x v="18"/>
    <n v="37421"/>
    <x v="0"/>
    <s v="OFF-LA-10002195"/>
    <x v="1"/>
    <x v="2"/>
    <s v="Avery 481"/>
    <n v="4.9279999999999999"/>
    <n v="2"/>
    <n v="0.2"/>
    <n v="1.7248000000000001"/>
  </r>
  <r>
    <n v="8915"/>
    <s v="US-2013-144057"/>
    <x v="0"/>
    <x v="195"/>
    <d v="2013-05-14T00:00:00"/>
    <s v="Standard Class"/>
    <s v="CV-12805"/>
    <s v="Cynthia Voltz"/>
    <x v="1"/>
    <s v="United States"/>
    <s v="Austin"/>
    <x v="5"/>
    <n v="78745"/>
    <x v="2"/>
    <s v="OFF-ST-10001490"/>
    <x v="1"/>
    <x v="4"/>
    <s v="Hot File 7-Pocket, Floor Stand"/>
    <n v="856.65599999999995"/>
    <n v="6"/>
    <n v="0.2"/>
    <n v="107.08199999999999"/>
  </r>
  <r>
    <n v="8916"/>
    <s v="US-2013-144057"/>
    <x v="0"/>
    <x v="195"/>
    <d v="2013-05-14T00:00:00"/>
    <s v="Standard Class"/>
    <s v="CV-12805"/>
    <s v="Cynthia Voltz"/>
    <x v="1"/>
    <s v="United States"/>
    <s v="Austin"/>
    <x v="5"/>
    <n v="78745"/>
    <x v="2"/>
    <s v="OFF-BI-10002852"/>
    <x v="1"/>
    <x v="8"/>
    <s v="Ibico Standard Transparent Covers"/>
    <n v="13.183999999999999"/>
    <n v="4"/>
    <n v="0.8"/>
    <n v="-20.435199999999998"/>
  </r>
  <r>
    <n v="8917"/>
    <s v="US-2013-144057"/>
    <x v="0"/>
    <x v="195"/>
    <d v="2013-05-14T00:00:00"/>
    <s v="Standard Class"/>
    <s v="CV-12805"/>
    <s v="Cynthia Voltz"/>
    <x v="1"/>
    <s v="United States"/>
    <s v="Austin"/>
    <x v="5"/>
    <n v="78745"/>
    <x v="2"/>
    <s v="OFF-AP-10000390"/>
    <x v="1"/>
    <x v="9"/>
    <s v="Euro Pro Shark Stick Mini Vacuum"/>
    <n v="48.783999999999999"/>
    <n v="4"/>
    <n v="0.8"/>
    <n v="-131.71680000000001"/>
  </r>
  <r>
    <n v="8918"/>
    <s v="US-2013-144057"/>
    <x v="0"/>
    <x v="195"/>
    <d v="2013-05-14T00:00:00"/>
    <s v="Standard Class"/>
    <s v="CV-12805"/>
    <s v="Cynthia Voltz"/>
    <x v="1"/>
    <s v="United States"/>
    <s v="Austin"/>
    <x v="5"/>
    <n v="78745"/>
    <x v="2"/>
    <s v="OFF-PA-10004327"/>
    <x v="1"/>
    <x v="10"/>
    <s v="Xerox 1911"/>
    <n v="76.64"/>
    <n v="2"/>
    <n v="0.2"/>
    <n v="26.824000000000002"/>
  </r>
  <r>
    <n v="8919"/>
    <s v="US-2013-144057"/>
    <x v="0"/>
    <x v="195"/>
    <d v="2013-05-14T00:00:00"/>
    <s v="Standard Class"/>
    <s v="CV-12805"/>
    <s v="Cynthia Voltz"/>
    <x v="1"/>
    <s v="United States"/>
    <s v="Austin"/>
    <x v="5"/>
    <n v="78745"/>
    <x v="2"/>
    <s v="OFF-BI-10002353"/>
    <x v="1"/>
    <x v="8"/>
    <s v="GBC VeloBind Cover Sets"/>
    <n v="18.527999999999999"/>
    <n v="6"/>
    <n v="0.8"/>
    <n v="-27.792000000000002"/>
  </r>
  <r>
    <n v="8920"/>
    <s v="CA-2011-160276"/>
    <x v="2"/>
    <x v="1063"/>
    <d v="2011-04-08T00:00:00"/>
    <s v="Standard Class"/>
    <s v="AH-10690"/>
    <s v="Anna HÃ¤berlin"/>
    <x v="1"/>
    <s v="United States"/>
    <s v="Virginia Beach"/>
    <x v="17"/>
    <n v="23464"/>
    <x v="0"/>
    <s v="FUR-FU-10003192"/>
    <x v="0"/>
    <x v="5"/>
    <s v="Luxo Adjustable Task Clamp Lamp"/>
    <n v="177.68"/>
    <n v="2"/>
    <n v="0"/>
    <n v="46.196800000000003"/>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Ã¤berlin"/>
    <x v="1"/>
    <s v="United States"/>
    <s v="Coral Gables"/>
    <x v="2"/>
    <n v="33134"/>
    <x v="0"/>
    <s v="TEC-PH-10003095"/>
    <x v="2"/>
    <x v="7"/>
    <s v="Samsung HM1900 Bluetooth Headset"/>
    <n v="52.68"/>
    <n v="3"/>
    <n v="0.2"/>
    <n v="19.754999999999999"/>
  </r>
  <r>
    <n v="8923"/>
    <s v="CA-2013-145709"/>
    <x v="0"/>
    <x v="964"/>
    <d v="2013-10-09T00:00:00"/>
    <s v="Standard Class"/>
    <s v="AH-10690"/>
    <s v="Anna HÃ¤berlin"/>
    <x v="1"/>
    <s v="United States"/>
    <s v="Coral Gables"/>
    <x v="2"/>
    <n v="33134"/>
    <x v="0"/>
    <s v="FUR-FU-10002885"/>
    <x v="0"/>
    <x v="5"/>
    <s v="Magna Visual Magnetic Picture Hangers"/>
    <n v="11.568"/>
    <n v="3"/>
    <n v="0.2"/>
    <n v="2.6027999999999998"/>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s v="CA-2013-168032"/>
    <x v="0"/>
    <x v="806"/>
    <d v="2013-02-03T00:00:00"/>
    <s v="Standard Class"/>
    <s v="DF-13135"/>
    <s v="David Flashing"/>
    <x v="0"/>
    <s v="United States"/>
    <s v="Rockford"/>
    <x v="10"/>
    <n v="61107"/>
    <x v="2"/>
    <s v="TEC-PH-10004241"/>
    <x v="2"/>
    <x v="7"/>
    <s v="Nokia Lumia 1020"/>
    <n v="1439.9680000000001"/>
    <n v="4"/>
    <n v="0.2"/>
    <n v="143.99680000000001"/>
  </r>
  <r>
    <n v="8926"/>
    <s v="CA-2013-168032"/>
    <x v="0"/>
    <x v="806"/>
    <d v="2013-02-03T00:00:00"/>
    <s v="Standard Class"/>
    <s v="DF-13135"/>
    <s v="David Flashing"/>
    <x v="0"/>
    <s v="United States"/>
    <s v="Rockford"/>
    <x v="10"/>
    <n v="61107"/>
    <x v="2"/>
    <s v="OFF-BI-10000546"/>
    <x v="1"/>
    <x v="8"/>
    <s v="Avery Durable Binders"/>
    <n v="1.728"/>
    <n v="3"/>
    <n v="0.8"/>
    <n v="-2.6783999999999999"/>
  </r>
  <r>
    <n v="8927"/>
    <s v="CA-2013-168032"/>
    <x v="0"/>
    <x v="806"/>
    <d v="2013-02-03T00:00:00"/>
    <s v="Standard Class"/>
    <s v="DF-13135"/>
    <s v="David Flashing"/>
    <x v="0"/>
    <s v="United States"/>
    <s v="Rockford"/>
    <x v="10"/>
    <n v="61107"/>
    <x v="2"/>
    <s v="FUR-TA-10004256"/>
    <x v="0"/>
    <x v="3"/>
    <s v="Bretford â€œJust In Timeâ€ Height-Adjustable Multi-Task Work Tables"/>
    <n v="626.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8"/>
    <n v="4"/>
    <n v="0.3"/>
    <n v="-113.282"/>
  </r>
  <r>
    <n v="8930"/>
    <s v="US-2012-168704"/>
    <x v="1"/>
    <x v="657"/>
    <d v="2012-04-17T00:00:00"/>
    <s v="Standard Class"/>
    <s v="FP-14320"/>
    <s v="Frank Preis"/>
    <x v="0"/>
    <s v="United States"/>
    <s v="Huntsville"/>
    <x v="5"/>
    <n v="77340"/>
    <x v="2"/>
    <s v="FUR-TA-10002530"/>
    <x v="0"/>
    <x v="3"/>
    <s v="Iceberg OfficeWorks 42&quot; Round Tables"/>
    <n v="211.37200000000001"/>
    <n v="2"/>
    <n v="0.3"/>
    <n v="-45.293999999999997"/>
  </r>
  <r>
    <n v="8931"/>
    <s v="US-2012-168704"/>
    <x v="1"/>
    <x v="657"/>
    <d v="2012-04-17T00:00:00"/>
    <s v="Standard Class"/>
    <s v="FP-14320"/>
    <s v="Frank Preis"/>
    <x v="0"/>
    <s v="United States"/>
    <s v="Huntsville"/>
    <x v="5"/>
    <n v="77340"/>
    <x v="2"/>
    <s v="TEC-PH-10001061"/>
    <x v="2"/>
    <x v="7"/>
    <s v="Apple iPhone 5C"/>
    <n v="239.976"/>
    <n v="3"/>
    <n v="0.2"/>
    <n v="17.998200000000001"/>
  </r>
  <r>
    <n v="8932"/>
    <s v="CA-2014-143252"/>
    <x v="3"/>
    <x v="404"/>
    <d v="2014-12-25T00:00:00"/>
    <s v="Standard Class"/>
    <s v="HE-14800"/>
    <s v="Harold Engle"/>
    <x v="1"/>
    <s v="United States"/>
    <s v="Milwaukee"/>
    <x v="6"/>
    <n v="53209"/>
    <x v="2"/>
    <s v="FUR-FU-10001057"/>
    <x v="0"/>
    <x v="5"/>
    <s v="Tensor Track Tree Floor Lamp"/>
    <n v="99.95"/>
    <n v="5"/>
    <n v="0"/>
    <n v="22.988499999999998"/>
  </r>
  <r>
    <n v="8933"/>
    <s v="CA-2014-143252"/>
    <x v="3"/>
    <x v="404"/>
    <d v="2014-12-25T00:00:00"/>
    <s v="Standard Class"/>
    <s v="HE-14800"/>
    <s v="Harold Engle"/>
    <x v="1"/>
    <s v="United States"/>
    <s v="Milwaukee"/>
    <x v="6"/>
    <n v="53209"/>
    <x v="2"/>
    <s v="TEC-AC-10002331"/>
    <x v="2"/>
    <x v="11"/>
    <s v="Maxell 74 Minute CDR, 10/Pack"/>
    <n v="29.34"/>
    <n v="3"/>
    <n v="0"/>
    <n v="10.8558"/>
  </r>
  <r>
    <n v="8934"/>
    <s v="CA-2013-102134"/>
    <x v="0"/>
    <x v="560"/>
    <d v="2013-03-20T00:00:00"/>
    <s v="Standard Class"/>
    <s v="SP-20545"/>
    <s v="Sibella Parks"/>
    <x v="1"/>
    <s v="United States"/>
    <s v="Green Bay"/>
    <x v="6"/>
    <n v="54302"/>
    <x v="2"/>
    <s v="FUR-FU-10003724"/>
    <x v="0"/>
    <x v="5"/>
    <s v="Westinghouse Clip-On Gooseneck Lamps"/>
    <n v="16.739999999999998"/>
    <n v="2"/>
    <n v="0"/>
    <n v="4.3524000000000003"/>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79999999999"/>
    <n v="14"/>
    <n v="0.2"/>
    <n v="209.97900000000001"/>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8000000000001"/>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s v="CA-2012-134117"/>
    <x v="1"/>
    <x v="997"/>
    <d v="2012-12-19T00:00:00"/>
    <s v="Second Class"/>
    <s v="PG-18895"/>
    <s v="Paul Gonzalez"/>
    <x v="0"/>
    <s v="United States"/>
    <s v="Los Angeles"/>
    <x v="1"/>
    <n v="90008"/>
    <x v="1"/>
    <s v="OFF-BI-10002026"/>
    <x v="1"/>
    <x v="8"/>
    <s v="Avery Arch Ring Binders"/>
    <n v="92.96"/>
    <n v="2"/>
    <n v="0.2"/>
    <n v="31.373999999999999"/>
  </r>
  <r>
    <n v="8941"/>
    <s v="CA-2011-130918"/>
    <x v="2"/>
    <x v="963"/>
    <d v="2011-08-24T00:00:00"/>
    <s v="Second Class"/>
    <s v="JP-15520"/>
    <s v="Jeremy Pistek"/>
    <x v="0"/>
    <s v="United States"/>
    <s v="North Miami"/>
    <x v="2"/>
    <n v="33161"/>
    <x v="0"/>
    <s v="OFF-SU-10003936"/>
    <x v="1"/>
    <x v="14"/>
    <s v="Acme Serrated Blade Letter Opener"/>
    <n v="7.6319999999999997"/>
    <n v="3"/>
    <n v="0.2"/>
    <n v="-1.8126"/>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1"/>
    <n v="3"/>
    <n v="0.7"/>
    <n v="-251.98740000000001"/>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50000000000001"/>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01"/>
  </r>
  <r>
    <n v="8950"/>
    <s v="CA-2014-150910"/>
    <x v="3"/>
    <x v="66"/>
    <d v="2014-12-29T00:00:00"/>
    <s v="Standard Class"/>
    <s v="JL-15130"/>
    <s v="Jack Lebron"/>
    <x v="0"/>
    <s v="United States"/>
    <s v="Jackson"/>
    <x v="18"/>
    <n v="38301"/>
    <x v="0"/>
    <s v="FUR-TA-10002903"/>
    <x v="0"/>
    <x v="3"/>
    <s v="Bevis Round Bullnose 29&quot; High Table Top"/>
    <n v="934.95600000000002"/>
    <n v="6"/>
    <n v="0.4"/>
    <n v="-249.32159999999999"/>
  </r>
  <r>
    <n v="8951"/>
    <s v="CA-2014-150910"/>
    <x v="3"/>
    <x v="66"/>
    <d v="2014-12-29T00:00:00"/>
    <s v="Standard Class"/>
    <s v="JL-15130"/>
    <s v="Jack Lebron"/>
    <x v="0"/>
    <s v="United States"/>
    <s v="Jackson"/>
    <x v="18"/>
    <n v="38301"/>
    <x v="0"/>
    <s v="TEC-AC-10001013"/>
    <x v="2"/>
    <x v="11"/>
    <s v="Logitech ClearChat Comfort/USB Headset H390"/>
    <n v="46.863999999999997"/>
    <n v="2"/>
    <n v="0.2"/>
    <n v="7.6154000000000002"/>
  </r>
  <r>
    <n v="8952"/>
    <s v="CA-2014-150910"/>
    <x v="3"/>
    <x v="66"/>
    <d v="2014-12-29T00:00:00"/>
    <s v="Standard Class"/>
    <s v="JL-15130"/>
    <s v="Jack Lebron"/>
    <x v="0"/>
    <s v="United States"/>
    <s v="Jackson"/>
    <x v="18"/>
    <n v="38301"/>
    <x v="0"/>
    <s v="OFF-ST-10000918"/>
    <x v="1"/>
    <x v="4"/>
    <s v="Crate-A-Files"/>
    <n v="26.16"/>
    <n v="3"/>
    <n v="0.2"/>
    <n v="1.962"/>
  </r>
  <r>
    <n v="8953"/>
    <s v="CA-2014-150910"/>
    <x v="3"/>
    <x v="66"/>
    <d v="2014-12-29T00:00:00"/>
    <s v="Standard Class"/>
    <s v="JL-15130"/>
    <s v="Jack Lebron"/>
    <x v="0"/>
    <s v="United States"/>
    <s v="Jackson"/>
    <x v="18"/>
    <n v="38301"/>
    <x v="0"/>
    <s v="OFF-AR-10001419"/>
    <x v="1"/>
    <x v="6"/>
    <s v="Newell 325"/>
    <n v="23.128"/>
    <n v="7"/>
    <n v="0.2"/>
    <n v="2.891"/>
  </r>
  <r>
    <n v="8954"/>
    <s v="CA-2014-150910"/>
    <x v="3"/>
    <x v="66"/>
    <d v="2014-12-29T00:00:00"/>
    <s v="Standard Class"/>
    <s v="JL-15130"/>
    <s v="Jack Lebron"/>
    <x v="0"/>
    <s v="United States"/>
    <s v="Jackson"/>
    <x v="18"/>
    <n v="38301"/>
    <x v="0"/>
    <s v="OFF-AP-10003266"/>
    <x v="1"/>
    <x v="9"/>
    <s v="Holmes Replacement Filter for HEPA Air Cleaner, Large Room"/>
    <n v="59.24"/>
    <n v="5"/>
    <n v="0.2"/>
    <n v="16.291"/>
  </r>
  <r>
    <n v="8955"/>
    <s v="CA-2011-156790"/>
    <x v="2"/>
    <x v="233"/>
    <d v="2011-08-10T00:00:00"/>
    <s v="Second Class"/>
    <s v="VG-21790"/>
    <s v="Vivek Gonzalez"/>
    <x v="0"/>
    <s v="United States"/>
    <s v="Jacksonville"/>
    <x v="2"/>
    <n v="32216"/>
    <x v="0"/>
    <s v="FUR-BO-10000468"/>
    <x v="0"/>
    <x v="0"/>
    <s v="O'Sullivan 2-Shelf Heavy-Duty Bookcases"/>
    <n v="155.45599999999999"/>
    <n v="4"/>
    <n v="0.2"/>
    <n v="-7.7728000000000002"/>
  </r>
  <r>
    <n v="8956"/>
    <s v="CA-2011-126480"/>
    <x v="2"/>
    <x v="59"/>
    <d v="2011-09-24T00:00:00"/>
    <s v="Standard Class"/>
    <s v="HG-14965"/>
    <s v="Henry Goldwyn"/>
    <x v="1"/>
    <s v="United States"/>
    <s v="San Diego"/>
    <x v="1"/>
    <n v="92024"/>
    <x v="1"/>
    <s v="OFF-PA-10004610"/>
    <x v="1"/>
    <x v="10"/>
    <s v="Xerox 1900"/>
    <n v="8.56"/>
    <n v="2"/>
    <n v="0"/>
    <n v="3.8519999999999999"/>
  </r>
  <r>
    <n v="8957"/>
    <s v="CA-2014-105620"/>
    <x v="3"/>
    <x v="53"/>
    <d v="2014-12-29T00:00:00"/>
    <s v="First Class"/>
    <s v="JH-15430"/>
    <s v="Jennifer Halladay"/>
    <x v="0"/>
    <s v="United States"/>
    <s v="Hialeah"/>
    <x v="2"/>
    <n v="33012"/>
    <x v="0"/>
    <s v="FUR-FU-10004963"/>
    <x v="0"/>
    <x v="5"/>
    <s v="Eldon 400 Class Desk Accessories, Black Carbon"/>
    <n v="21"/>
    <n v="3"/>
    <n v="0.2"/>
    <n v="5.7750000000000004"/>
  </r>
  <r>
    <n v="8958"/>
    <s v="CA-2014-105620"/>
    <x v="3"/>
    <x v="53"/>
    <d v="2014-12-29T00:00:00"/>
    <s v="First Class"/>
    <s v="JH-15430"/>
    <s v="Jennifer Halladay"/>
    <x v="0"/>
    <s v="United States"/>
    <s v="Hialeah"/>
    <x v="2"/>
    <n v="33012"/>
    <x v="0"/>
    <s v="TEC-MA-10004626"/>
    <x v="2"/>
    <x v="15"/>
    <s v="Lexmark 20R1285 X6650 Wireless All-in-One Printer"/>
    <n v="120"/>
    <n v="2"/>
    <n v="0.5"/>
    <n v="-7.2"/>
  </r>
  <r>
    <n v="8959"/>
    <s v="CA-2014-150266"/>
    <x v="3"/>
    <x v="920"/>
    <d v="2014-12-01T00:00:00"/>
    <s v="Standard Class"/>
    <s v="RO-19780"/>
    <s v="Rose O'Brian"/>
    <x v="0"/>
    <s v="United States"/>
    <s v="Houston"/>
    <x v="5"/>
    <n v="77070"/>
    <x v="2"/>
    <s v="TEC-PH-10003437"/>
    <x v="2"/>
    <x v="7"/>
    <s v="Blue Parrot B250XT Professional Grade Wireless BluetoothÂ HeadsetÂ with"/>
    <n v="299.95999999999998"/>
    <n v="5"/>
    <n v="0.2"/>
    <n v="37.494999999999997"/>
  </r>
  <r>
    <n v="8960"/>
    <s v="CA-2014-150266"/>
    <x v="3"/>
    <x v="920"/>
    <d v="2014-12-01T00:00:00"/>
    <s v="Standard Class"/>
    <s v="RO-19780"/>
    <s v="Rose O'Brian"/>
    <x v="0"/>
    <s v="United States"/>
    <s v="Houston"/>
    <x v="5"/>
    <n v="77070"/>
    <x v="2"/>
    <s v="OFF-AP-10002867"/>
    <x v="1"/>
    <x v="9"/>
    <s v="Fellowes Command Center 5-outlet power strip"/>
    <n v="67.84"/>
    <n v="5"/>
    <n v="0.8"/>
    <n v="-179.77600000000001"/>
  </r>
  <r>
    <n v="8961"/>
    <s v="CA-2014-150266"/>
    <x v="3"/>
    <x v="920"/>
    <d v="2014-12-01T00:00:00"/>
    <s v="Standard Class"/>
    <s v="RO-19780"/>
    <s v="Rose O'Brian"/>
    <x v="0"/>
    <s v="United States"/>
    <s v="Houston"/>
    <x v="5"/>
    <n v="77070"/>
    <x v="2"/>
    <s v="FUR-CH-10002126"/>
    <x v="0"/>
    <x v="1"/>
    <s v="Hon Deluxe Fabric Upholstered Stacking Chairs"/>
    <n v="853.93"/>
    <n v="5"/>
    <n v="0.3"/>
    <n v="-24.398"/>
  </r>
  <r>
    <n v="8962"/>
    <s v="CA-2014-150266"/>
    <x v="3"/>
    <x v="920"/>
    <d v="2014-12-01T00:00:00"/>
    <s v="Standard Class"/>
    <s v="RO-19780"/>
    <s v="Rose O'Brian"/>
    <x v="0"/>
    <s v="United States"/>
    <s v="Houston"/>
    <x v="5"/>
    <n v="77070"/>
    <x v="2"/>
    <s v="OFF-AR-10001761"/>
    <x v="1"/>
    <x v="6"/>
    <s v="Avery Hi-Liter Smear-Safe Highlighters"/>
    <n v="18.687999999999999"/>
    <n v="4"/>
    <n v="0.2"/>
    <n v="3.737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9"/>
  </r>
  <r>
    <n v="8965"/>
    <s v="CA-2013-157280"/>
    <x v="0"/>
    <x v="732"/>
    <d v="2013-11-08T00:00:00"/>
    <s v="First Class"/>
    <s v="LW-17125"/>
    <s v="Liz Willingham"/>
    <x v="0"/>
    <s v="United States"/>
    <s v="Virginia Beach"/>
    <x v="17"/>
    <n v="23464"/>
    <x v="0"/>
    <s v="FUR-FU-10003806"/>
    <x v="0"/>
    <x v="5"/>
    <s v="Tenex Chairmat w/ Average Lip, 45&quot; x 53&quot;"/>
    <n v="756.8"/>
    <n v="5"/>
    <n v="0"/>
    <n v="75.680000000000007"/>
  </r>
  <r>
    <n v="8966"/>
    <s v="CA-2014-106691"/>
    <x v="3"/>
    <x v="44"/>
    <d v="2014-11-13T00:00:00"/>
    <s v="Standard Class"/>
    <s v="CC-12370"/>
    <s v="Christopher Conant"/>
    <x v="0"/>
    <s v="United States"/>
    <s v="Houston"/>
    <x v="5"/>
    <n v="77070"/>
    <x v="2"/>
    <s v="OFF-BI-10000145"/>
    <x v="1"/>
    <x v="8"/>
    <s v="Zipper Ring Binder Pockets"/>
    <n v="1.248"/>
    <n v="2"/>
    <n v="0.8"/>
    <n v="-1.9343999999999999"/>
  </r>
  <r>
    <n v="8967"/>
    <s v="CA-2013-134180"/>
    <x v="0"/>
    <x v="54"/>
    <d v="2013-11-08T00:00:00"/>
    <s v="Standard Class"/>
    <s v="JP-16135"/>
    <s v="Julie Prescott"/>
    <x v="2"/>
    <s v="United States"/>
    <s v="Philadelphia"/>
    <x v="9"/>
    <n v="19120"/>
    <x v="3"/>
    <s v="TEC-AC-10000892"/>
    <x v="2"/>
    <x v="11"/>
    <s v="NETGEAR N750 Dual Band Wi-Fi Gigabit Router"/>
    <n v="72"/>
    <n v="1"/>
    <n v="0.2"/>
    <n v="14.4"/>
  </r>
  <r>
    <n v="8968"/>
    <s v="CA-2013-134180"/>
    <x v="0"/>
    <x v="54"/>
    <d v="2013-11-08T00:00:00"/>
    <s v="Standard Class"/>
    <s v="JP-16135"/>
    <s v="Julie Prescott"/>
    <x v="2"/>
    <s v="United States"/>
    <s v="Philadelphia"/>
    <x v="9"/>
    <n v="19120"/>
    <x v="3"/>
    <s v="FUR-CH-10004886"/>
    <x v="0"/>
    <x v="1"/>
    <s v="Bevis Steel Folding Chairs"/>
    <n v="470.15499999999997"/>
    <n v="7"/>
    <n v="0.3"/>
    <n v="-13.433"/>
  </r>
  <r>
    <n v="8969"/>
    <s v="CA-2011-166730"/>
    <x v="2"/>
    <x v="125"/>
    <d v="2012-01-01T00:00:00"/>
    <s v="First Class"/>
    <s v="DD-13570"/>
    <s v="Dorothy Dickinson"/>
    <x v="0"/>
    <s v="United States"/>
    <s v="Memphis"/>
    <x v="18"/>
    <n v="38109"/>
    <x v="0"/>
    <s v="OFF-ST-10002554"/>
    <x v="1"/>
    <x v="4"/>
    <s v="Tennsco Industrial Shelving"/>
    <n v="39.128"/>
    <n v="1"/>
    <n v="0.2"/>
    <n v="-8.8038000000000007"/>
  </r>
  <r>
    <n v="8970"/>
    <s v="CA-2014-157469"/>
    <x v="3"/>
    <x v="574"/>
    <d v="2014-12-08T00:00:00"/>
    <s v="Standard Class"/>
    <s v="ES-14080"/>
    <s v="Erin Smith"/>
    <x v="1"/>
    <s v="United States"/>
    <s v="Lakewood"/>
    <x v="24"/>
    <n v="44107"/>
    <x v="3"/>
    <s v="OFF-AR-10001662"/>
    <x v="1"/>
    <x v="6"/>
    <s v="Rogers Handheld Barrel Pencil Sharpener"/>
    <n v="19.728000000000002"/>
    <n v="9"/>
    <n v="0.2"/>
    <n v="1.7262"/>
  </r>
  <r>
    <n v="8971"/>
    <s v="CA-2014-157469"/>
    <x v="3"/>
    <x v="574"/>
    <d v="2014-12-08T00:00:00"/>
    <s v="Standard Class"/>
    <s v="ES-14080"/>
    <s v="Erin Smith"/>
    <x v="1"/>
    <s v="United States"/>
    <s v="Lakewood"/>
    <x v="24"/>
    <n v="44107"/>
    <x v="3"/>
    <s v="TEC-PH-10004531"/>
    <x v="2"/>
    <x v="7"/>
    <s v="AT&amp;T CL2909"/>
    <n v="151.18799999999999"/>
    <n v="2"/>
    <n v="0.4"/>
    <n v="-25.19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2000000000003"/>
  </r>
  <r>
    <n v="8973"/>
    <s v="US-2011-149034"/>
    <x v="2"/>
    <x v="84"/>
    <d v="2011-11-21T00:00:00"/>
    <s v="First Class"/>
    <s v="RD-19900"/>
    <s v="Ruben Dartt"/>
    <x v="0"/>
    <s v="United States"/>
    <s v="Philadelphia"/>
    <x v="9"/>
    <n v="19120"/>
    <x v="3"/>
    <s v="TEC-AC-10003023"/>
    <x v="2"/>
    <x v="11"/>
    <s v="Logitech G105 Gaming Keyboard"/>
    <n v="47.496000000000002"/>
    <n v="1"/>
    <n v="0.2"/>
    <n v="-1.1874"/>
  </r>
  <r>
    <n v="8974"/>
    <s v="CA-2014-159226"/>
    <x v="3"/>
    <x v="1016"/>
    <d v="2014-04-28T00:00:00"/>
    <s v="Second Class"/>
    <s v="RL-19615"/>
    <s v="Rob Lucas"/>
    <x v="0"/>
    <s v="United States"/>
    <s v="Los Angeles"/>
    <x v="1"/>
    <n v="90008"/>
    <x v="1"/>
    <s v="FUR-BO-10004709"/>
    <x v="0"/>
    <x v="0"/>
    <s v="Bush Westfield Collection Bookcases, Medium Cherry Finish"/>
    <n v="344.98099999999999"/>
    <n v="7"/>
    <n v="0.15"/>
    <n v="28.4102"/>
  </r>
  <r>
    <n v="8975"/>
    <s v="CA-2014-156622"/>
    <x v="3"/>
    <x v="51"/>
    <d v="2014-11-27T00:00:00"/>
    <s v="First Class"/>
    <s v="JP-15460"/>
    <s v="Jennifer Patt"/>
    <x v="1"/>
    <s v="United States"/>
    <s v="Dallas"/>
    <x v="5"/>
    <n v="75220"/>
    <x v="2"/>
    <s v="OFF-PA-10000477"/>
    <x v="1"/>
    <x v="10"/>
    <s v="Xerox 22"/>
    <n v="36.287999999999997"/>
    <n v="7"/>
    <n v="0.2"/>
    <n v="12.700799999999999"/>
  </r>
  <r>
    <n v="8976"/>
    <s v="CA-2014-156622"/>
    <x v="3"/>
    <x v="51"/>
    <d v="2014-11-27T00:00:00"/>
    <s v="First Class"/>
    <s v="JP-15460"/>
    <s v="Jennifer Patt"/>
    <x v="1"/>
    <s v="United States"/>
    <s v="Dallas"/>
    <x v="5"/>
    <n v="75220"/>
    <x v="2"/>
    <s v="OFF-PA-10002923"/>
    <x v="1"/>
    <x v="10"/>
    <s v="Xerox 1942"/>
    <n v="78.304000000000002"/>
    <n v="2"/>
    <n v="0.2"/>
    <n v="29.364000000000001"/>
  </r>
  <r>
    <n v="8977"/>
    <s v="CA-2014-156622"/>
    <x v="3"/>
    <x v="51"/>
    <d v="2014-11-27T00:00:00"/>
    <s v="First Class"/>
    <s v="JP-15460"/>
    <s v="Jennifer Patt"/>
    <x v="1"/>
    <s v="United States"/>
    <s v="Dallas"/>
    <x v="5"/>
    <n v="75220"/>
    <x v="2"/>
    <s v="FUR-TA-10003008"/>
    <x v="0"/>
    <x v="3"/>
    <s v="Lesro Round Back Collection Coffee Table, End Table"/>
    <n v="127.785"/>
    <n v="1"/>
    <n v="0.3"/>
    <n v="-31.0335"/>
  </r>
  <r>
    <n v="8978"/>
    <s v="CA-2014-156622"/>
    <x v="3"/>
    <x v="51"/>
    <d v="2014-11-27T00:00:00"/>
    <s v="First Class"/>
    <s v="JP-15460"/>
    <s v="Jennifer Patt"/>
    <x v="1"/>
    <s v="United States"/>
    <s v="Dallas"/>
    <x v="5"/>
    <n v="75220"/>
    <x v="2"/>
    <s v="OFF-BI-10003707"/>
    <x v="1"/>
    <x v="8"/>
    <s v="Aluminum Screw Posts"/>
    <n v="6.1040000000000001"/>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2"/>
    <n v="1"/>
    <n v="0.8"/>
    <n v="-2.8380000000000001"/>
  </r>
  <r>
    <n v="8981"/>
    <s v="CA-2011-108182"/>
    <x v="2"/>
    <x v="644"/>
    <d v="2011-02-11T00:00:00"/>
    <s v="Second Class"/>
    <s v="DL-13315"/>
    <s v="Delfina Latchford"/>
    <x v="0"/>
    <s v="United States"/>
    <s v="Romeoville"/>
    <x v="10"/>
    <n v="60441"/>
    <x v="2"/>
    <s v="OFF-BI-10001196"/>
    <x v="1"/>
    <x v="8"/>
    <s v="Avery Flip-Chart Easel Binder, Black"/>
    <n v="8.952"/>
    <n v="2"/>
    <n v="0.8"/>
    <n v="-14.770799999999999"/>
  </r>
  <r>
    <n v="8982"/>
    <s v="CA-2013-110898"/>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3-110898"/>
    <x v="0"/>
    <x v="1193"/>
    <d v="2013-03-13T00:00:00"/>
    <s v="Standard Class"/>
    <s v="LC-16870"/>
    <s v="Lena Cacioppo"/>
    <x v="0"/>
    <s v="United States"/>
    <s v="Chicago"/>
    <x v="10"/>
    <n v="60623"/>
    <x v="2"/>
    <s v="OFF-BI-10004656"/>
    <x v="1"/>
    <x v="8"/>
    <s v="Peel &amp; Stick Add-On Corner Pockets"/>
    <n v="1.728"/>
    <n v="4"/>
    <n v="0.8"/>
    <n v="-2.76480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400000000004"/>
  </r>
  <r>
    <n v="8986"/>
    <s v="CA-2012-123092"/>
    <x v="1"/>
    <x v="155"/>
    <d v="2012-12-07T00:00:00"/>
    <s v="Standard Class"/>
    <s v="JG-15115"/>
    <s v="Jack Garza"/>
    <x v="0"/>
    <s v="United States"/>
    <s v="Jacksonville"/>
    <x v="3"/>
    <n v="28540"/>
    <x v="0"/>
    <s v="FUR-FU-10000222"/>
    <x v="0"/>
    <x v="5"/>
    <s v="Seth Thomas 16&quot; Steel Case Clock"/>
    <n v="77.951999999999998"/>
    <n v="3"/>
    <n v="0.2"/>
    <n v="12.667199999999999"/>
  </r>
  <r>
    <n v="8987"/>
    <s v="CA-2012-123092"/>
    <x v="1"/>
    <x v="155"/>
    <d v="2012-12-07T00:00:00"/>
    <s v="Standard Class"/>
    <s v="JG-15115"/>
    <s v="Jack Garza"/>
    <x v="0"/>
    <s v="United States"/>
    <s v="Jacksonville"/>
    <x v="3"/>
    <n v="28540"/>
    <x v="0"/>
    <s v="OFF-BI-10001718"/>
    <x v="1"/>
    <x v="8"/>
    <s v="GBC DocuBind P50 Personal Binding Machine"/>
    <n v="95.97"/>
    <n v="5"/>
    <n v="0.7"/>
    <n v="-73.576999999999998"/>
  </r>
  <r>
    <n v="8988"/>
    <s v="CA-2012-123092"/>
    <x v="1"/>
    <x v="155"/>
    <d v="2012-12-07T00:00:00"/>
    <s v="Standard Class"/>
    <s v="JG-15115"/>
    <s v="Jack Garza"/>
    <x v="0"/>
    <s v="United States"/>
    <s v="Jacksonville"/>
    <x v="3"/>
    <n v="28540"/>
    <x v="0"/>
    <s v="TEC-PH-10001700"/>
    <x v="2"/>
    <x v="7"/>
    <s v="Panasonic KX-TG6844B Expandable Digital Cordless Telephone"/>
    <n v="105.584"/>
    <n v="2"/>
    <n v="0.2"/>
    <n v="9.2385999999999999"/>
  </r>
  <r>
    <n v="8989"/>
    <s v="CA-2012-123092"/>
    <x v="1"/>
    <x v="155"/>
    <d v="2012-12-07T00:00:00"/>
    <s v="Standard Class"/>
    <s v="JG-15115"/>
    <s v="Jack Garza"/>
    <x v="0"/>
    <s v="United States"/>
    <s v="Jacksonville"/>
    <x v="3"/>
    <n v="28540"/>
    <x v="0"/>
    <s v="OFF-AR-10004078"/>
    <x v="1"/>
    <x v="6"/>
    <s v="Newell 312"/>
    <n v="9.3439999999999994"/>
    <n v="2"/>
    <n v="0.2"/>
    <n v="1.1679999999999999"/>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
    <n v="5"/>
    <n v="0.2"/>
    <n v="29.692"/>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99"/>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9"/>
  </r>
  <r>
    <n v="8999"/>
    <s v="CA-2014-122763"/>
    <x v="3"/>
    <x v="177"/>
    <d v="2014-03-21T00:00:00"/>
    <s v="Same Day"/>
    <s v="HG-14845"/>
    <s v="Harry Greene"/>
    <x v="0"/>
    <s v="United States"/>
    <s v="Houston"/>
    <x v="5"/>
    <n v="77041"/>
    <x v="2"/>
    <s v="OFF-PA-10002377"/>
    <x v="1"/>
    <x v="10"/>
    <s v="Xerox 1916"/>
    <n v="274.06400000000002"/>
    <n v="7"/>
    <n v="0.2"/>
    <n v="102.774"/>
  </r>
  <r>
    <n v="9000"/>
    <s v="CA-2014-137785"/>
    <x v="3"/>
    <x v="726"/>
    <d v="2014-05-18T00:00:00"/>
    <s v="Standard Class"/>
    <s v="MH-18115"/>
    <s v="Mick Hernandez"/>
    <x v="2"/>
    <s v="United States"/>
    <s v="Philadelphia"/>
    <x v="9"/>
    <n v="19140"/>
    <x v="3"/>
    <s v="FUR-CH-10001482"/>
    <x v="0"/>
    <x v="1"/>
    <s v="Office Star - Mesh Screen back chair with Vinyl seat"/>
    <n v="458.43"/>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4"/>
  </r>
  <r>
    <n v="9002"/>
    <s v="CA-2011-103807"/>
    <x v="2"/>
    <x v="266"/>
    <d v="2011-12-09T00:00:00"/>
    <s v="Standard Class"/>
    <s v="EM-13825"/>
    <s v="Elizabeth Moffitt"/>
    <x v="1"/>
    <s v="United States"/>
    <s v="Sandy Springs"/>
    <x v="32"/>
    <n v="30328"/>
    <x v="0"/>
    <s v="TEC-AC-10000199"/>
    <x v="2"/>
    <x v="11"/>
    <s v="Kingston Digital DataTraveler 8GB USB 2.0"/>
    <n v="5.95"/>
    <n v="1"/>
    <n v="0"/>
    <n v="0.83299999999999996"/>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4"/>
  </r>
  <r>
    <n v="9005"/>
    <s v="CA-2012-102855"/>
    <x v="1"/>
    <x v="57"/>
    <d v="2012-04-06T00:00:00"/>
    <s v="Same Day"/>
    <s v="JF-15415"/>
    <s v="Jennifer Ferguson"/>
    <x v="0"/>
    <s v="United States"/>
    <s v="Spokane"/>
    <x v="4"/>
    <n v="99207"/>
    <x v="1"/>
    <s v="OFF-AR-10002467"/>
    <x v="1"/>
    <x v="6"/>
    <s v="Dixon Ticonderoga Pencils"/>
    <n v="23.84"/>
    <n v="8"/>
    <n v="0"/>
    <n v="6.4367999999999999"/>
  </r>
  <r>
    <n v="9006"/>
    <s v="CA-2014-107825"/>
    <x v="3"/>
    <x v="551"/>
    <d v="2014-11-19T00:00:00"/>
    <s v="Same Day"/>
    <s v="NB-18655"/>
    <s v="Nona Balk"/>
    <x v="1"/>
    <s v="United States"/>
    <s v="Milwaukee"/>
    <x v="6"/>
    <n v="53209"/>
    <x v="2"/>
    <s v="OFF-ST-10001321"/>
    <x v="1"/>
    <x v="4"/>
    <s v="Decoflex Hanging Personal Folder File, Blue"/>
    <n v="92.52"/>
    <n v="6"/>
    <n v="0"/>
    <n v="24.980399999999999"/>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
    <n v="2"/>
    <n v="0.2"/>
    <n v="21.42"/>
  </r>
  <r>
    <n v="9013"/>
    <s v="CA-2013-12144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s v="CA-2014-143084"/>
    <x v="3"/>
    <x v="257"/>
    <d v="2014-03-23T00:00:00"/>
    <s v="Standard Class"/>
    <s v="BP-11050"/>
    <s v="Barry Pond"/>
    <x v="1"/>
    <s v="United States"/>
    <s v="Los Angeles"/>
    <x v="1"/>
    <n v="90008"/>
    <x v="1"/>
    <s v="OFF-AR-10002766"/>
    <x v="1"/>
    <x v="6"/>
    <s v="Prang Drawing Pencil Set"/>
    <n v="13.9"/>
    <n v="5"/>
    <n v="0"/>
    <n v="3.7530000000000001"/>
  </r>
  <r>
    <n v="9015"/>
    <s v="CA-2014-143084"/>
    <x v="3"/>
    <x v="257"/>
    <d v="2014-03-23T00:00:00"/>
    <s v="Standard Class"/>
    <s v="BP-11050"/>
    <s v="Barry Pond"/>
    <x v="1"/>
    <s v="United States"/>
    <s v="Los Angeles"/>
    <x v="1"/>
    <n v="90008"/>
    <x v="1"/>
    <s v="OFF-EN-10003072"/>
    <x v="1"/>
    <x v="12"/>
    <s v="Peel &amp; Seel Envelopes"/>
    <n v="19.399999999999999"/>
    <n v="5"/>
    <n v="0"/>
    <n v="9.3119999999999994"/>
  </r>
  <r>
    <n v="9016"/>
    <s v="CA-2013-131639"/>
    <x v="0"/>
    <x v="907"/>
    <d v="2013-12-24T00:00:00"/>
    <s v="Standard Class"/>
    <s v="NS-18640"/>
    <s v="Noel Staavos"/>
    <x v="1"/>
    <s v="United States"/>
    <s v="Carlsbad"/>
    <x v="27"/>
    <n v="88220"/>
    <x v="1"/>
    <s v="OFF-BI-10001636"/>
    <x v="1"/>
    <x v="8"/>
    <s v="Ibico Plastic and Wire Spiral Binding Combs"/>
    <n v="13.488"/>
    <n v="2"/>
    <n v="0.2"/>
    <n v="4.3836000000000004"/>
  </r>
  <r>
    <n v="9017"/>
    <s v="CA-2013-131639"/>
    <x v="0"/>
    <x v="907"/>
    <d v="2013-12-24T00:00:00"/>
    <s v="Standard Class"/>
    <s v="NS-18640"/>
    <s v="Noel Staavos"/>
    <x v="1"/>
    <s v="United States"/>
    <s v="Carlsbad"/>
    <x v="27"/>
    <n v="88220"/>
    <x v="1"/>
    <s v="OFF-BI-10000948"/>
    <x v="1"/>
    <x v="8"/>
    <s v="GBC Laser Imprintable Binding System Covers, Desert Sand"/>
    <n v="11.416"/>
    <n v="1"/>
    <n v="0.2"/>
    <n v="3.8529"/>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80000000000003"/>
  </r>
  <r>
    <n v="9020"/>
    <s v="CA-2011-100706"/>
    <x v="2"/>
    <x v="757"/>
    <d v="2011-12-18T00:00:00"/>
    <s v="Second Class"/>
    <s v="LE-16810"/>
    <s v="Laurel Elliston"/>
    <x v="0"/>
    <s v="United States"/>
    <s v="Springfield"/>
    <x v="17"/>
    <n v="22153"/>
    <x v="0"/>
    <s v="TEC-AC-10001314"/>
    <x v="2"/>
    <x v="11"/>
    <s v="Case Logic 2.4GHz Wireless Keyboard"/>
    <n v="99.98"/>
    <n v="2"/>
    <n v="0"/>
    <n v="7.9984000000000002"/>
  </r>
  <r>
    <n v="9021"/>
    <s v="CA-2011-100706"/>
    <x v="2"/>
    <x v="757"/>
    <d v="2011-12-18T00:00:00"/>
    <s v="Second Class"/>
    <s v="LE-16810"/>
    <s v="Laurel Elliston"/>
    <x v="0"/>
    <s v="United States"/>
    <s v="Springfield"/>
    <x v="17"/>
    <n v="22153"/>
    <x v="0"/>
    <s v="FUR-FU-10002268"/>
    <x v="0"/>
    <x v="5"/>
    <s v="Ultra Door Push Plate"/>
    <n v="29.46"/>
    <n v="6"/>
    <n v="0"/>
    <n v="9.7218"/>
  </r>
  <r>
    <n v="9022"/>
    <s v="CA-2012-129525"/>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07"/>
  </r>
  <r>
    <n v="9024"/>
    <s v="CA-2012-165799"/>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s v="CA-2013-102127"/>
    <x v="0"/>
    <x v="190"/>
    <d v="2013-07-03T00:00:00"/>
    <s v="Standard Class"/>
    <s v="VP-21760"/>
    <s v="Victoria Pisteka"/>
    <x v="1"/>
    <s v="United States"/>
    <s v="New York City"/>
    <x v="15"/>
    <n v="10035"/>
    <x v="3"/>
    <s v="TEC-AC-10002018"/>
    <x v="2"/>
    <x v="11"/>
    <s v="AmazonBasics 3-Button USB Wired Mouse"/>
    <n v="20.97"/>
    <n v="3"/>
    <n v="0"/>
    <n v="9.0170999999999992"/>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01"/>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02"/>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8"/>
  </r>
  <r>
    <n v="9032"/>
    <s v="CA-2014-128041"/>
    <x v="3"/>
    <x v="853"/>
    <d v="2014-09-02T00:00:00"/>
    <s v="Same Day"/>
    <s v="RW-19540"/>
    <s v="Rick Wilson"/>
    <x v="1"/>
    <s v="United States"/>
    <s v="Seattle"/>
    <x v="4"/>
    <n v="98103"/>
    <x v="1"/>
    <s v="FUR-TA-10002607"/>
    <x v="0"/>
    <x v="3"/>
    <s v="KI Conference Tables"/>
    <n v="283.56"/>
    <n v="4"/>
    <n v="0"/>
    <n v="45.369599999999998"/>
  </r>
  <r>
    <n v="9033"/>
    <s v="CA-2014-105823"/>
    <x v="3"/>
    <x v="738"/>
    <d v="2014-06-27T00:00:00"/>
    <s v="Standard Class"/>
    <s v="RB-19465"/>
    <s v="Rick Bensley"/>
    <x v="2"/>
    <s v="United States"/>
    <s v="Detroit"/>
    <x v="12"/>
    <n v="48227"/>
    <x v="2"/>
    <s v="FUR-CH-10000454"/>
    <x v="0"/>
    <x v="1"/>
    <s v="Hon Deluxe Fabric Upholstered Stacking Chairs, Rounded Back"/>
    <n v="487.96"/>
    <n v="2"/>
    <n v="0"/>
    <n v="146.38800000000001"/>
  </r>
  <r>
    <n v="9034"/>
    <s v="CA-2011-152268"/>
    <x v="2"/>
    <x v="814"/>
    <d v="2011-09-07T00:00:00"/>
    <s v="Standard Class"/>
    <s v="SC-20095"/>
    <s v="Sanjit Chand"/>
    <x v="0"/>
    <s v="United States"/>
    <s v="Fayetteville"/>
    <x v="36"/>
    <n v="72701"/>
    <x v="0"/>
    <s v="OFF-BI-10001359"/>
    <x v="1"/>
    <x v="8"/>
    <s v="GBC DocuBind TL300 Electric Binding System"/>
    <n v="1793.98"/>
    <n v="2"/>
    <n v="0"/>
    <n v="843.17060000000004"/>
  </r>
  <r>
    <n v="9035"/>
    <s v="CA-2012-148873"/>
    <x v="1"/>
    <x v="486"/>
    <d v="2012-10-05T00:00:00"/>
    <s v="Standard Class"/>
    <s v="EM-13960"/>
    <s v="Eric Murdock"/>
    <x v="0"/>
    <s v="United States"/>
    <s v="Quincy"/>
    <x v="10"/>
    <n v="62301"/>
    <x v="2"/>
    <s v="OFF-BI-10003196"/>
    <x v="1"/>
    <x v="8"/>
    <s v="Accohide Poly Flexible Ring Binders"/>
    <n v="2.992"/>
    <n v="4"/>
    <n v="0.8"/>
    <n v="-4.4880000000000004"/>
  </r>
  <r>
    <n v="9036"/>
    <s v="CA-2012-148873"/>
    <x v="1"/>
    <x v="486"/>
    <d v="2012-10-05T00:00:00"/>
    <s v="Standard Class"/>
    <s v="EM-13960"/>
    <s v="Eric Murdock"/>
    <x v="0"/>
    <s v="United States"/>
    <s v="Quincy"/>
    <x v="10"/>
    <n v="62301"/>
    <x v="2"/>
    <s v="TEC-AC-10003657"/>
    <x v="2"/>
    <x v="11"/>
    <s v="Lenovo 17-Key USB Numeric Keypad"/>
    <n v="108.768"/>
    <n v="4"/>
    <n v="0.2"/>
    <n v="2.7191999999999998"/>
  </r>
  <r>
    <n v="9037"/>
    <s v="CA-2012-166492"/>
    <x v="1"/>
    <x v="1003"/>
    <d v="2012-04-10T00:00:00"/>
    <s v="First Class"/>
    <s v="RP-19390"/>
    <s v="Resi PÃ¶lking"/>
    <x v="0"/>
    <s v="United States"/>
    <s v="New York City"/>
    <x v="15"/>
    <n v="10035"/>
    <x v="3"/>
    <s v="OFF-PA-10002262"/>
    <x v="1"/>
    <x v="10"/>
    <s v="Xerox 192"/>
    <n v="25.92"/>
    <n v="4"/>
    <n v="0"/>
    <n v="12.441599999999999"/>
  </r>
  <r>
    <n v="9038"/>
    <s v="CA-2012-166492"/>
    <x v="1"/>
    <x v="1003"/>
    <d v="2012-04-10T00:00:00"/>
    <s v="First Class"/>
    <s v="RP-19390"/>
    <s v="Resi PÃ¶lking"/>
    <x v="0"/>
    <s v="United States"/>
    <s v="New York City"/>
    <x v="15"/>
    <n v="10035"/>
    <x v="3"/>
    <s v="OFF-ST-10002214"/>
    <x v="1"/>
    <x v="4"/>
    <s v="X-Rack File for Hanging Folders"/>
    <n v="22.58"/>
    <n v="2"/>
    <n v="0"/>
    <n v="5.8708"/>
  </r>
  <r>
    <n v="9039"/>
    <s v="CA-2014-157420"/>
    <x v="3"/>
    <x v="610"/>
    <d v="2014-11-22T00:00:00"/>
    <s v="Same Day"/>
    <s v="HZ-14950"/>
    <s v="Henia Zydlo"/>
    <x v="0"/>
    <s v="United States"/>
    <s v="Houston"/>
    <x v="5"/>
    <n v="77095"/>
    <x v="2"/>
    <s v="TEC-PH-10003555"/>
    <x v="2"/>
    <x v="7"/>
    <s v="Motorola HK250 Universal Bluetooth Headset"/>
    <n v="55.176000000000002"/>
    <n v="3"/>
    <n v="0.2"/>
    <n v="-12.4146"/>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1"/>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Â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
    <n v="2"/>
    <n v="0.2"/>
    <n v="2.2440000000000002"/>
  </r>
  <r>
    <n v="9046"/>
    <s v="CA-2014-137463"/>
    <x v="3"/>
    <x v="819"/>
    <d v="2014-12-21T00:00:00"/>
    <s v="Second Class"/>
    <s v="KM-16225"/>
    <s v="Kalyca Meade"/>
    <x v="1"/>
    <s v="United States"/>
    <s v="Sunnyvale"/>
    <x v="1"/>
    <n v="94086"/>
    <x v="1"/>
    <s v="TEC-AC-10000358"/>
    <x v="2"/>
    <x v="11"/>
    <s v="ImationÂ SecureÂ DriveÂ + Hardware Encrypted USBÂ flash driveÂ - 16 GB"/>
    <n v="189.95"/>
    <n v="5"/>
    <n v="0"/>
    <n v="45.588000000000001"/>
  </r>
  <r>
    <n v="9047"/>
    <s v="CA-2014-137463"/>
    <x v="3"/>
    <x v="819"/>
    <d v="2014-12-21T00:00:00"/>
    <s v="Second Class"/>
    <s v="KM-16225"/>
    <s v="Kalyca Meade"/>
    <x v="1"/>
    <s v="United States"/>
    <s v="Sunnyvale"/>
    <x v="1"/>
    <n v="94086"/>
    <x v="1"/>
    <s v="TEC-AC-10000057"/>
    <x v="2"/>
    <x v="11"/>
    <s v="Microsoft Natural Ergonomic Keyboard 4000"/>
    <n v="149.94999999999999"/>
    <n v="5"/>
    <n v="0"/>
    <n v="31.4895"/>
  </r>
  <r>
    <n v="9048"/>
    <s v="CA-2014-137463"/>
    <x v="3"/>
    <x v="819"/>
    <d v="2014-12-21T00:00:00"/>
    <s v="Second Class"/>
    <s v="KM-16225"/>
    <s v="Kalyca Meade"/>
    <x v="1"/>
    <s v="United States"/>
    <s v="Sunnyvale"/>
    <x v="1"/>
    <n v="94086"/>
    <x v="1"/>
    <s v="OFF-AR-10001988"/>
    <x v="1"/>
    <x v="6"/>
    <s v="Bulldog Table or Wall-Mount Pencil Sharpener"/>
    <n v="29.95"/>
    <n v="5"/>
    <n v="0"/>
    <n v="8.6854999999999993"/>
  </r>
  <r>
    <n v="9049"/>
    <s v="CA-2014-137463"/>
    <x v="3"/>
    <x v="819"/>
    <d v="2014-12-21T00:00:00"/>
    <s v="Second Class"/>
    <s v="KM-16225"/>
    <s v="Kalyca Meade"/>
    <x v="1"/>
    <s v="United States"/>
    <s v="Sunnyvale"/>
    <x v="1"/>
    <n v="94086"/>
    <x v="1"/>
    <s v="OFF-LA-10003498"/>
    <x v="1"/>
    <x v="2"/>
    <s v="Avery 475"/>
    <n v="44.4"/>
    <n v="3"/>
    <n v="0"/>
    <n v="22.2"/>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4"/>
  </r>
  <r>
    <n v="9053"/>
    <s v="CA-2011-141838"/>
    <x v="2"/>
    <x v="959"/>
    <d v="2011-03-31T00:00:00"/>
    <s v="Second Class"/>
    <s v="DK-12835"/>
    <s v="Damala Kotsonis"/>
    <x v="1"/>
    <s v="United States"/>
    <s v="San Francisco"/>
    <x v="1"/>
    <n v="94122"/>
    <x v="1"/>
    <s v="OFF-BI-10003291"/>
    <x v="1"/>
    <x v="8"/>
    <s v="Wilson Jones Leather-Like Binders with DublLock Round Rings"/>
    <n v="27.936"/>
    <n v="4"/>
    <n v="0.2"/>
    <n v="9.4283999999999999"/>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01"/>
  </r>
  <r>
    <n v="9055"/>
    <s v="CA-2014-117009"/>
    <x v="3"/>
    <x v="585"/>
    <d v="2014-09-29T00:00:00"/>
    <s v="Standard Class"/>
    <s v="BK-11260"/>
    <s v="Berenike Kampe"/>
    <x v="0"/>
    <s v="United States"/>
    <s v="Santa Ana"/>
    <x v="1"/>
    <n v="92704"/>
    <x v="1"/>
    <s v="OFF-SU-10001218"/>
    <x v="1"/>
    <x v="14"/>
    <s v="Fiskars Softgrip Scissors"/>
    <n v="21.96"/>
    <n v="2"/>
    <n v="0"/>
    <n v="6.1487999999999996"/>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20000000005"/>
  </r>
  <r>
    <n v="9058"/>
    <s v="CA-2012-149097"/>
    <x v="1"/>
    <x v="1182"/>
    <d v="2012-10-24T00:00:00"/>
    <s v="Standard Class"/>
    <s v="SV-20785"/>
    <s v="Stewart Visinsky"/>
    <x v="0"/>
    <s v="United States"/>
    <s v="Los Angeles"/>
    <x v="1"/>
    <n v="90045"/>
    <x v="1"/>
    <s v="FUR-FU-10003424"/>
    <x v="0"/>
    <x v="5"/>
    <s v="Nu-Dell Oak Frame"/>
    <n v="74.760000000000005"/>
    <n v="7"/>
    <n v="0"/>
    <n v="23.923200000000001"/>
  </r>
  <r>
    <n v="9059"/>
    <s v="CA-2012-149097"/>
    <x v="1"/>
    <x v="1182"/>
    <d v="2012-10-24T00:00:00"/>
    <s v="Standard Class"/>
    <s v="SV-20785"/>
    <s v="Stewart Visinsky"/>
    <x v="0"/>
    <s v="United States"/>
    <s v="Los Angeles"/>
    <x v="1"/>
    <n v="90045"/>
    <x v="1"/>
    <s v="FUR-TA-10001086"/>
    <x v="0"/>
    <x v="3"/>
    <s v="SAFCO PlanMaster Boards, 60w x 37-1/2d, White Melamine"/>
    <n v="364.77600000000001"/>
    <n v="3"/>
    <n v="0.2"/>
    <n v="27.3582"/>
  </r>
  <r>
    <n v="9060"/>
    <s v="CA-2013-132304"/>
    <x v="0"/>
    <x v="403"/>
    <d v="2013-06-19T00:00:00"/>
    <s v="Standard Class"/>
    <s v="AR-10825"/>
    <s v="Anthony Rawles"/>
    <x v="1"/>
    <s v="United States"/>
    <s v="Seattle"/>
    <x v="4"/>
    <n v="98103"/>
    <x v="1"/>
    <s v="FUR-TA-10004619"/>
    <x v="0"/>
    <x v="3"/>
    <s v="Hon Non-Folding Utility Tables"/>
    <n v="1115.17"/>
    <n v="7"/>
    <n v="0"/>
    <n v="334.55099999999999"/>
  </r>
  <r>
    <n v="9061"/>
    <s v="CA-2012-136420"/>
    <x v="1"/>
    <x v="312"/>
    <d v="2012-11-21T00:00:00"/>
    <s v="First Class"/>
    <s v="CS-12250"/>
    <s v="Chris Selesnick"/>
    <x v="1"/>
    <s v="United States"/>
    <s v="San Diego"/>
    <x v="1"/>
    <n v="92024"/>
    <x v="1"/>
    <s v="OFF-BI-10002854"/>
    <x v="1"/>
    <x v="8"/>
    <s v="Performers Binder/Pad Holder, Black"/>
    <n v="89.695999999999998"/>
    <n v="4"/>
    <n v="0.2"/>
    <n v="33.636000000000003"/>
  </r>
  <r>
    <n v="9062"/>
    <s v="CA-2012-136420"/>
    <x v="1"/>
    <x v="312"/>
    <d v="2012-11-21T00:00:00"/>
    <s v="First Class"/>
    <s v="CS-12250"/>
    <s v="Chris Selesnick"/>
    <x v="1"/>
    <s v="United States"/>
    <s v="San Diego"/>
    <x v="1"/>
    <n v="92024"/>
    <x v="1"/>
    <s v="OFF-LA-10002762"/>
    <x v="1"/>
    <x v="2"/>
    <s v="Avery 485"/>
    <n v="50.12"/>
    <n v="4"/>
    <n v="0"/>
    <n v="23.5564"/>
  </r>
  <r>
    <n v="9063"/>
    <s v="CA-2013-101623"/>
    <x v="0"/>
    <x v="1212"/>
    <d v="2013-03-07T00:00:00"/>
    <s v="Standard Class"/>
    <s v="RR-19525"/>
    <s v="Rick Reed"/>
    <x v="1"/>
    <s v="United States"/>
    <s v="New York City"/>
    <x v="15"/>
    <n v="10035"/>
    <x v="3"/>
    <s v="OFF-FA-10003495"/>
    <x v="1"/>
    <x v="13"/>
    <s v="Staples"/>
    <n v="36.479999999999997"/>
    <n v="6"/>
    <n v="0"/>
    <n v="18.239999999999998"/>
  </r>
  <r>
    <n v="9064"/>
    <s v="US-2011-151015"/>
    <x v="2"/>
    <x v="1005"/>
    <d v="2011-10-20T00:00:00"/>
    <s v="Standard Class"/>
    <s v="BD-11500"/>
    <s v="Bradley Drucker"/>
    <x v="0"/>
    <s v="United States"/>
    <s v="Chicago"/>
    <x v="10"/>
    <n v="60653"/>
    <x v="2"/>
    <s v="OFF-PA-10002581"/>
    <x v="1"/>
    <x v="10"/>
    <s v="Xerox 1951"/>
    <n v="322.19200000000001"/>
    <n v="13"/>
    <n v="0.2"/>
    <n v="100.685"/>
  </r>
  <r>
    <n v="9065"/>
    <s v="US-2011-151015"/>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s v="US-2011-151015"/>
    <x v="2"/>
    <x v="1005"/>
    <d v="2011-10-20T00:00:00"/>
    <s v="Standard Class"/>
    <s v="BD-11500"/>
    <s v="Bradley Drucker"/>
    <x v="0"/>
    <s v="United States"/>
    <s v="Chicago"/>
    <x v="10"/>
    <n v="60653"/>
    <x v="2"/>
    <s v="OFF-PA-10001184"/>
    <x v="1"/>
    <x v="10"/>
    <s v="Xerox 1903"/>
    <n v="19.135999999999999"/>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40000000000004"/>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s v="CA-2012-136105"/>
    <x v="1"/>
    <x v="821"/>
    <d v="2012-06-16T00:00:00"/>
    <s v="Standard Class"/>
    <s v="SZ-20035"/>
    <s v="Sam Zeldin"/>
    <x v="2"/>
    <s v="United States"/>
    <s v="Columbus"/>
    <x v="14"/>
    <n v="47201"/>
    <x v="2"/>
    <s v="OFF-ST-10002444"/>
    <x v="1"/>
    <x v="4"/>
    <s v="Recycled Eldon Regeneration Jumbo File"/>
    <n v="24.56"/>
    <n v="2"/>
    <n v="0"/>
    <n v="6.8768000000000002"/>
  </r>
  <r>
    <n v="9073"/>
    <s v="CA-2013-142524"/>
    <x v="0"/>
    <x v="913"/>
    <d v="2013-09-09T00:00:00"/>
    <s v="Standard Class"/>
    <s v="MB-18085"/>
    <s v="Mick Brown"/>
    <x v="0"/>
    <s v="United States"/>
    <s v="Springfield"/>
    <x v="25"/>
    <n v="65807"/>
    <x v="2"/>
    <s v="OFF-EN-10003286"/>
    <x v="1"/>
    <x v="12"/>
    <s v="Staples"/>
    <n v="16.559999999999999"/>
    <n v="2"/>
    <n v="0"/>
    <n v="7.78319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02"/>
  </r>
  <r>
    <n v="9075"/>
    <s v="CA-2011-136336"/>
    <x v="2"/>
    <x v="419"/>
    <d v="2011-04-26T00:00:00"/>
    <s v="Standard Class"/>
    <s v="DB-13555"/>
    <s v="Dorothy Badders"/>
    <x v="1"/>
    <s v="United States"/>
    <s v="Henderson"/>
    <x v="0"/>
    <n v="42420"/>
    <x v="0"/>
    <s v="OFF-ST-10002574"/>
    <x v="1"/>
    <x v="4"/>
    <s v="SAFCO Commercial Wire Shelving, Black"/>
    <n v="828.84"/>
    <n v="6"/>
    <n v="0"/>
    <n v="0"/>
  </r>
  <r>
    <n v="9076"/>
    <s v="US-2012-136259"/>
    <x v="1"/>
    <x v="599"/>
    <d v="2012-11-08T00:00:00"/>
    <s v="First Class"/>
    <s v="CB-12415"/>
    <s v="Christy Brittain"/>
    <x v="0"/>
    <s v="United States"/>
    <s v="Lakewood"/>
    <x v="24"/>
    <n v="44107"/>
    <x v="3"/>
    <s v="OFF-BI-10000773"/>
    <x v="1"/>
    <x v="8"/>
    <s v="Insertable Tab Post Binder Dividers"/>
    <n v="7.218"/>
    <n v="3"/>
    <n v="0.7"/>
    <n v="-5.5338000000000003"/>
  </r>
  <r>
    <n v="9077"/>
    <s v="US-2012-136259"/>
    <x v="1"/>
    <x v="599"/>
    <d v="2012-11-08T00:00:00"/>
    <s v="First Class"/>
    <s v="CB-12415"/>
    <s v="Christy Brittain"/>
    <x v="0"/>
    <s v="United States"/>
    <s v="Lakewood"/>
    <x v="24"/>
    <n v="44107"/>
    <x v="3"/>
    <s v="OFF-SU-10004661"/>
    <x v="1"/>
    <x v="14"/>
    <s v="Acme Titanium Bonded Scissors"/>
    <n v="27.2"/>
    <n v="4"/>
    <n v="0.2"/>
    <n v="2.04"/>
  </r>
  <r>
    <n v="9078"/>
    <s v="US-2011-124625"/>
    <x v="2"/>
    <x v="935"/>
    <d v="2011-11-07T00:00:00"/>
    <s v="Standard Class"/>
    <s v="SP-20650"/>
    <s v="Stephanie Phelps"/>
    <x v="1"/>
    <s v="United States"/>
    <s v="Omaha"/>
    <x v="8"/>
    <n v="68104"/>
    <x v="2"/>
    <s v="TEC-AC-10003280"/>
    <x v="2"/>
    <x v="11"/>
    <s v="Belkin F8E887 USB Wired Ergonomic Keyboard"/>
    <n v="89.97"/>
    <n v="3"/>
    <n v="0"/>
    <n v="18.893699999999999"/>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98"/>
  </r>
  <r>
    <n v="9080"/>
    <s v="CA-2013-108105"/>
    <x v="0"/>
    <x v="595"/>
    <d v="2013-02-23T00:00:00"/>
    <s v="Standard Class"/>
    <s v="GW-14605"/>
    <s v="Giulietta Weimer"/>
    <x v="0"/>
    <s v="United States"/>
    <s v="Henderson"/>
    <x v="0"/>
    <n v="42420"/>
    <x v="0"/>
    <s v="OFF-BI-10002412"/>
    <x v="1"/>
    <x v="8"/>
    <s v="Wilson Jones â€œSnapâ€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4"/>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6"/>
  </r>
  <r>
    <n v="9084"/>
    <s v="CA-2012-104038"/>
    <x v="1"/>
    <x v="525"/>
    <d v="2012-02-08T00:00:00"/>
    <s v="First Class"/>
    <s v="LO-17170"/>
    <s v="Lori Olson"/>
    <x v="1"/>
    <s v="United States"/>
    <s v="Suffolk"/>
    <x v="17"/>
    <n v="23434"/>
    <x v="0"/>
    <s v="OFF-ST-10002554"/>
    <x v="1"/>
    <x v="4"/>
    <s v="Tennsco Industrial Shelving"/>
    <n v="146.72999999999999"/>
    <n v="3"/>
    <n v="0"/>
    <n v="2.9346000000000001"/>
  </r>
  <r>
    <n v="9085"/>
    <s v="CA-2012-104038"/>
    <x v="1"/>
    <x v="525"/>
    <d v="2012-02-08T00:00:00"/>
    <s v="First Class"/>
    <s v="LO-17170"/>
    <s v="Lori Olson"/>
    <x v="1"/>
    <s v="United States"/>
    <s v="Suffolk"/>
    <x v="17"/>
    <n v="23434"/>
    <x v="0"/>
    <s v="OFF-PA-10002751"/>
    <x v="1"/>
    <x v="10"/>
    <s v="Xerox 1920"/>
    <n v="29.9"/>
    <n v="5"/>
    <n v="0"/>
    <n v="13.455"/>
  </r>
  <r>
    <n v="9086"/>
    <s v="CA-2013-126102"/>
    <x v="0"/>
    <x v="545"/>
    <d v="2013-09-13T00:00:00"/>
    <s v="Second Class"/>
    <s v="DV-13465"/>
    <s v="Dianna Vittorini"/>
    <x v="0"/>
    <s v="United States"/>
    <s v="Los Angeles"/>
    <x v="1"/>
    <n v="90049"/>
    <x v="1"/>
    <s v="OFF-BI-10004318"/>
    <x v="1"/>
    <x v="8"/>
    <s v="Ibico EB-19 Dual Function Manual Binding System"/>
    <n v="276.78399999999999"/>
    <n v="2"/>
    <n v="0.2"/>
    <n v="89.954800000000006"/>
  </r>
  <r>
    <n v="9087"/>
    <s v="CA-2013-143406"/>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s v="CA-2013-143406"/>
    <x v="0"/>
    <x v="182"/>
    <d v="2013-10-01T00:00:00"/>
    <s v="Standard Class"/>
    <s v="LR-17035"/>
    <s v="Lisa Ryan"/>
    <x v="1"/>
    <s v="United States"/>
    <s v="Houston"/>
    <x v="5"/>
    <n v="77041"/>
    <x v="2"/>
    <s v="FUR-CH-10000513"/>
    <x v="0"/>
    <x v="1"/>
    <s v="High-Back Leather Manager's Chair"/>
    <n v="454.96499999999997"/>
    <n v="5"/>
    <n v="0.3"/>
    <n v="-136.48949999999999"/>
  </r>
  <r>
    <n v="9089"/>
    <s v="CA-2012-150308"/>
    <x v="1"/>
    <x v="83"/>
    <d v="2012-12-20T00:00:00"/>
    <s v="Standard Class"/>
    <s v="RR-19525"/>
    <s v="Rick Reed"/>
    <x v="1"/>
    <s v="United States"/>
    <s v="Cary"/>
    <x v="3"/>
    <n v="27511"/>
    <x v="0"/>
    <s v="TEC-PH-10001433"/>
    <x v="2"/>
    <x v="7"/>
    <s v="Cisco Small Business SPA 502G VoIP phone"/>
    <n v="246.16800000000001"/>
    <n v="3"/>
    <n v="0.2"/>
    <n v="21.5397"/>
  </r>
  <r>
    <n v="9090"/>
    <s v="CA-2013-131093"/>
    <x v="0"/>
    <x v="42"/>
    <d v="2013-09-21T00:00:00"/>
    <s v="Second Class"/>
    <s v="TS-21610"/>
    <s v="Troy Staebel"/>
    <x v="0"/>
    <s v="United States"/>
    <s v="Springfield"/>
    <x v="24"/>
    <n v="45503"/>
    <x v="3"/>
    <s v="OFF-ST-10002790"/>
    <x v="1"/>
    <x v="4"/>
    <s v="Safco Industrial Shelving"/>
    <n v="295.39999999999998"/>
    <n v="5"/>
    <n v="0.2"/>
    <n v="-62.772500000000001"/>
  </r>
  <r>
    <n v="9091"/>
    <s v="US-2014-148831"/>
    <x v="3"/>
    <x v="119"/>
    <d v="2014-10-16T00:00:00"/>
    <s v="First Class"/>
    <s v="AH-10210"/>
    <s v="Alan Hwang"/>
    <x v="0"/>
    <s v="United States"/>
    <s v="Louisville"/>
    <x v="0"/>
    <n v="40214"/>
    <x v="0"/>
    <s v="OFF-ST-10002974"/>
    <x v="1"/>
    <x v="4"/>
    <s v="Trav-L-File Heavy-Duty Shuttle II, Black"/>
    <n v="348.56"/>
    <n v="8"/>
    <n v="0"/>
    <n v="104.568"/>
  </r>
  <r>
    <n v="9092"/>
    <s v="CA-2012-162950"/>
    <x v="1"/>
    <x v="1141"/>
    <d v="2012-07-03T00:00:00"/>
    <s v="Second Class"/>
    <s v="DW-13585"/>
    <s v="Dorothy Wardle"/>
    <x v="1"/>
    <s v="United States"/>
    <s v="Troy"/>
    <x v="24"/>
    <n v="45373"/>
    <x v="3"/>
    <s v="OFF-PA-10003177"/>
    <x v="1"/>
    <x v="10"/>
    <s v="Xerox 1999"/>
    <n v="15.552"/>
    <n v="3"/>
    <n v="0.2"/>
    <n v="5.4432"/>
  </r>
  <r>
    <n v="9093"/>
    <s v="CA-2012-162950"/>
    <x v="1"/>
    <x v="1141"/>
    <d v="2012-07-03T00:00:00"/>
    <s v="Second Class"/>
    <s v="DW-13585"/>
    <s v="Dorothy Wardle"/>
    <x v="1"/>
    <s v="United States"/>
    <s v="Troy"/>
    <x v="24"/>
    <n v="45373"/>
    <x v="3"/>
    <s v="FUR-BO-10001918"/>
    <x v="0"/>
    <x v="0"/>
    <s v="Sauder Forest Hills Library with Doors, Woodland Oak Finish"/>
    <n v="482.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399999999999"/>
  </r>
  <r>
    <n v="9095"/>
    <s v="US-2012-132836"/>
    <x v="1"/>
    <x v="932"/>
    <d v="2012-06-05T00:00:00"/>
    <s v="Standard Class"/>
    <s v="AJ-10945"/>
    <s v="Ashley Jarboe"/>
    <x v="0"/>
    <s v="United States"/>
    <s v="Detroit"/>
    <x v="12"/>
    <n v="48227"/>
    <x v="2"/>
    <s v="OFF-BI-10004224"/>
    <x v="1"/>
    <x v="8"/>
    <s v="Catalog Binders with Expanding Posts"/>
    <n v="403.68"/>
    <n v="6"/>
    <n v="0"/>
    <n v="181.65600000000001"/>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
    <n v="5"/>
    <n v="0"/>
    <n v="15.552"/>
  </r>
  <r>
    <n v="9099"/>
    <s v="CA-2014-152933"/>
    <x v="3"/>
    <x v="386"/>
    <d v="2014-10-17T00:00:00"/>
    <s v="Standard Class"/>
    <s v="MG-17650"/>
    <s v="Matthew Grinstein"/>
    <x v="2"/>
    <s v="United States"/>
    <s v="Dallas"/>
    <x v="5"/>
    <n v="75081"/>
    <x v="2"/>
    <s v="TEC-PH-10002085"/>
    <x v="2"/>
    <x v="7"/>
    <s v="Clarity 53712"/>
    <n v="369.54399999999998"/>
    <n v="7"/>
    <n v="0.2"/>
    <n v="27.715800000000002"/>
  </r>
  <r>
    <n v="9100"/>
    <s v="CA-2014-152933"/>
    <x v="3"/>
    <x v="386"/>
    <d v="2014-10-17T00:00:00"/>
    <s v="Standard Class"/>
    <s v="MG-17650"/>
    <s v="Matthew Grinstein"/>
    <x v="2"/>
    <s v="United States"/>
    <s v="Dallas"/>
    <x v="5"/>
    <n v="75081"/>
    <x v="2"/>
    <s v="OFF-PA-10001934"/>
    <x v="1"/>
    <x v="10"/>
    <s v="Xerox 1993"/>
    <n v="10.368"/>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s v="CA-2012-163181"/>
    <x v="1"/>
    <x v="209"/>
    <d v="2012-11-12T00:00:00"/>
    <s v="Standard Class"/>
    <s v="AB-10105"/>
    <s v="Adrian Barton"/>
    <x v="0"/>
    <s v="United States"/>
    <s v="Houston"/>
    <x v="5"/>
    <n v="77041"/>
    <x v="2"/>
    <s v="OFF-AR-10001683"/>
    <x v="1"/>
    <x v="6"/>
    <s v="Lumber Crayons"/>
    <n v="23.64"/>
    <n v="3"/>
    <n v="0.2"/>
    <n v="5.319"/>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6"/>
    <n v="10"/>
    <n v="0.8"/>
    <n v="-51.295999999999999"/>
  </r>
  <r>
    <n v="9106"/>
    <s v="CA-2012-163181"/>
    <x v="1"/>
    <x v="209"/>
    <d v="2012-11-12T00:00:00"/>
    <s v="Standard Class"/>
    <s v="AB-10105"/>
    <s v="Adrian Barton"/>
    <x v="0"/>
    <s v="United States"/>
    <s v="Houston"/>
    <x v="5"/>
    <n v="77041"/>
    <x v="2"/>
    <s v="OFF-ST-10000129"/>
    <x v="1"/>
    <x v="4"/>
    <s v="Fellowes Recycled Storage Drawers"/>
    <n v="177.648"/>
    <n v="2"/>
    <n v="0.2"/>
    <n v="-28.867799999999999"/>
  </r>
  <r>
    <n v="9107"/>
    <s v="CA-2012-163181"/>
    <x v="1"/>
    <x v="209"/>
    <d v="2012-11-12T00:00:00"/>
    <s v="Standard Class"/>
    <s v="AB-10105"/>
    <s v="Adrian Barton"/>
    <x v="0"/>
    <s v="United States"/>
    <s v="Houston"/>
    <x v="5"/>
    <n v="77041"/>
    <x v="2"/>
    <s v="TEC-MA-10001016"/>
    <x v="2"/>
    <x v="15"/>
    <s v="Canon PC170 Desktop Personal Copier"/>
    <n v="287.91000000000003"/>
    <n v="3"/>
    <n v="0.4"/>
    <n v="33.589500000000001"/>
  </r>
  <r>
    <n v="9108"/>
    <s v="CA-2012-132941"/>
    <x v="1"/>
    <x v="442"/>
    <d v="2012-05-28T00:00:00"/>
    <s v="First Class"/>
    <s v="MM-18280"/>
    <s v="Muhammed MacIntyre"/>
    <x v="1"/>
    <s v="United States"/>
    <s v="Haltom City"/>
    <x v="5"/>
    <n v="76117"/>
    <x v="2"/>
    <s v="OFF-SU-10002557"/>
    <x v="1"/>
    <x v="14"/>
    <s v="Fiskars Spring-Action Scissors"/>
    <n v="22.367999999999999"/>
    <n v="2"/>
    <n v="0.2"/>
    <n v="1.6776"/>
  </r>
  <r>
    <n v="9109"/>
    <s v="CA-2012-132941"/>
    <x v="1"/>
    <x v="442"/>
    <d v="2012-05-28T00:00:00"/>
    <s v="First Class"/>
    <s v="MM-18280"/>
    <s v="Muhammed MacIntyre"/>
    <x v="1"/>
    <s v="United States"/>
    <s v="Haltom City"/>
    <x v="5"/>
    <n v="76117"/>
    <x v="2"/>
    <s v="OFF-PA-10002160"/>
    <x v="1"/>
    <x v="10"/>
    <s v="Xerox 1978"/>
    <n v="32.368000000000002"/>
    <n v="7"/>
    <n v="0.2"/>
    <n v="11.7334"/>
  </r>
  <r>
    <n v="9110"/>
    <s v="CA-2012-132941"/>
    <x v="1"/>
    <x v="442"/>
    <d v="2012-05-28T00:00:00"/>
    <s v="First Class"/>
    <s v="MM-18280"/>
    <s v="Muhammed MacIntyre"/>
    <x v="1"/>
    <s v="United States"/>
    <s v="Haltom City"/>
    <x v="5"/>
    <n v="76117"/>
    <x v="2"/>
    <s v="TEC-AC-10003095"/>
    <x v="2"/>
    <x v="11"/>
    <s v="Logitech G35 7.1-Channel Surround Sound Headset"/>
    <n v="207.98400000000001"/>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4000000000001"/>
  </r>
  <r>
    <n v="9113"/>
    <s v="CA-2011-132010"/>
    <x v="2"/>
    <x v="303"/>
    <d v="2011-10-15T00:00:00"/>
    <s v="First Class"/>
    <s v="MA-17995"/>
    <s v="Michelle Arnett"/>
    <x v="2"/>
    <s v="United States"/>
    <s v="Richmond"/>
    <x v="17"/>
    <n v="23223"/>
    <x v="0"/>
    <s v="OFF-ST-10003641"/>
    <x v="1"/>
    <x v="4"/>
    <s v="Space Solutions Industrial Galvanized Steel Shelving."/>
    <n v="315.2"/>
    <n v="4"/>
    <n v="0"/>
    <n v="6.3040000000000003"/>
  </r>
  <r>
    <n v="9114"/>
    <s v="CA-2011-132010"/>
    <x v="2"/>
    <x v="303"/>
    <d v="2011-10-15T00:00:00"/>
    <s v="First Class"/>
    <s v="MA-17995"/>
    <s v="Michelle Arnett"/>
    <x v="2"/>
    <s v="United States"/>
    <s v="Richmond"/>
    <x v="17"/>
    <n v="23223"/>
    <x v="0"/>
    <s v="OFF-BI-10002432"/>
    <x v="1"/>
    <x v="8"/>
    <s v="Wilson Jones Standard D-Ring Binders"/>
    <n v="15.18"/>
    <n v="3"/>
    <n v="0"/>
    <n v="7.1345999999999998"/>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6"/>
    <n v="2"/>
    <n v="0.4"/>
    <n v="-93.08"/>
  </r>
  <r>
    <n v="9117"/>
    <s v="CA-2014-153045"/>
    <x v="3"/>
    <x v="617"/>
    <d v="2014-01-25T00:00:00"/>
    <s v="Second Class"/>
    <s v="NS-18505"/>
    <s v="Neola Schneider"/>
    <x v="0"/>
    <s v="United States"/>
    <s v="Philadelphia"/>
    <x v="9"/>
    <n v="19140"/>
    <x v="3"/>
    <s v="FUR-FU-10002759"/>
    <x v="0"/>
    <x v="5"/>
    <s v="12-1/2 Diameter Round Wall Clock"/>
    <n v="31.968"/>
    <n v="2"/>
    <n v="0.2"/>
    <n v="6.3936000000000002"/>
  </r>
  <r>
    <n v="9118"/>
    <s v="CA-2014-153045"/>
    <x v="3"/>
    <x v="617"/>
    <d v="2014-01-25T00:00:00"/>
    <s v="Second Class"/>
    <s v="NS-18505"/>
    <s v="Neola Schneider"/>
    <x v="0"/>
    <s v="United States"/>
    <s v="Philadelphia"/>
    <x v="9"/>
    <n v="19140"/>
    <x v="3"/>
    <s v="FUR-CH-10000309"/>
    <x v="0"/>
    <x v="1"/>
    <s v="Global Comet Stacking Arm Chair"/>
    <n v="887.27099999999996"/>
    <n v="3"/>
    <n v="0.3"/>
    <n v="-63.3765"/>
  </r>
  <r>
    <n v="9119"/>
    <s v="CA-2014-153045"/>
    <x v="3"/>
    <x v="617"/>
    <d v="2014-01-25T00:00:00"/>
    <s v="Second Class"/>
    <s v="NS-18505"/>
    <s v="Neola Schneider"/>
    <x v="0"/>
    <s v="United States"/>
    <s v="Philadelphia"/>
    <x v="9"/>
    <n v="19140"/>
    <x v="3"/>
    <s v="OFF-PA-10003673"/>
    <x v="1"/>
    <x v="10"/>
    <s v="Strathmore Photo Mount Cards"/>
    <n v="21.696000000000002"/>
    <n v="4"/>
    <n v="0.2"/>
    <n v="7.0511999999999997"/>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3000000000003"/>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9"/>
  </r>
  <r>
    <n v="9123"/>
    <s v="CA-2014-162250"/>
    <x v="3"/>
    <x v="221"/>
    <d v="2014-11-25T00:00:00"/>
    <s v="Same Day"/>
    <s v="PR-18880"/>
    <s v="Patrick Ryan"/>
    <x v="0"/>
    <s v="United States"/>
    <s v="San Francisco"/>
    <x v="1"/>
    <n v="94109"/>
    <x v="1"/>
    <s v="OFF-PA-10002137"/>
    <x v="1"/>
    <x v="10"/>
    <s v="Southworth 100% RÃ©sumÃ© Paper, 24lb."/>
    <n v="7.78"/>
    <n v="1"/>
    <n v="0"/>
    <n v="3.5009999999999999"/>
  </r>
  <r>
    <n v="9124"/>
    <s v="US-2013-158288"/>
    <x v="0"/>
    <x v="491"/>
    <d v="2013-11-29T00:00:00"/>
    <s v="Second Class"/>
    <s v="EH-13945"/>
    <s v="Eric Hoffmann"/>
    <x v="0"/>
    <s v="United States"/>
    <s v="Philadelphia"/>
    <x v="9"/>
    <n v="19120"/>
    <x v="3"/>
    <s v="OFF-BI-10003364"/>
    <x v="1"/>
    <x v="8"/>
    <s v="Binding Machine Supplies"/>
    <n v="78.759"/>
    <n v="9"/>
    <n v="0.7"/>
    <n v="-57.756599999999999"/>
  </r>
  <r>
    <n v="9125"/>
    <s v="CA-2013-128916"/>
    <x v="0"/>
    <x v="298"/>
    <d v="2013-08-21T00:00:00"/>
    <s v="Second Class"/>
    <s v="MA-17560"/>
    <s v="Matt Abelman"/>
    <x v="2"/>
    <s v="United States"/>
    <s v="Houston"/>
    <x v="5"/>
    <n v="77070"/>
    <x v="2"/>
    <s v="FUR-FU-10001940"/>
    <x v="0"/>
    <x v="5"/>
    <s v="Staples"/>
    <n v="9.5519999999999996"/>
    <n v="3"/>
    <n v="0.6"/>
    <n v="-3.8208000000000002"/>
  </r>
  <r>
    <n v="9126"/>
    <s v="CA-2013-128916"/>
    <x v="0"/>
    <x v="298"/>
    <d v="2013-08-21T00:00:00"/>
    <s v="Second Class"/>
    <s v="MA-17560"/>
    <s v="Matt Abelman"/>
    <x v="2"/>
    <s v="United States"/>
    <s v="Houston"/>
    <x v="5"/>
    <n v="77070"/>
    <x v="2"/>
    <s v="FUR-FU-10000320"/>
    <x v="0"/>
    <x v="5"/>
    <s v="OIC Stacking Trays"/>
    <n v="5.3440000000000003"/>
    <n v="4"/>
    <n v="0.6"/>
    <n v="-2.1375999999999999"/>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6000000000003"/>
    <n v="3"/>
    <n v="0.2"/>
    <n v="-11.2806"/>
  </r>
  <r>
    <n v="9129"/>
    <s v="US-2014-147655"/>
    <x v="3"/>
    <x v="507"/>
    <d v="2014-09-06T00:00:00"/>
    <s v="First Class"/>
    <s v="AS-10045"/>
    <s v="Aaron Smayling"/>
    <x v="1"/>
    <s v="United States"/>
    <s v="Redmond"/>
    <x v="21"/>
    <n v="97756"/>
    <x v="1"/>
    <s v="OFF-BI-10002931"/>
    <x v="1"/>
    <x v="8"/>
    <s v="Avery Trapezoid Extra Heavy Duty 4&quot; Binders"/>
    <n v="88.073999999999998"/>
    <n v="7"/>
    <n v="0.7"/>
    <n v="-58.716000000000001"/>
  </r>
  <r>
    <n v="9130"/>
    <s v="CA-2013-130911"/>
    <x v="0"/>
    <x v="830"/>
    <d v="2013-03-27T00:00:00"/>
    <s v="Second Class"/>
    <s v="DC-12850"/>
    <s v="Dan Campbell"/>
    <x v="0"/>
    <s v="United States"/>
    <s v="Cleveland"/>
    <x v="24"/>
    <n v="44105"/>
    <x v="3"/>
    <s v="FUR-BO-10004357"/>
    <x v="0"/>
    <x v="0"/>
    <s v="O'Sullivan Living Dimensions 3-Shelf Bookcases"/>
    <n v="301.47000000000003"/>
    <n v="3"/>
    <n v="0.5"/>
    <n v="-241.17599999999999"/>
  </r>
  <r>
    <n v="9131"/>
    <s v="CA-2013-130911"/>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700000000001"/>
  </r>
  <r>
    <n v="9134"/>
    <s v="CA-2012-157805"/>
    <x v="1"/>
    <x v="284"/>
    <d v="2012-09-04T00:00:00"/>
    <s v="Standard Class"/>
    <s v="RH-19510"/>
    <s v="Rick Huthwaite"/>
    <x v="2"/>
    <s v="United States"/>
    <s v="San Diego"/>
    <x v="1"/>
    <n v="92037"/>
    <x v="1"/>
    <s v="TEC-PH-10004447"/>
    <x v="2"/>
    <x v="7"/>
    <s v="Toshiba IPT2010-SD IPÂ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2"/>
  </r>
  <r>
    <n v="9136"/>
    <s v="CA-2013-124254"/>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s v="CA-2013-124254"/>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s v="CA-2011-123400"/>
    <x v="2"/>
    <x v="563"/>
    <d v="2011-02-10T00:00:00"/>
    <s v="Standard Class"/>
    <s v="EB-13930"/>
    <s v="Eric Barreto"/>
    <x v="0"/>
    <s v="United States"/>
    <s v="Saint Petersburg"/>
    <x v="2"/>
    <n v="33710"/>
    <x v="0"/>
    <s v="OFF-BI-10000666"/>
    <x v="1"/>
    <x v="8"/>
    <s v="Surelock Post Binders"/>
    <n v="18.335999999999999"/>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9"/>
  </r>
  <r>
    <n v="9140"/>
    <s v="CA-2011-106971"/>
    <x v="2"/>
    <x v="814"/>
    <d v="2011-09-08T00:00:00"/>
    <s v="Standard Class"/>
    <s v="BM-11785"/>
    <s v="Bryan Mills"/>
    <x v="0"/>
    <s v="United States"/>
    <s v="Buffalo Grove"/>
    <x v="10"/>
    <n v="60089"/>
    <x v="2"/>
    <s v="TEC-AC-10000844"/>
    <x v="2"/>
    <x v="11"/>
    <s v="LogitechÂ Gaming G510s - Keyboard"/>
    <n v="475.94400000000002"/>
    <n v="7"/>
    <n v="0.2"/>
    <n v="95.188800000000001"/>
  </r>
  <r>
    <n v="9141"/>
    <s v="CA-2014-123029"/>
    <x v="3"/>
    <x v="1033"/>
    <d v="2014-10-03T00:00:00"/>
    <s v="Second Class"/>
    <s v="BT-11530"/>
    <s v="Bradley Talbott"/>
    <x v="2"/>
    <s v="United States"/>
    <s v="Los Angeles"/>
    <x v="1"/>
    <n v="90049"/>
    <x v="1"/>
    <s v="TEC-AC-10002402"/>
    <x v="2"/>
    <x v="11"/>
    <s v="Razer Kraken PRO Over Ear PC and Music Headset"/>
    <n v="159.97999999999999"/>
    <n v="2"/>
    <n v="0"/>
    <n v="47.994"/>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4-166688"/>
    <x v="3"/>
    <x v="968"/>
    <d v="2014-05-27T00:00:00"/>
    <s v="Standard Class"/>
    <s v="RD-19480"/>
    <s v="Rick Duston"/>
    <x v="0"/>
    <s v="United States"/>
    <s v="Las Vegas"/>
    <x v="33"/>
    <n v="89115"/>
    <x v="1"/>
    <s v="OFF-BI-10004040"/>
    <x v="1"/>
    <x v="8"/>
    <s v="Wilson Jones Impact Binders"/>
    <n v="8.2880000000000003"/>
    <n v="2"/>
    <n v="0.2"/>
    <n v="3.0044"/>
  </r>
  <r>
    <n v="9144"/>
    <s v="US-2014-166688"/>
    <x v="3"/>
    <x v="968"/>
    <d v="2014-05-27T00:00:00"/>
    <s v="Standard Class"/>
    <s v="RD-19480"/>
    <s v="Rick Duston"/>
    <x v="0"/>
    <s v="United States"/>
    <s v="Las Vegas"/>
    <x v="33"/>
    <n v="89115"/>
    <x v="1"/>
    <s v="TEC-PH-10004094"/>
    <x v="2"/>
    <x v="7"/>
    <s v="Motorola L703CM"/>
    <n v="1123.1279999999999"/>
    <n v="9"/>
    <n v="0.2"/>
    <n v="70.195499999999996"/>
  </r>
  <r>
    <n v="9145"/>
    <s v="US-2014-166688"/>
    <x v="3"/>
    <x v="968"/>
    <d v="2014-05-27T00:00:00"/>
    <s v="Standard Class"/>
    <s v="RD-19480"/>
    <s v="Rick Duston"/>
    <x v="0"/>
    <s v="United States"/>
    <s v="Las Vegas"/>
    <x v="33"/>
    <n v="89115"/>
    <x v="1"/>
    <s v="OFF-AP-10000358"/>
    <x v="1"/>
    <x v="9"/>
    <s v="Fellowes Basic Home/Office Series Surge Protectors"/>
    <n v="64.900000000000006"/>
    <n v="5"/>
    <n v="0"/>
    <n v="18.821000000000002"/>
  </r>
  <r>
    <n v="9146"/>
    <s v="CA-2012-126970"/>
    <x v="1"/>
    <x v="1181"/>
    <d v="2012-09-24T00:00:00"/>
    <s v="Standard Class"/>
    <s v="TP-21130"/>
    <s v="Theone Pippenger"/>
    <x v="0"/>
    <s v="United States"/>
    <s v="Naperville"/>
    <x v="10"/>
    <n v="60540"/>
    <x v="2"/>
    <s v="OFF-BI-10000138"/>
    <x v="1"/>
    <x v="8"/>
    <s v="Acco Translucent Poly Ring Binders"/>
    <n v="2.8079999999999998"/>
    <n v="3"/>
    <n v="0.8"/>
    <n v="-4.4927999999999999"/>
  </r>
  <r>
    <n v="9147"/>
    <s v="US-2013-165505"/>
    <x v="0"/>
    <x v="1156"/>
    <d v="2013-01-27T00:00:00"/>
    <s v="Standard Class"/>
    <s v="CB-12535"/>
    <s v="Claudia Bergmann"/>
    <x v="1"/>
    <s v="United States"/>
    <s v="Burlington"/>
    <x v="42"/>
    <n v="5408"/>
    <x v="3"/>
    <s v="TEC-AC-10002926"/>
    <x v="2"/>
    <x v="11"/>
    <s v="Logitech Wireless Marathon Mouse M705"/>
    <n v="99.98"/>
    <n v="2"/>
    <n v="0"/>
    <n v="42.991399999999999"/>
  </r>
  <r>
    <n v="9148"/>
    <s v="US-2013-165505"/>
    <x v="0"/>
    <x v="1156"/>
    <d v="2013-01-27T00:00:00"/>
    <s v="Standard Class"/>
    <s v="CB-12535"/>
    <s v="Claudia Bergmann"/>
    <x v="1"/>
    <s v="United States"/>
    <s v="Burlington"/>
    <x v="42"/>
    <n v="5408"/>
    <x v="3"/>
    <s v="OFF-AR-10003477"/>
    <x v="1"/>
    <x v="6"/>
    <s v="4009 Highlighters"/>
    <n v="8.0399999999999991"/>
    <n v="6"/>
    <n v="0"/>
    <n v="2.7336"/>
  </r>
  <r>
    <n v="9149"/>
    <s v="US-2013-165505"/>
    <x v="0"/>
    <x v="1156"/>
    <d v="2013-01-27T00:00:00"/>
    <s v="Standard Class"/>
    <s v="CB-12535"/>
    <s v="Claudia Bergmann"/>
    <x v="1"/>
    <s v="United States"/>
    <s v="Burlington"/>
    <x v="42"/>
    <n v="5408"/>
    <x v="3"/>
    <s v="OFF-ST-10001526"/>
    <x v="1"/>
    <x v="4"/>
    <s v="Iceberg Mobile Mega Data/Printer Cart "/>
    <n v="1564.29"/>
    <n v="13"/>
    <n v="0"/>
    <n v="406.71539999999999"/>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
    <n v="5"/>
    <n v="0.1"/>
    <n v="12.375999999999999"/>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98"/>
  </r>
  <r>
    <n v="9153"/>
    <s v="US-2012-106873"/>
    <x v="1"/>
    <x v="496"/>
    <d v="2012-09-29T00:00:00"/>
    <s v="Second Class"/>
    <s v="KM-16720"/>
    <s v="Kunst Miller"/>
    <x v="0"/>
    <s v="United States"/>
    <s v="Avondale"/>
    <x v="16"/>
    <n v="85323"/>
    <x v="1"/>
    <s v="TEC-AC-10002345"/>
    <x v="2"/>
    <x v="11"/>
    <s v="HP Standard 104 key PS/2 Keyboard"/>
    <n v="23.2"/>
    <n v="2"/>
    <n v="0.2"/>
    <n v="1.45"/>
  </r>
  <r>
    <n v="9154"/>
    <s v="US-2012-106873"/>
    <x v="1"/>
    <x v="496"/>
    <d v="2012-09-29T00:00:00"/>
    <s v="Second Class"/>
    <s v="KM-16720"/>
    <s v="Kunst Miller"/>
    <x v="0"/>
    <s v="United States"/>
    <s v="Avondale"/>
    <x v="16"/>
    <n v="85323"/>
    <x v="1"/>
    <s v="OFF-AR-10001246"/>
    <x v="1"/>
    <x v="6"/>
    <s v="Newell 317"/>
    <n v="16.463999999999999"/>
    <n v="7"/>
    <n v="0.2"/>
    <n v="1.8522000000000001"/>
  </r>
  <r>
    <n v="9155"/>
    <s v="CA-2013-132990"/>
    <x v="0"/>
    <x v="1147"/>
    <d v="2013-08-04T00:00:00"/>
    <s v="Second Class"/>
    <s v="KM-16660"/>
    <s v="Khloe Miller"/>
    <x v="0"/>
    <s v="United States"/>
    <s v="Philadelphia"/>
    <x v="9"/>
    <n v="19140"/>
    <x v="3"/>
    <s v="FUR-FU-10004864"/>
    <x v="0"/>
    <x v="5"/>
    <s v="Eldon 500 Class Desk Accessories"/>
    <n v="19.312000000000001"/>
    <n v="2"/>
    <n v="0.2"/>
    <n v="3.1381999999999999"/>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199999999999"/>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01"/>
    <n v="3"/>
    <n v="0.7"/>
    <n v="-3.0366"/>
  </r>
  <r>
    <n v="9161"/>
    <s v="CA-2013-118934"/>
    <x v="0"/>
    <x v="888"/>
    <d v="2013-08-15T00:00:00"/>
    <s v="Standard Class"/>
    <s v="GH-14410"/>
    <s v="Gary Hansen"/>
    <x v="2"/>
    <s v="United States"/>
    <s v="Hendersonville"/>
    <x v="18"/>
    <n v="37075"/>
    <x v="0"/>
    <s v="OFF-BI-10004465"/>
    <x v="1"/>
    <x v="8"/>
    <s v="Avery Durable Slant Ring Binders"/>
    <n v="11.88"/>
    <n v="5"/>
    <n v="0.7"/>
    <n v="-7.92"/>
  </r>
  <r>
    <n v="9162"/>
    <s v="CA-2013-160108"/>
    <x v="0"/>
    <x v="16"/>
    <d v="2013-12-13T00:00:00"/>
    <s v="Standard Class"/>
    <s v="AG-10900"/>
    <s v="Arthur Gainer"/>
    <x v="0"/>
    <s v="United States"/>
    <s v="Eau Claire"/>
    <x v="6"/>
    <n v="54703"/>
    <x v="2"/>
    <s v="FUR-BO-10003450"/>
    <x v="0"/>
    <x v="0"/>
    <s v="Bush Westfield Collection Bookcases, Dark Cherry Finish"/>
    <n v="405.86"/>
    <n v="7"/>
    <n v="0"/>
    <n v="32.468800000000002"/>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59999999999999"/>
    <n v="3"/>
    <n v="0.2"/>
    <n v="0.74250000000000005"/>
  </r>
  <r>
    <n v="9165"/>
    <s v="CA-2012-164007"/>
    <x v="1"/>
    <x v="1214"/>
    <d v="2012-06-12T00:00:00"/>
    <s v="Standard Class"/>
    <s v="MG-17695"/>
    <s v="Maureen Gnade"/>
    <x v="0"/>
    <s v="United States"/>
    <s v="Chicago"/>
    <x v="10"/>
    <n v="60610"/>
    <x v="2"/>
    <s v="OFF-AP-10003849"/>
    <x v="1"/>
    <x v="9"/>
    <s v="Hoover Shoulder Vac Commercial Portable Vacuum"/>
    <n v="143.12799999999999"/>
    <n v="2"/>
    <n v="0.8"/>
    <n v="-393.60199999999998"/>
  </r>
  <r>
    <n v="9166"/>
    <s v="CA-2013-100300"/>
    <x v="0"/>
    <x v="890"/>
    <d v="2013-06-27T00:00:00"/>
    <s v="Second Class"/>
    <s v="MJ-17740"/>
    <s v="Max Jones"/>
    <x v="0"/>
    <s v="United States"/>
    <s v="San Diego"/>
    <x v="1"/>
    <n v="92037"/>
    <x v="1"/>
    <s v="TEC-MA-10000984"/>
    <x v="2"/>
    <x v="15"/>
    <s v="Okidata MB760 Printer"/>
    <n v="4476.8"/>
    <n v="4"/>
    <n v="0.2"/>
    <n v="503.64"/>
  </r>
  <r>
    <n v="9167"/>
    <s v="CA-2013-100300"/>
    <x v="0"/>
    <x v="890"/>
    <d v="2013-06-27T00:00:00"/>
    <s v="Second Class"/>
    <s v="MJ-17740"/>
    <s v="Max Jones"/>
    <x v="0"/>
    <s v="United States"/>
    <s v="San Diego"/>
    <x v="1"/>
    <n v="92037"/>
    <x v="1"/>
    <s v="OFF-PA-10000418"/>
    <x v="1"/>
    <x v="10"/>
    <s v="Xerox 189"/>
    <n v="104.85"/>
    <n v="1"/>
    <n v="0"/>
    <n v="50.328000000000003"/>
  </r>
  <r>
    <n v="9168"/>
    <s v="CA-2013-100300"/>
    <x v="0"/>
    <x v="890"/>
    <d v="2013-06-27T00:00:00"/>
    <s v="Second Class"/>
    <s v="MJ-17740"/>
    <s v="Max Jones"/>
    <x v="0"/>
    <s v="United States"/>
    <s v="San Diego"/>
    <x v="1"/>
    <n v="92037"/>
    <x v="1"/>
    <s v="OFF-AP-10001242"/>
    <x v="1"/>
    <x v="9"/>
    <s v="APC 7 Outlet Network SurgeArrest Surge Protector"/>
    <n v="241.44"/>
    <n v="3"/>
    <n v="0"/>
    <n v="72.432000000000002"/>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80000000000001"/>
  </r>
  <r>
    <n v="9172"/>
    <s v="US-2013-155768"/>
    <x v="0"/>
    <x v="49"/>
    <d v="2013-12-02T00:00:00"/>
    <s v="Same Day"/>
    <s v="LB-16795"/>
    <s v="Laurel Beltran"/>
    <x v="2"/>
    <s v="United States"/>
    <s v="Oxnard"/>
    <x v="1"/>
    <n v="93030"/>
    <x v="1"/>
    <s v="OFF-PA-10001357"/>
    <x v="1"/>
    <x v="10"/>
    <s v="Xerox 1886"/>
    <n v="47.9"/>
    <n v="1"/>
    <n v="0"/>
    <n v="22.992000000000001"/>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9"/>
  </r>
  <r>
    <n v="9174"/>
    <s v="US-2013-155768"/>
    <x v="0"/>
    <x v="49"/>
    <d v="2013-12-02T00:00:00"/>
    <s v="Same Day"/>
    <s v="LB-16795"/>
    <s v="Laurel Beltran"/>
    <x v="2"/>
    <s v="United States"/>
    <s v="Oxnard"/>
    <x v="1"/>
    <n v="93030"/>
    <x v="1"/>
    <s v="OFF-EN-10001219"/>
    <x v="1"/>
    <x v="12"/>
    <s v="#10- 4 1/8&quot; x 9 1/2&quot; Security-Tint Envelopes"/>
    <n v="22.92"/>
    <n v="3"/>
    <n v="0"/>
    <n v="11.2308"/>
  </r>
  <r>
    <n v="9175"/>
    <s v="CA-2014-119424"/>
    <x v="3"/>
    <x v="492"/>
    <d v="2014-06-15T00:00:00"/>
    <s v="Second Class"/>
    <s v="SB-20185"/>
    <s v="Sarah Brown"/>
    <x v="0"/>
    <s v="United States"/>
    <s v="Kent"/>
    <x v="4"/>
    <n v="98031"/>
    <x v="1"/>
    <s v="TEC-PH-10002564"/>
    <x v="2"/>
    <x v="7"/>
    <s v="OtterBox Defender Series Case - Samsung Galaxy S4"/>
    <n v="71.975999999999999"/>
    <n v="3"/>
    <n v="0.2"/>
    <n v="8.9969999999999999"/>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5999999999999"/>
    <n v="3"/>
    <n v="0.7"/>
    <n v="-20.724"/>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1"/>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
  </r>
  <r>
    <n v="9180"/>
    <s v="CA-2014-156776"/>
    <x v="3"/>
    <x v="783"/>
    <d v="2014-08-12T00:00:00"/>
    <s v="Standard Class"/>
    <s v="JL-15505"/>
    <s v="Jeremy Lonsdale"/>
    <x v="0"/>
    <s v="United States"/>
    <s v="Westminster"/>
    <x v="1"/>
    <n v="92683"/>
    <x v="1"/>
    <s v="TEC-PH-10002415"/>
    <x v="2"/>
    <x v="7"/>
    <s v="Polycom VoiceStation 500 ConferenceÂ phone"/>
    <n v="707.88"/>
    <n v="3"/>
    <n v="0.2"/>
    <n v="44.2425"/>
  </r>
  <r>
    <n v="9181"/>
    <s v="CA-2014-156776"/>
    <x v="3"/>
    <x v="783"/>
    <d v="2014-08-12T00:00:00"/>
    <s v="Standard Class"/>
    <s v="JL-15505"/>
    <s v="Jeremy Lonsdale"/>
    <x v="0"/>
    <s v="United States"/>
    <s v="Westminster"/>
    <x v="1"/>
    <n v="92683"/>
    <x v="1"/>
    <s v="OFF-BI-10003355"/>
    <x v="1"/>
    <x v="8"/>
    <s v="Cardinal Holdit Business Card Pockets"/>
    <n v="11.95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
    <n v="3"/>
    <n v="0.2"/>
    <n v="11.673"/>
  </r>
  <r>
    <n v="9183"/>
    <s v="CA-2014-156776"/>
    <x v="3"/>
    <x v="783"/>
    <d v="2014-08-12T00:00:00"/>
    <s v="Standard Class"/>
    <s v="JL-15505"/>
    <s v="Jeremy Lonsdale"/>
    <x v="0"/>
    <s v="United States"/>
    <s v="Westminster"/>
    <x v="1"/>
    <n v="92683"/>
    <x v="1"/>
    <s v="TEC-AC-10004803"/>
    <x v="2"/>
    <x v="11"/>
    <s v="Sony Micro Vault Click 4 GB USB 2.0 Flash Drive"/>
    <n v="55.76"/>
    <n v="4"/>
    <n v="0"/>
    <n v="7.8064"/>
  </r>
  <r>
    <n v="9184"/>
    <s v="CA-2014-156776"/>
    <x v="3"/>
    <x v="783"/>
    <d v="2014-08-12T00:00:00"/>
    <s v="Standard Class"/>
    <s v="JL-15505"/>
    <s v="Jeremy Lonsdale"/>
    <x v="0"/>
    <s v="United States"/>
    <s v="Westminster"/>
    <x v="1"/>
    <n v="92683"/>
    <x v="1"/>
    <s v="OFF-PA-10001970"/>
    <x v="1"/>
    <x v="10"/>
    <s v="Xerox 1881"/>
    <n v="24.56"/>
    <n v="2"/>
    <n v="0"/>
    <n v="11.543200000000001"/>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5"/>
  </r>
  <r>
    <n v="9186"/>
    <s v="CA-2014-156776"/>
    <x v="3"/>
    <x v="783"/>
    <d v="2014-08-12T00:00:00"/>
    <s v="Standard Class"/>
    <s v="JL-15505"/>
    <s v="Jeremy Lonsdale"/>
    <x v="0"/>
    <s v="United States"/>
    <s v="Westminster"/>
    <x v="1"/>
    <n v="92683"/>
    <x v="1"/>
    <s v="FUR-CH-10002317"/>
    <x v="0"/>
    <x v="1"/>
    <s v="Global Enterprise Series Seating Low-Back Swivel/Tilt Chairs"/>
    <n v="207.184"/>
    <n v="1"/>
    <n v="0.2"/>
    <n v="25.898"/>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2"/>
  </r>
  <r>
    <n v="9188"/>
    <s v="US-2012-130512"/>
    <x v="1"/>
    <x v="291"/>
    <d v="2012-08-25T00:00:00"/>
    <s v="Standard Class"/>
    <s v="SM-20320"/>
    <s v="Sean Miller"/>
    <x v="2"/>
    <s v="United States"/>
    <s v="Allentown"/>
    <x v="9"/>
    <n v="18103"/>
    <x v="3"/>
    <s v="OFF-SU-10001935"/>
    <x v="1"/>
    <x v="14"/>
    <s v="Staples"/>
    <n v="3.488"/>
    <n v="2"/>
    <n v="0.2"/>
    <n v="-0.6976"/>
  </r>
  <r>
    <n v="9189"/>
    <s v="US-2012-130512"/>
    <x v="1"/>
    <x v="291"/>
    <d v="2012-08-25T00:00:00"/>
    <s v="Standard Class"/>
    <s v="SM-20320"/>
    <s v="Sean Miller"/>
    <x v="2"/>
    <s v="United States"/>
    <s v="Allentown"/>
    <x v="9"/>
    <n v="18103"/>
    <x v="3"/>
    <s v="TEC-AC-10000290"/>
    <x v="2"/>
    <x v="11"/>
    <s v="Sabrent 4-Port USB 2.0 Hub"/>
    <n v="21.728000000000002"/>
    <n v="4"/>
    <n v="0.2"/>
    <n v="3.802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7999999999994"/>
    <n v="2"/>
    <n v="0.7"/>
    <n v="-82.99"/>
  </r>
  <r>
    <n v="9192"/>
    <s v="US-2012-130512"/>
    <x v="1"/>
    <x v="291"/>
    <d v="2012-08-25T00:00:00"/>
    <s v="Standard Class"/>
    <s v="SM-20320"/>
    <s v="Sean Miller"/>
    <x v="2"/>
    <s v="United States"/>
    <s v="Allentown"/>
    <x v="9"/>
    <n v="18103"/>
    <x v="3"/>
    <s v="OFF-PA-10003625"/>
    <x v="1"/>
    <x v="10"/>
    <s v="Xerox 1979"/>
    <n v="49.567999999999998"/>
    <n v="2"/>
    <n v="0.2"/>
    <n v="15.49"/>
  </r>
  <r>
    <n v="9193"/>
    <s v="CA-2012-141810"/>
    <x v="1"/>
    <x v="121"/>
    <d v="2012-11-07T00:00:00"/>
    <s v="Standard Class"/>
    <s v="BB-10990"/>
    <s v="Barry Blumstein"/>
    <x v="1"/>
    <s v="United States"/>
    <s v="San Antonio"/>
    <x v="5"/>
    <n v="78207"/>
    <x v="2"/>
    <s v="OFF-BI-10001524"/>
    <x v="1"/>
    <x v="8"/>
    <s v="GBC Premium Transparent Covers with Diagonal Lined Pattern"/>
    <n v="29.372"/>
    <n v="7"/>
    <n v="0.8"/>
    <n v="-46.995199999999997"/>
  </r>
  <r>
    <n v="9194"/>
    <s v="CA-2012-141810"/>
    <x v="1"/>
    <x v="121"/>
    <d v="2012-11-07T00:00:00"/>
    <s v="Standard Class"/>
    <s v="BB-10990"/>
    <s v="Barry Blumstein"/>
    <x v="1"/>
    <s v="United States"/>
    <s v="San Antonio"/>
    <x v="5"/>
    <n v="78207"/>
    <x v="2"/>
    <s v="TEC-PH-10002200"/>
    <x v="2"/>
    <x v="7"/>
    <s v="Aastra 6757i CT Wireless VoIP phone"/>
    <n v="344.70400000000001"/>
    <n v="2"/>
    <n v="0.2"/>
    <n v="38.779200000000003"/>
  </r>
  <r>
    <n v="9195"/>
    <s v="CA-2011-146843"/>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s v="CA-2011-146843"/>
    <x v="2"/>
    <x v="953"/>
    <d v="2011-12-06T00:00:00"/>
    <s v="Standard Class"/>
    <s v="PB-19150"/>
    <s v="Philip Brown"/>
    <x v="0"/>
    <s v="United States"/>
    <s v="Avondale"/>
    <x v="16"/>
    <n v="85323"/>
    <x v="1"/>
    <s v="TEC-AC-10002550"/>
    <x v="2"/>
    <x v="11"/>
    <s v="Memorex 25GB 6X Branded Blu-Ray Recordable Disc, 30/Pack"/>
    <n v="102.24"/>
    <n v="4"/>
    <n v="0.2"/>
    <n v="-16.614000000000001"/>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
    <n v="5"/>
    <n v="0.2"/>
    <n v="125.3"/>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399999999999"/>
    <n v="1"/>
    <n v="0.2"/>
    <n v="32.097999999999999"/>
  </r>
  <r>
    <n v="9201"/>
    <s v="CA-2013-152688"/>
    <x v="0"/>
    <x v="508"/>
    <d v="2013-10-21T00:00:00"/>
    <s v="First Class"/>
    <s v="NR-18550"/>
    <s v="Nick Radford"/>
    <x v="0"/>
    <s v="United States"/>
    <s v="Perth Amboy"/>
    <x v="30"/>
    <n v="8861"/>
    <x v="3"/>
    <s v="FUR-BO-10001337"/>
    <x v="0"/>
    <x v="0"/>
    <s v="O'Sullivan Living Dimensions 2-Shelf Bookcases"/>
    <n v="120.98"/>
    <n v="1"/>
    <n v="0"/>
    <n v="12.098000000000001"/>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1999999999999"/>
    <n v="3"/>
    <n v="0.2"/>
    <n v="10.0632"/>
  </r>
  <r>
    <n v="9204"/>
    <s v="CA-2013-153836"/>
    <x v="0"/>
    <x v="859"/>
    <d v="2013-11-04T00:00:00"/>
    <s v="Standard Class"/>
    <s v="EH-13765"/>
    <s v="Edward Hooks"/>
    <x v="1"/>
    <s v="United States"/>
    <s v="New York City"/>
    <x v="15"/>
    <n v="10011"/>
    <x v="3"/>
    <s v="OFF-AR-10004602"/>
    <x v="1"/>
    <x v="6"/>
    <s v="Boston KS Multi-Size Manual Pencil Sharpener"/>
    <n v="114.95"/>
    <n v="5"/>
    <n v="0"/>
    <n v="32.186"/>
  </r>
  <r>
    <n v="9205"/>
    <s v="CA-2013-104689"/>
    <x v="0"/>
    <x v="49"/>
    <d v="2013-12-06T00:00:00"/>
    <s v="Standard Class"/>
    <s v="FH-14365"/>
    <s v="Fred Hopkins"/>
    <x v="1"/>
    <s v="United States"/>
    <s v="Los Angeles"/>
    <x v="1"/>
    <n v="90004"/>
    <x v="1"/>
    <s v="OFF-AR-10001149"/>
    <x v="1"/>
    <x v="6"/>
    <s v="Sanford Colorific Colored Pencils, 12/Box"/>
    <n v="23.04"/>
    <n v="8"/>
    <n v="0"/>
    <n v="6.9119999999999999"/>
  </r>
  <r>
    <n v="9206"/>
    <s v="CA-2013-146423"/>
    <x v="0"/>
    <x v="438"/>
    <d v="2013-04-22T00:00:00"/>
    <s v="Same Day"/>
    <s v="BT-11680"/>
    <s v="Brian Thompson"/>
    <x v="0"/>
    <s v="United States"/>
    <s v="Milford"/>
    <x v="29"/>
    <n v="6460"/>
    <x v="3"/>
    <s v="OFF-AR-10004817"/>
    <x v="1"/>
    <x v="6"/>
    <s v="Colorific Watercolor Pencils"/>
    <n v="15.48"/>
    <n v="3"/>
    <n v="0"/>
    <n v="4.4892000000000003"/>
  </r>
  <r>
    <n v="9207"/>
    <s v="CA-2013-146423"/>
    <x v="0"/>
    <x v="438"/>
    <d v="2013-04-22T00:00:00"/>
    <s v="Same Day"/>
    <s v="BT-11680"/>
    <s v="Brian Thompson"/>
    <x v="0"/>
    <s v="United States"/>
    <s v="Milford"/>
    <x v="29"/>
    <n v="6460"/>
    <x v="3"/>
    <s v="OFF-PA-10003797"/>
    <x v="1"/>
    <x v="10"/>
    <s v="Xerox 209"/>
    <n v="51.84"/>
    <n v="8"/>
    <n v="0"/>
    <n v="24.883199999999999"/>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s v="CA-2014-141747"/>
    <x v="3"/>
    <x v="646"/>
    <d v="2014-08-09T00:00:00"/>
    <s v="Second Class"/>
    <s v="SC-20230"/>
    <s v="Scot Coram"/>
    <x v="1"/>
    <s v="United States"/>
    <s v="Seattle"/>
    <x v="4"/>
    <n v="98105"/>
    <x v="1"/>
    <s v="OFF-ST-10003996"/>
    <x v="1"/>
    <x v="4"/>
    <s v="Letter/Legal File Tote with Clear Snap-On Lid, Black Granite"/>
    <n v="16.059999999999999"/>
    <n v="1"/>
    <n v="0"/>
    <n v="4.1756000000000002"/>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399999999999"/>
  </r>
  <r>
    <n v="9214"/>
    <s v="CA-2011-144071"/>
    <x v="2"/>
    <x v="589"/>
    <d v="2011-12-15T00:00:00"/>
    <s v="Standard Class"/>
    <s v="DJ-13420"/>
    <s v="Denny Joy"/>
    <x v="1"/>
    <s v="United States"/>
    <s v="San Francisco"/>
    <x v="1"/>
    <n v="94110"/>
    <x v="1"/>
    <s v="FUR-FU-10000758"/>
    <x v="0"/>
    <x v="5"/>
    <s v="DAX Natural Wood-Tone Poster Frame"/>
    <n v="79.44"/>
    <n v="3"/>
    <n v="0"/>
    <n v="28.598400000000002"/>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
    <n v="5"/>
    <n v="0"/>
    <n v="15.552"/>
  </r>
  <r>
    <n v="9217"/>
    <s v="CA-2014-103765"/>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99"/>
  </r>
  <r>
    <n v="9220"/>
    <s v="US-2012-164238"/>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1"/>
  </r>
  <r>
    <n v="9223"/>
    <s v="CA-2014-103212"/>
    <x v="3"/>
    <x v="119"/>
    <d v="2014-10-15T00:00:00"/>
    <s v="First Class"/>
    <s v="MH-18025"/>
    <s v="Michelle Huthwaite"/>
    <x v="0"/>
    <s v="United States"/>
    <s v="Lafayette"/>
    <x v="28"/>
    <n v="70506"/>
    <x v="0"/>
    <s v="OFF-PA-10004355"/>
    <x v="1"/>
    <x v="10"/>
    <s v="Xerox 231"/>
    <n v="25.92"/>
    <n v="4"/>
    <n v="0"/>
    <n v="12.441599999999999"/>
  </r>
  <r>
    <n v="9224"/>
    <s v="CA-2014-121160"/>
    <x v="3"/>
    <x v="259"/>
    <d v="2014-11-05T00:00:00"/>
    <s v="Same Day"/>
    <s v="FM-14290"/>
    <s v="Frank Merwin"/>
    <x v="2"/>
    <s v="United States"/>
    <s v="Bryan"/>
    <x v="5"/>
    <n v="77803"/>
    <x v="2"/>
    <s v="OFF-BI-10001308"/>
    <x v="1"/>
    <x v="8"/>
    <s v="GBC Standard Plastic Binding Systems' Combs"/>
    <n v="7.5359999999999996"/>
    <n v="6"/>
    <n v="0.8"/>
    <n v="-13.188000000000001"/>
  </r>
  <r>
    <n v="9225"/>
    <s v="CA-2014-121160"/>
    <x v="3"/>
    <x v="259"/>
    <d v="2014-11-05T00:00:00"/>
    <s v="Same Day"/>
    <s v="FM-14290"/>
    <s v="Frank Merwin"/>
    <x v="2"/>
    <s v="United States"/>
    <s v="Bryan"/>
    <x v="5"/>
    <n v="77803"/>
    <x v="2"/>
    <s v="OFF-BI-10003094"/>
    <x v="1"/>
    <x v="8"/>
    <s v="Self-Adhesive Ring Binder Labels"/>
    <n v="1.4079999999999999"/>
    <n v="2"/>
    <n v="0.8"/>
    <n v="-2.3231999999999999"/>
  </r>
  <r>
    <n v="9226"/>
    <s v="CA-2014-121160"/>
    <x v="3"/>
    <x v="259"/>
    <d v="2014-11-05T00:00:00"/>
    <s v="Same Day"/>
    <s v="FM-14290"/>
    <s v="Frank Merwin"/>
    <x v="2"/>
    <s v="United States"/>
    <s v="Bryan"/>
    <x v="5"/>
    <n v="77803"/>
    <x v="2"/>
    <s v="OFF-BI-10004040"/>
    <x v="1"/>
    <x v="8"/>
    <s v="Wilson Jones Impact Binders"/>
    <n v="4.1440000000000001"/>
    <n v="4"/>
    <n v="0.8"/>
    <n v="-6.4231999999999996"/>
  </r>
  <r>
    <n v="9227"/>
    <s v="CA-2014-121160"/>
    <x v="3"/>
    <x v="259"/>
    <d v="2014-11-05T00:00:00"/>
    <s v="Same Day"/>
    <s v="FM-14290"/>
    <s v="Frank Merwin"/>
    <x v="2"/>
    <s v="United States"/>
    <s v="Bryan"/>
    <x v="5"/>
    <n v="77803"/>
    <x v="2"/>
    <s v="OFF-ST-10002485"/>
    <x v="1"/>
    <x v="4"/>
    <s v="Rogers Deluxe File Chest"/>
    <n v="52.752000000000002"/>
    <n v="3"/>
    <n v="0.2"/>
    <n v="-12.528600000000001"/>
  </r>
  <r>
    <n v="9228"/>
    <s v="CA-2014-140515"/>
    <x v="3"/>
    <x v="498"/>
    <d v="2014-03-25T00:00:00"/>
    <s v="Standard Class"/>
    <s v="GZ-14545"/>
    <s v="George Zrebassa"/>
    <x v="1"/>
    <s v="United States"/>
    <s v="Los Angeles"/>
    <x v="1"/>
    <n v="90008"/>
    <x v="1"/>
    <s v="OFF-AP-10001205"/>
    <x v="1"/>
    <x v="9"/>
    <s v="Belkin 5 Outlet SurgeMaster Power Centers"/>
    <n v="381.36"/>
    <n v="7"/>
    <n v="0"/>
    <n v="106.7808"/>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1000000000003"/>
  </r>
  <r>
    <n v="9231"/>
    <s v="CA-2014-133718"/>
    <x v="3"/>
    <x v="283"/>
    <d v="2014-07-27T00:00:00"/>
    <s v="First Class"/>
    <s v="TB-21520"/>
    <s v="Tracy Blumstein"/>
    <x v="0"/>
    <s v="United States"/>
    <s v="Los Angeles"/>
    <x v="1"/>
    <n v="90045"/>
    <x v="1"/>
    <s v="OFF-PA-10002689"/>
    <x v="1"/>
    <x v="10"/>
    <s v="Weyerhaeuser First Choice Laser/Copy Paper (20Lb. and 88 Bright)"/>
    <n v="58.32"/>
    <n v="9"/>
    <n v="0"/>
    <n v="27.993600000000001"/>
  </r>
  <r>
    <n v="9232"/>
    <s v="CA-2011-148383"/>
    <x v="2"/>
    <x v="422"/>
    <d v="2011-12-31T00:00:00"/>
    <s v="Standard Class"/>
    <s v="RP-19390"/>
    <s v="Resi PÃ¶lking"/>
    <x v="0"/>
    <s v="United States"/>
    <s v="Phoenix"/>
    <x v="16"/>
    <n v="85023"/>
    <x v="1"/>
    <s v="OFF-BI-10003650"/>
    <x v="1"/>
    <x v="8"/>
    <s v="GBC DocuBind 300 Electric Binding Machine"/>
    <n v="946.76400000000001"/>
    <n v="6"/>
    <n v="0.7"/>
    <n v="-694.29359999999997"/>
  </r>
  <r>
    <n v="9233"/>
    <s v="CA-2013-126732"/>
    <x v="0"/>
    <x v="476"/>
    <d v="2013-09-07T00:00:00"/>
    <s v="Standard Class"/>
    <s v="LR-16915"/>
    <s v="Lena Radford"/>
    <x v="0"/>
    <s v="United States"/>
    <s v="Los Angeles"/>
    <x v="1"/>
    <n v="90036"/>
    <x v="1"/>
    <s v="FUR-FU-10001889"/>
    <x v="0"/>
    <x v="5"/>
    <s v="Ultra Door Pull Handle"/>
    <n v="94.68"/>
    <n v="9"/>
    <n v="0"/>
    <n v="31.244399999999999"/>
  </r>
  <r>
    <n v="9234"/>
    <s v="CA-2013-126732"/>
    <x v="0"/>
    <x v="476"/>
    <d v="2013-09-07T00:00:00"/>
    <s v="Standard Class"/>
    <s v="LR-16915"/>
    <s v="Lena Radford"/>
    <x v="0"/>
    <s v="United States"/>
    <s v="Los Angeles"/>
    <x v="1"/>
    <n v="90036"/>
    <x v="1"/>
    <s v="OFF-ST-10000321"/>
    <x v="1"/>
    <x v="4"/>
    <s v="Akro Stacking Bins"/>
    <n v="23.67"/>
    <n v="3"/>
    <n v="0"/>
    <n v="0.94679999999999997"/>
  </r>
  <r>
    <n v="9235"/>
    <s v="CA-2013-126732"/>
    <x v="0"/>
    <x v="476"/>
    <d v="2013-09-07T00:00:00"/>
    <s v="Standard Class"/>
    <s v="LR-16915"/>
    <s v="Lena Radford"/>
    <x v="0"/>
    <s v="United States"/>
    <s v="Los Angeles"/>
    <x v="1"/>
    <n v="90036"/>
    <x v="1"/>
    <s v="TEC-PH-10001530"/>
    <x v="2"/>
    <x v="7"/>
    <s v="Cisco Unified IP Phone 7945G VoIP phone"/>
    <n v="1091.1679999999999"/>
    <n v="4"/>
    <n v="0.2"/>
    <n v="68.197999999999993"/>
  </r>
  <r>
    <n v="9236"/>
    <s v="CA-2013-126732"/>
    <x v="0"/>
    <x v="476"/>
    <d v="2013-09-07T00:00:00"/>
    <s v="Standard Class"/>
    <s v="LR-16915"/>
    <s v="Lena Radford"/>
    <x v="0"/>
    <s v="United States"/>
    <s v="Los Angeles"/>
    <x v="1"/>
    <n v="90036"/>
    <x v="1"/>
    <s v="OFF-AR-10004752"/>
    <x v="1"/>
    <x v="6"/>
    <s v="Blackstonian Pencils"/>
    <n v="18.690000000000001"/>
    <n v="7"/>
    <n v="0"/>
    <n v="5.2332000000000001"/>
  </r>
  <r>
    <n v="9237"/>
    <s v="CA-2013-126732"/>
    <x v="0"/>
    <x v="476"/>
    <d v="2013-09-07T00:00:00"/>
    <s v="Standard Class"/>
    <s v="LR-16915"/>
    <s v="Lena Radford"/>
    <x v="0"/>
    <s v="United States"/>
    <s v="Los Angeles"/>
    <x v="1"/>
    <n v="90036"/>
    <x v="1"/>
    <s v="FUR-TA-10001539"/>
    <x v="0"/>
    <x v="3"/>
    <s v="Chromcraft Rectangular Conference Tables"/>
    <n v="568.72799999999995"/>
    <n v="3"/>
    <n v="0.2"/>
    <n v="28.436399999999999"/>
  </r>
  <r>
    <n v="9238"/>
    <s v="CA-2013-126732"/>
    <x v="0"/>
    <x v="476"/>
    <d v="2013-09-07T00:00:00"/>
    <s v="Standard Class"/>
    <s v="LR-16915"/>
    <s v="Lena Radford"/>
    <x v="0"/>
    <s v="United States"/>
    <s v="Los Angeles"/>
    <x v="1"/>
    <n v="90036"/>
    <x v="1"/>
    <s v="OFF-BI-10001553"/>
    <x v="1"/>
    <x v="8"/>
    <s v="SpineVue Locking Slant-D Ring Binders by Cardinal"/>
    <n v="7.3120000000000003"/>
    <n v="1"/>
    <n v="0.2"/>
    <n v="2.5592000000000001"/>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
  </r>
  <r>
    <n v="9240"/>
    <s v="CA-2014-110310"/>
    <x v="3"/>
    <x v="855"/>
    <d v="2014-11-03T00:00:00"/>
    <s v="Standard Class"/>
    <s v="NB-18655"/>
    <s v="Nona Balk"/>
    <x v="1"/>
    <s v="United States"/>
    <s v="Tallahassee"/>
    <x v="2"/>
    <n v="32303"/>
    <x v="0"/>
    <s v="OFF-PA-10001685"/>
    <x v="1"/>
    <x v="10"/>
    <s v="Staples"/>
    <n v="56.783999999999999"/>
    <n v="7"/>
    <n v="0.2"/>
    <n v="20.584199999999999"/>
  </r>
  <r>
    <n v="9241"/>
    <s v="CA-2014-110310"/>
    <x v="3"/>
    <x v="855"/>
    <d v="2014-11-03T00:00:00"/>
    <s v="Standard Class"/>
    <s v="NB-18655"/>
    <s v="Nona Balk"/>
    <x v="1"/>
    <s v="United States"/>
    <s v="Tallahassee"/>
    <x v="2"/>
    <n v="32303"/>
    <x v="0"/>
    <s v="OFF-BI-10001097"/>
    <x v="1"/>
    <x v="8"/>
    <s v="Avery Hole Reinforcements"/>
    <n v="5.6070000000000002"/>
    <n v="3"/>
    <n v="0.7"/>
    <n v="-3.9249000000000001"/>
  </r>
  <r>
    <n v="9242"/>
    <s v="CA-2014-110310"/>
    <x v="3"/>
    <x v="855"/>
    <d v="2014-11-03T00:00:00"/>
    <s v="Standard Class"/>
    <s v="NB-18655"/>
    <s v="Nona Balk"/>
    <x v="1"/>
    <s v="United States"/>
    <s v="Tallahassee"/>
    <x v="2"/>
    <n v="32303"/>
    <x v="0"/>
    <s v="OFF-AR-10001662"/>
    <x v="1"/>
    <x v="6"/>
    <s v="Rogers Handheld Barrel Pencil Sharpener"/>
    <n v="6.5759999999999996"/>
    <n v="3"/>
    <n v="0.2"/>
    <n v="0.57540000000000002"/>
  </r>
  <r>
    <n v="9243"/>
    <s v="CA-2011-113271"/>
    <x v="2"/>
    <x v="868"/>
    <d v="2011-07-14T00:00:00"/>
    <s v="Standard Class"/>
    <s v="DS-13030"/>
    <s v="Darrin Sayre"/>
    <x v="2"/>
    <s v="United States"/>
    <s v="San Francisco"/>
    <x v="1"/>
    <n v="94122"/>
    <x v="1"/>
    <s v="OFF-BI-10002609"/>
    <x v="1"/>
    <x v="8"/>
    <s v="Avery Hidden Tab Dividers for Binding Systems"/>
    <n v="14.304"/>
    <n v="6"/>
    <n v="0.2"/>
    <n v="4.6487999999999996"/>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1-113271"/>
    <x v="2"/>
    <x v="868"/>
    <d v="2011-07-14T00:00:00"/>
    <s v="Standard Class"/>
    <s v="DS-13030"/>
    <s v="Darrin Sayre"/>
    <x v="2"/>
    <s v="United States"/>
    <s v="San Francisco"/>
    <x v="1"/>
    <n v="94122"/>
    <x v="1"/>
    <s v="OFF-AR-10003251"/>
    <x v="1"/>
    <x v="6"/>
    <s v="Prang Drawing Pencil Set"/>
    <n v="5.56"/>
    <n v="2"/>
    <n v="0"/>
    <n v="2.2240000000000002"/>
  </r>
  <r>
    <n v="9246"/>
    <s v="CA-2011-113271"/>
    <x v="2"/>
    <x v="868"/>
    <d v="2011-07-14T00:00:00"/>
    <s v="Standard Class"/>
    <s v="DS-13030"/>
    <s v="Darrin Sayre"/>
    <x v="2"/>
    <s v="United States"/>
    <s v="San Francisco"/>
    <x v="1"/>
    <n v="94122"/>
    <x v="1"/>
    <s v="OFF-PA-10002365"/>
    <x v="1"/>
    <x v="10"/>
    <s v="Xerox 1967"/>
    <n v="32.4"/>
    <n v="5"/>
    <n v="0"/>
    <n v="15.552"/>
  </r>
  <r>
    <n v="9247"/>
    <s v="CA-2014-130106"/>
    <x v="3"/>
    <x v="1053"/>
    <d v="2014-05-27T00:00:00"/>
    <s v="Standard Class"/>
    <s v="VF-21715"/>
    <s v="Vicky Freymann"/>
    <x v="2"/>
    <s v="United States"/>
    <s v="San Francisco"/>
    <x v="1"/>
    <n v="94109"/>
    <x v="1"/>
    <s v="OFF-AR-10003651"/>
    <x v="1"/>
    <x v="6"/>
    <s v="Newell 350"/>
    <n v="9.84"/>
    <n v="3"/>
    <n v="0"/>
    <n v="2.8536000000000001"/>
  </r>
  <r>
    <n v="9248"/>
    <s v="CA-2014-130106"/>
    <x v="3"/>
    <x v="1053"/>
    <d v="2014-05-27T00:00:00"/>
    <s v="Standard Class"/>
    <s v="VF-21715"/>
    <s v="Vicky Freymann"/>
    <x v="2"/>
    <s v="United States"/>
    <s v="San Francisco"/>
    <x v="1"/>
    <n v="94109"/>
    <x v="1"/>
    <s v="OFF-AR-10003732"/>
    <x v="1"/>
    <x v="6"/>
    <s v="Newell 333"/>
    <n v="2.78"/>
    <n v="1"/>
    <n v="0"/>
    <n v="0.7228"/>
  </r>
  <r>
    <n v="9249"/>
    <s v="CA-2013-127761"/>
    <x v="0"/>
    <x v="338"/>
    <d v="2013-11-15T00:00:00"/>
    <s v="Standard Class"/>
    <s v="SW-20275"/>
    <s v="Scott Williamson"/>
    <x v="0"/>
    <s v="United States"/>
    <s v="New York City"/>
    <x v="15"/>
    <n v="10009"/>
    <x v="3"/>
    <s v="OFF-BI-10002557"/>
    <x v="1"/>
    <x v="8"/>
    <s v="Presstex Flexible Ring Binders"/>
    <n v="3.64"/>
    <n v="1"/>
    <n v="0.2"/>
    <n v="1.365"/>
  </r>
  <r>
    <n v="9250"/>
    <s v="CA-2013-127761"/>
    <x v="0"/>
    <x v="338"/>
    <d v="2013-11-15T00:00:00"/>
    <s v="Standard Class"/>
    <s v="SW-20275"/>
    <s v="Scott Williamson"/>
    <x v="0"/>
    <s v="United States"/>
    <s v="New York City"/>
    <x v="15"/>
    <n v="10009"/>
    <x v="3"/>
    <s v="TEC-PH-10003691"/>
    <x v="2"/>
    <x v="7"/>
    <s v="BlackBerry Q10"/>
    <n v="881.93"/>
    <n v="7"/>
    <n v="0"/>
    <n v="220.48249999999999"/>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
    <n v="2"/>
    <n v="0.2"/>
    <n v="33.64"/>
  </r>
  <r>
    <n v="9253"/>
    <s v="CA-2014-102309"/>
    <x v="3"/>
    <x v="397"/>
    <d v="2014-09-26T00:00:00"/>
    <s v="Second Class"/>
    <s v="DO-13645"/>
    <s v="Doug O'Connell"/>
    <x v="0"/>
    <s v="United States"/>
    <s v="Pine Bluff"/>
    <x v="36"/>
    <n v="71603"/>
    <x v="0"/>
    <s v="TEC-AC-10001114"/>
    <x v="2"/>
    <x v="11"/>
    <s v="Microsoft Wireless Mobile Mouse 4000"/>
    <n v="199.95"/>
    <n v="5"/>
    <n v="0"/>
    <n v="63.984000000000002"/>
  </r>
  <r>
    <n v="9254"/>
    <s v="CA-2014-102309"/>
    <x v="3"/>
    <x v="397"/>
    <d v="2014-09-26T00:00:00"/>
    <s v="Second Class"/>
    <s v="DO-13645"/>
    <s v="Doug O'Connell"/>
    <x v="0"/>
    <s v="United States"/>
    <s v="Pine Bluff"/>
    <x v="36"/>
    <n v="71603"/>
    <x v="0"/>
    <s v="OFF-PA-10002005"/>
    <x v="1"/>
    <x v="10"/>
    <s v="Xerox 225"/>
    <n v="12.96"/>
    <n v="2"/>
    <n v="0"/>
    <n v="6.2207999999999997"/>
  </r>
  <r>
    <n v="9255"/>
    <s v="CA-2011-168368"/>
    <x v="2"/>
    <x v="1058"/>
    <d v="2011-02-16T00:00:00"/>
    <s v="Second Class"/>
    <s v="GA-14725"/>
    <s v="Guy Armstrong"/>
    <x v="0"/>
    <s v="United States"/>
    <s v="Columbia"/>
    <x v="25"/>
    <n v="65203"/>
    <x v="2"/>
    <s v="FUR-CH-10001146"/>
    <x v="0"/>
    <x v="1"/>
    <s v="Global Value Mid-Back Manager's Chair, Gray"/>
    <n v="60.89"/>
    <n v="1"/>
    <n v="0"/>
    <n v="15.2225"/>
  </r>
  <r>
    <n v="9256"/>
    <s v="CA-2011-168368"/>
    <x v="2"/>
    <x v="1058"/>
    <d v="2011-02-16T00:00:00"/>
    <s v="Second Class"/>
    <s v="GA-14725"/>
    <s v="Guy Armstrong"/>
    <x v="0"/>
    <s v="United States"/>
    <s v="Columbia"/>
    <x v="25"/>
    <n v="65203"/>
    <x v="2"/>
    <s v="OFF-LA-10004853"/>
    <x v="1"/>
    <x v="2"/>
    <s v="Avery 483"/>
    <n v="14.94"/>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1-168368"/>
    <x v="2"/>
    <x v="1058"/>
    <d v="2011-02-16T00:00:00"/>
    <s v="Second Class"/>
    <s v="GA-14725"/>
    <s v="Guy Armstrong"/>
    <x v="0"/>
    <s v="United States"/>
    <s v="Columbia"/>
    <x v="25"/>
    <n v="65203"/>
    <x v="2"/>
    <s v="OFF-BI-10004654"/>
    <x v="1"/>
    <x v="8"/>
    <s v="VariCap6 Expandable Binder"/>
    <n v="51.9"/>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
  </r>
  <r>
    <n v="9263"/>
    <s v="CA-2012-124499"/>
    <x v="1"/>
    <x v="330"/>
    <d v="2012-10-13T00:00:00"/>
    <s v="Standard Class"/>
    <s v="FM-14380"/>
    <s v="Fred McMath"/>
    <x v="0"/>
    <s v="United States"/>
    <s v="Detroit"/>
    <x v="12"/>
    <n v="48227"/>
    <x v="2"/>
    <s v="FUR-CH-10000513"/>
    <x v="0"/>
    <x v="1"/>
    <s v="High-Back Leather Manager's Chair"/>
    <n v="389.97"/>
    <n v="3"/>
    <n v="0"/>
    <n v="35.097299999999997"/>
  </r>
  <r>
    <n v="9264"/>
    <s v="CA-2012-124499"/>
    <x v="1"/>
    <x v="330"/>
    <d v="2012-10-13T00:00:00"/>
    <s v="Standard Class"/>
    <s v="FM-14380"/>
    <s v="Fred McMath"/>
    <x v="0"/>
    <s v="United States"/>
    <s v="Detroit"/>
    <x v="12"/>
    <n v="48227"/>
    <x v="2"/>
    <s v="OFF-AP-10002191"/>
    <x v="1"/>
    <x v="9"/>
    <s v="Belkin 8 Outlet SurgeMaster II Gold Surge Protector"/>
    <n v="269.91000000000003"/>
    <n v="5"/>
    <n v="0.1"/>
    <n v="53.981999999999999"/>
  </r>
  <r>
    <n v="9265"/>
    <s v="US-2014-128118"/>
    <x v="3"/>
    <x v="221"/>
    <d v="2014-12-02T00:00:00"/>
    <s v="Standard Class"/>
    <s v="MY-17380"/>
    <s v="Maribeth Yedwab"/>
    <x v="1"/>
    <s v="United States"/>
    <s v="Memphis"/>
    <x v="18"/>
    <n v="38109"/>
    <x v="0"/>
    <s v="OFF-BI-10000216"/>
    <x v="1"/>
    <x v="8"/>
    <s v="Mead 1st Gear 2&quot; Zipper Binder, Asst. Colors"/>
    <n v="11.673"/>
    <n v="3"/>
    <n v="0.7"/>
    <n v="-7.782"/>
  </r>
  <r>
    <n v="9266"/>
    <s v="US-2014-128118"/>
    <x v="3"/>
    <x v="221"/>
    <d v="2014-12-02T00:00:00"/>
    <s v="Standard Class"/>
    <s v="MY-17380"/>
    <s v="Maribeth Yedwab"/>
    <x v="1"/>
    <s v="United States"/>
    <s v="Memphis"/>
    <x v="18"/>
    <n v="38109"/>
    <x v="0"/>
    <s v="OFF-EN-10003448"/>
    <x v="1"/>
    <x v="12"/>
    <s v="Peel &amp; Seel Recycled Catalog Envelopes, Brown"/>
    <n v="64.847999999999999"/>
    <n v="7"/>
    <n v="0.2"/>
    <n v="24.318000000000001"/>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199999999999"/>
    <n v="1"/>
    <n v="0.1"/>
    <n v="6.8388"/>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19999999997"/>
    <n v="6"/>
    <n v="0.2"/>
    <n v="1453.1238000000001"/>
  </r>
  <r>
    <n v="9272"/>
    <s v="CA-2013-100510"/>
    <x v="0"/>
    <x v="536"/>
    <d v="2013-05-18T00:00:00"/>
    <s v="Standard Class"/>
    <s v="HM-14860"/>
    <s v="Harry Marie"/>
    <x v="1"/>
    <s v="United States"/>
    <s v="New York City"/>
    <x v="15"/>
    <n v="10024"/>
    <x v="3"/>
    <s v="FUR-FU-10000320"/>
    <x v="0"/>
    <x v="5"/>
    <s v="OIC Stacking Trays"/>
    <n v="10.02"/>
    <n v="3"/>
    <n v="0"/>
    <n v="4.4088000000000003"/>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5"/>
    <n v="7"/>
    <n v="0"/>
    <n v="112.574"/>
  </r>
  <r>
    <n v="9276"/>
    <s v="CA-2013-113236"/>
    <x v="0"/>
    <x v="439"/>
    <d v="2013-05-30T00:00:00"/>
    <s v="Second Class"/>
    <s v="CP-12085"/>
    <s v="Cathy Prescott"/>
    <x v="1"/>
    <s v="United States"/>
    <s v="Delray Beach"/>
    <x v="2"/>
    <n v="33445"/>
    <x v="0"/>
    <s v="OFF-ST-10000532"/>
    <x v="1"/>
    <x v="4"/>
    <s v="Advantus Rolling Drawer Organizers"/>
    <n v="184.70400000000001"/>
    <n v="6"/>
    <n v="0.2"/>
    <n v="13.8528"/>
  </r>
  <r>
    <n v="9277"/>
    <s v="CA-2013-113236"/>
    <x v="0"/>
    <x v="439"/>
    <d v="2013-05-30T00:00:00"/>
    <s v="Second Class"/>
    <s v="CP-12085"/>
    <s v="Cathy Prescott"/>
    <x v="1"/>
    <s v="United States"/>
    <s v="Delray Beach"/>
    <x v="2"/>
    <n v="33445"/>
    <x v="0"/>
    <s v="TEC-AC-10001267"/>
    <x v="2"/>
    <x v="11"/>
    <s v="ImationÂ 32GB Pocket Pro USB 3.0Â Flash DriveÂ - 32 GB - Black - 1 P ..."/>
    <n v="47.92"/>
    <n v="2"/>
    <n v="0.2"/>
    <n v="11.98"/>
  </r>
  <r>
    <n v="9278"/>
    <s v="CA-2014-122539"/>
    <x v="3"/>
    <x v="96"/>
    <d v="2014-12-06T00:00:00"/>
    <s v="Standard Class"/>
    <s v="SC-20305"/>
    <s v="Sean Christensen"/>
    <x v="0"/>
    <s v="United States"/>
    <s v="Philadelphia"/>
    <x v="9"/>
    <n v="19140"/>
    <x v="3"/>
    <s v="OFF-LA-10004853"/>
    <x v="1"/>
    <x v="2"/>
    <s v="Avery 483"/>
    <n v="15.936"/>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4"/>
  </r>
  <r>
    <n v="9285"/>
    <s v="CA-2011-161032"/>
    <x v="2"/>
    <x v="728"/>
    <d v="2011-11-23T00:00:00"/>
    <s v="Standard Class"/>
    <s v="MK-17905"/>
    <s v="Michael Kennedy"/>
    <x v="1"/>
    <s v="United States"/>
    <s v="Franklin"/>
    <x v="6"/>
    <n v="53132"/>
    <x v="2"/>
    <s v="FUR-CH-10001482"/>
    <x v="0"/>
    <x v="1"/>
    <s v="Office Star - Mesh Screen back chair with Vinyl seat"/>
    <n v="392.94"/>
    <n v="3"/>
    <n v="0"/>
    <n v="43.223399999999998"/>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03"/>
  </r>
  <r>
    <n v="9287"/>
    <s v="CA-2014-154011"/>
    <x v="3"/>
    <x v="249"/>
    <d v="2014-06-27T00:00:00"/>
    <s v="Standard Class"/>
    <s v="DB-13270"/>
    <s v="Deborah Brumfield"/>
    <x v="2"/>
    <s v="United States"/>
    <s v="Dallas"/>
    <x v="5"/>
    <n v="75081"/>
    <x v="2"/>
    <s v="OFF-BI-10003166"/>
    <x v="1"/>
    <x v="8"/>
    <s v="GBC Plasticlear Binding Covers"/>
    <n v="6.8879999999999999"/>
    <n v="3"/>
    <n v="0.8"/>
    <n v="-11.020799999999999"/>
  </r>
  <r>
    <n v="9288"/>
    <s v="CA-2014-154011"/>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s v="US-2014-165456"/>
    <x v="3"/>
    <x v="329"/>
    <d v="2014-12-04T00:00:00"/>
    <s v="First Class"/>
    <s v="TB-21625"/>
    <s v="Trudy Brown"/>
    <x v="0"/>
    <s v="United States"/>
    <s v="Philadelphia"/>
    <x v="9"/>
    <n v="19134"/>
    <x v="3"/>
    <s v="FUR-CH-10003981"/>
    <x v="0"/>
    <x v="1"/>
    <s v="Global Commerce Series Low-Back Swivel/Tilt Chairs"/>
    <n v="1079.316"/>
    <n v="6"/>
    <n v="0.3"/>
    <n v="-15.418799999999999"/>
  </r>
  <r>
    <n v="9290"/>
    <s v="CA-2011-111857"/>
    <x v="2"/>
    <x v="488"/>
    <d v="2011-04-26T00:00:00"/>
    <s v="Second Class"/>
    <s v="NM-18445"/>
    <s v="Nathan Mautz"/>
    <x v="2"/>
    <s v="United States"/>
    <s v="San Francisco"/>
    <x v="1"/>
    <n v="94109"/>
    <x v="1"/>
    <s v="OFF-PA-10001878"/>
    <x v="1"/>
    <x v="10"/>
    <s v="Xerox 1891"/>
    <n v="48.91"/>
    <n v="1"/>
    <n v="0"/>
    <n v="22.9877"/>
  </r>
  <r>
    <n v="9291"/>
    <s v="CA-2011-163650"/>
    <x v="2"/>
    <x v="865"/>
    <d v="2011-09-25T00:00:00"/>
    <s v="First Class"/>
    <s v="TT-21220"/>
    <s v="Thomas Thornton"/>
    <x v="0"/>
    <s v="United States"/>
    <s v="Dover"/>
    <x v="13"/>
    <n v="19901"/>
    <x v="3"/>
    <s v="OFF-AR-10002375"/>
    <x v="1"/>
    <x v="6"/>
    <s v="Newell 351"/>
    <n v="9.84"/>
    <n v="3"/>
    <n v="0"/>
    <n v="2.8536000000000001"/>
  </r>
  <r>
    <n v="9292"/>
    <s v="CA-2011-163650"/>
    <x v="2"/>
    <x v="865"/>
    <d v="2011-09-25T00:00:00"/>
    <s v="First Class"/>
    <s v="TT-21220"/>
    <s v="Thomas Thornton"/>
    <x v="0"/>
    <s v="United States"/>
    <s v="Dover"/>
    <x v="13"/>
    <n v="19901"/>
    <x v="3"/>
    <s v="OFF-BI-10004965"/>
    <x v="1"/>
    <x v="8"/>
    <s v="Ibico Covers for Plastic or Wire Binding Elements"/>
    <n v="34.5"/>
    <n v="3"/>
    <n v="0"/>
    <n v="15.525"/>
  </r>
  <r>
    <n v="9293"/>
    <s v="CA-2014-124114"/>
    <x v="3"/>
    <x v="580"/>
    <d v="2014-03-03T00:00:00"/>
    <s v="Same Day"/>
    <s v="RS-19765"/>
    <s v="Roland Schwarz"/>
    <x v="1"/>
    <s v="United States"/>
    <s v="Waco"/>
    <x v="5"/>
    <n v="76706"/>
    <x v="2"/>
    <s v="OFF-BI-10004022"/>
    <x v="1"/>
    <x v="8"/>
    <s v="Acco Suede Grain Vinyl Round Ring Binder"/>
    <n v="0.55600000000000005"/>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
    <n v="3"/>
    <n v="0.2"/>
    <n v="5.0286"/>
  </r>
  <r>
    <n v="9296"/>
    <s v="CA-2014-161340"/>
    <x v="3"/>
    <x v="39"/>
    <d v="2014-06-02T00:00:00"/>
    <s v="Standard Class"/>
    <s v="AM-10360"/>
    <s v="Alice McCarthy"/>
    <x v="1"/>
    <s v="United States"/>
    <s v="Cleveland"/>
    <x v="24"/>
    <n v="44105"/>
    <x v="3"/>
    <s v="FUR-BO-10004709"/>
    <x v="0"/>
    <x v="0"/>
    <s v="Bush Westfield Collection Bookcases, Medium Cherry Finish"/>
    <n v="115.96"/>
    <n v="4"/>
    <n v="0.5"/>
    <n v="-64.937600000000003"/>
  </r>
  <r>
    <n v="9297"/>
    <s v="US-2012-163433"/>
    <x v="1"/>
    <x v="24"/>
    <d v="2012-04-22T00:00:00"/>
    <s v="Second Class"/>
    <s v="MP-17965"/>
    <s v="Michael Paige"/>
    <x v="1"/>
    <s v="United States"/>
    <s v="Mcallen"/>
    <x v="5"/>
    <n v="78501"/>
    <x v="2"/>
    <s v="TEC-AC-10003590"/>
    <x v="2"/>
    <x v="11"/>
    <s v="TRENDnet 56K USB 2.0 Phone, Internet and Fax Modem"/>
    <n v="41.423999999999999"/>
    <n v="2"/>
    <n v="0.2"/>
    <n v="8.2848000000000006"/>
  </r>
  <r>
    <n v="9298"/>
    <s v="US-2012-163433"/>
    <x v="1"/>
    <x v="24"/>
    <d v="2012-04-22T00:00:00"/>
    <s v="Second Class"/>
    <s v="MP-17965"/>
    <s v="Michael Paige"/>
    <x v="1"/>
    <s v="United States"/>
    <s v="Mcallen"/>
    <x v="5"/>
    <n v="78501"/>
    <x v="2"/>
    <s v="TEC-PH-10003357"/>
    <x v="2"/>
    <x v="7"/>
    <s v="Grandstream GXP2100 Mainstream Business Phone"/>
    <n v="244.768"/>
    <n v="4"/>
    <n v="0.2"/>
    <n v="24.476800000000001"/>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98"/>
  </r>
  <r>
    <n v="9300"/>
    <s v="US-2012-163433"/>
    <x v="1"/>
    <x v="24"/>
    <d v="2012-04-22T00:00:00"/>
    <s v="Second Class"/>
    <s v="MP-17965"/>
    <s v="Michael Paige"/>
    <x v="1"/>
    <s v="United States"/>
    <s v="Mcallen"/>
    <x v="5"/>
    <n v="78501"/>
    <x v="2"/>
    <s v="OFF-BI-10003676"/>
    <x v="1"/>
    <x v="8"/>
    <s v="GBC Standard Recycled Report Covers, Clear Plastic Sheets"/>
    <n v="4.3120000000000003"/>
    <n v="2"/>
    <n v="0.8"/>
    <n v="-6.8992000000000004"/>
  </r>
  <r>
    <n v="9301"/>
    <s v="US-2012-163433"/>
    <x v="1"/>
    <x v="24"/>
    <d v="2012-04-22T00:00:00"/>
    <s v="Second Class"/>
    <s v="MP-17965"/>
    <s v="Michael Paige"/>
    <x v="1"/>
    <s v="United States"/>
    <s v="Mcallen"/>
    <x v="5"/>
    <n v="78501"/>
    <x v="2"/>
    <s v="FUR-CH-10000225"/>
    <x v="0"/>
    <x v="1"/>
    <s v="Global Geo Office Task Chair, Gray"/>
    <n v="56.686"/>
    <n v="1"/>
    <n v="0.3"/>
    <n v="-20.245000000000001"/>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30000000000002"/>
  </r>
  <r>
    <n v="9303"/>
    <s v="US-2012-163433"/>
    <x v="1"/>
    <x v="24"/>
    <d v="2012-04-22T00:00:00"/>
    <s v="Second Class"/>
    <s v="MP-17965"/>
    <s v="Michael Paige"/>
    <x v="1"/>
    <s v="United States"/>
    <s v="Mcallen"/>
    <x v="5"/>
    <n v="78501"/>
    <x v="2"/>
    <s v="OFF-AR-10003481"/>
    <x v="1"/>
    <x v="6"/>
    <s v="Newell 348"/>
    <n v="7.8719999999999999"/>
    <n v="3"/>
    <n v="0.2"/>
    <n v="0.88560000000000005"/>
  </r>
  <r>
    <n v="9304"/>
    <s v="US-2012-163433"/>
    <x v="1"/>
    <x v="24"/>
    <d v="2012-04-22T00:00:00"/>
    <s v="Second Class"/>
    <s v="MP-17965"/>
    <s v="Michael Paige"/>
    <x v="1"/>
    <s v="United States"/>
    <s v="Mcallen"/>
    <x v="5"/>
    <n v="78501"/>
    <x v="2"/>
    <s v="OFF-PA-10003936"/>
    <x v="1"/>
    <x v="10"/>
    <s v="Xerox 1994"/>
    <n v="15.552"/>
    <n v="3"/>
    <n v="0.2"/>
    <n v="5.4432"/>
  </r>
  <r>
    <n v="9305"/>
    <s v="US-2012-163433"/>
    <x v="1"/>
    <x v="24"/>
    <d v="2012-04-22T00:00:00"/>
    <s v="Second Class"/>
    <s v="MP-17965"/>
    <s v="Michael Paige"/>
    <x v="1"/>
    <s v="United States"/>
    <s v="Mcallen"/>
    <x v="5"/>
    <n v="78501"/>
    <x v="2"/>
    <s v="OFF-BI-10000320"/>
    <x v="1"/>
    <x v="8"/>
    <s v="GBC Plastic Binding Combs"/>
    <n v="1.476"/>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4000000000001"/>
  </r>
  <r>
    <n v="9308"/>
    <s v="CA-2011-128237"/>
    <x v="2"/>
    <x v="727"/>
    <d v="2011-03-30T00:00:00"/>
    <s v="Standard Class"/>
    <s v="CA-12265"/>
    <s v="Christina Anderson"/>
    <x v="0"/>
    <s v="United States"/>
    <s v="San Francisco"/>
    <x v="1"/>
    <n v="94110"/>
    <x v="1"/>
    <s v="OFF-AR-10003338"/>
    <x v="1"/>
    <x v="6"/>
    <s v="Eberhard Faber 3 1/2&quot; Golf Pencils"/>
    <n v="14.88"/>
    <n v="2"/>
    <n v="0"/>
    <n v="3.72"/>
  </r>
  <r>
    <n v="9309"/>
    <s v="CA-2011-128237"/>
    <x v="2"/>
    <x v="727"/>
    <d v="2011-03-30T00:00:00"/>
    <s v="Standard Class"/>
    <s v="CA-12265"/>
    <s v="Christina Anderson"/>
    <x v="0"/>
    <s v="United States"/>
    <s v="San Francisco"/>
    <x v="1"/>
    <n v="94110"/>
    <x v="1"/>
    <s v="TEC-AC-10002558"/>
    <x v="2"/>
    <x v="11"/>
    <s v="ImationÂ SwivelÂ Flash DriveÂ USBÂ flash driveÂ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799999999999"/>
    <n v="8"/>
    <n v="0.2"/>
    <n v="45.84"/>
  </r>
  <r>
    <n v="9312"/>
    <s v="CA-2014-148642"/>
    <x v="3"/>
    <x v="904"/>
    <d v="2014-03-13T00:00:00"/>
    <s v="Standard Class"/>
    <s v="DW-13540"/>
    <s v="Don Weiss"/>
    <x v="0"/>
    <s v="United States"/>
    <s v="Dallas"/>
    <x v="5"/>
    <n v="75220"/>
    <x v="2"/>
    <s v="OFF-LA-10000134"/>
    <x v="1"/>
    <x v="2"/>
    <s v="Avery 511"/>
    <n v="4.9279999999999999"/>
    <n v="2"/>
    <n v="0.2"/>
    <n v="1.7248000000000001"/>
  </r>
  <r>
    <n v="9313"/>
    <s v="CA-2014-148642"/>
    <x v="3"/>
    <x v="904"/>
    <d v="2014-03-13T00:00:00"/>
    <s v="Standard Class"/>
    <s v="DW-13540"/>
    <s v="Don Weiss"/>
    <x v="0"/>
    <s v="United States"/>
    <s v="Dallas"/>
    <x v="5"/>
    <n v="75220"/>
    <x v="2"/>
    <s v="OFF-AR-10000588"/>
    <x v="1"/>
    <x v="6"/>
    <s v="Newell 345"/>
    <n v="63.488"/>
    <n v="4"/>
    <n v="0.2"/>
    <n v="4.7615999999999996"/>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s v="CA-2013-161907"/>
    <x v="0"/>
    <x v="41"/>
    <d v="2013-04-10T00:00:00"/>
    <s v="Standard Class"/>
    <s v="JH-16180"/>
    <s v="Justin Hirsh"/>
    <x v="0"/>
    <s v="United States"/>
    <s v="Philadelphia"/>
    <x v="9"/>
    <n v="19140"/>
    <x v="3"/>
    <s v="TEC-PH-10000141"/>
    <x v="2"/>
    <x v="7"/>
    <s v="Clearsounds A400"/>
    <n v="118.782"/>
    <n v="3"/>
    <n v="0.4"/>
    <n v="-27.715800000000002"/>
  </r>
  <r>
    <n v="9317"/>
    <s v="CA-2013-161907"/>
    <x v="0"/>
    <x v="41"/>
    <d v="2013-04-10T00:00:00"/>
    <s v="Standard Class"/>
    <s v="JH-16180"/>
    <s v="Justin Hirsh"/>
    <x v="0"/>
    <s v="United States"/>
    <s v="Philadelphia"/>
    <x v="9"/>
    <n v="19140"/>
    <x v="3"/>
    <s v="OFF-SU-10000646"/>
    <x v="1"/>
    <x v="14"/>
    <s v="Premier Automatic Letter Opener"/>
    <n v="769.18399999999997"/>
    <n v="4"/>
    <n v="0.2"/>
    <n v="-163.45160000000001"/>
  </r>
  <r>
    <n v="9318"/>
    <s v="CA-2014-124940"/>
    <x v="3"/>
    <x v="1217"/>
    <d v="2014-02-27T00:00:00"/>
    <s v="Standard Class"/>
    <s v="DK-13090"/>
    <s v="Dave Kipp"/>
    <x v="0"/>
    <s v="United States"/>
    <s v="Carrollton"/>
    <x v="5"/>
    <n v="75007"/>
    <x v="2"/>
    <s v="TEC-AC-10002076"/>
    <x v="2"/>
    <x v="11"/>
    <s v="Microsoft Natural Keyboard Elite"/>
    <n v="47.904000000000003"/>
    <n v="1"/>
    <n v="0.2"/>
    <n v="-2.9940000000000002"/>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400000000001"/>
  </r>
  <r>
    <n v="9322"/>
    <s v="US-2013-111563"/>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s v="US-2013-111563"/>
    <x v="0"/>
    <x v="254"/>
    <d v="2013-11-09T00:00:00"/>
    <s v="Standard Class"/>
    <s v="SM-20005"/>
    <s v="Sally Matthias"/>
    <x v="0"/>
    <s v="United States"/>
    <s v="Houston"/>
    <x v="5"/>
    <n v="77041"/>
    <x v="2"/>
    <s v="FUR-FU-10000723"/>
    <x v="0"/>
    <x v="5"/>
    <s v="Deflect-o EconoMat Studded, No Bevel Mat for Low Pile Carpeting"/>
    <n v="66.111999999999995"/>
    <n v="4"/>
    <n v="0.6"/>
    <n v="-84.2928"/>
  </r>
  <r>
    <n v="9324"/>
    <s v="CA-2014-121853"/>
    <x v="3"/>
    <x v="397"/>
    <d v="2014-09-30T00:00:00"/>
    <s v="Standard Class"/>
    <s v="DB-13660"/>
    <s v="Duane Benoit"/>
    <x v="0"/>
    <s v="United States"/>
    <s v="Los Angeles"/>
    <x v="1"/>
    <n v="90036"/>
    <x v="1"/>
    <s v="OFF-PA-10003641"/>
    <x v="1"/>
    <x v="10"/>
    <s v="Xerox 1909"/>
    <n v="211.04"/>
    <n v="8"/>
    <n v="0"/>
    <n v="97.078400000000002"/>
  </r>
  <r>
    <n v="9325"/>
    <s v="CA-2014-121853"/>
    <x v="3"/>
    <x v="397"/>
    <d v="2014-09-30T00:00:00"/>
    <s v="Standard Class"/>
    <s v="DB-13660"/>
    <s v="Duane Benoit"/>
    <x v="0"/>
    <s v="United States"/>
    <s v="Los Angeles"/>
    <x v="1"/>
    <n v="90036"/>
    <x v="1"/>
    <s v="FUR-CH-10003973"/>
    <x v="0"/>
    <x v="1"/>
    <s v="GuestStacker Chair with Chrome Finish Legs"/>
    <n v="594.81600000000003"/>
    <n v="2"/>
    <n v="0.2"/>
    <n v="59.4816"/>
  </r>
  <r>
    <n v="9326"/>
    <s v="CA-2014-121853"/>
    <x v="3"/>
    <x v="397"/>
    <d v="2014-09-30T00:00:00"/>
    <s v="Standard Class"/>
    <s v="DB-13660"/>
    <s v="Duane Benoit"/>
    <x v="0"/>
    <s v="United States"/>
    <s v="Los Angeles"/>
    <x v="1"/>
    <n v="90036"/>
    <x v="1"/>
    <s v="OFF-BI-10000977"/>
    <x v="1"/>
    <x v="8"/>
    <s v="Ibico Plastic Spiral Binding Combs"/>
    <n v="72.959999999999994"/>
    <n v="3"/>
    <n v="0.2"/>
    <n v="23.712"/>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Â phoneÂ - Charcoal black"/>
    <n v="455.71199999999999"/>
    <n v="2"/>
    <n v="0.2"/>
    <n v="34.178400000000003"/>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07"/>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40000000000004"/>
  </r>
  <r>
    <n v="9335"/>
    <s v="CA-2014-110198"/>
    <x v="3"/>
    <x v="927"/>
    <d v="2014-05-03T00:00:00"/>
    <s v="First Class"/>
    <s v="AG-10900"/>
    <s v="Arthur Gainer"/>
    <x v="0"/>
    <s v="United States"/>
    <s v="Coral Springs"/>
    <x v="2"/>
    <n v="33065"/>
    <x v="0"/>
    <s v="FUR-BO-10001798"/>
    <x v="0"/>
    <x v="0"/>
    <s v="Bush Somerset Collection Bookcase"/>
    <n v="314.35199999999998"/>
    <n v="3"/>
    <n v="0.2"/>
    <n v="-15.717599999999999"/>
  </r>
  <r>
    <n v="9336"/>
    <s v="CA-2014-110198"/>
    <x v="3"/>
    <x v="927"/>
    <d v="2014-05-03T00:00:00"/>
    <s v="First Class"/>
    <s v="AG-10900"/>
    <s v="Arthur Gainer"/>
    <x v="0"/>
    <s v="United States"/>
    <s v="Coral Springs"/>
    <x v="2"/>
    <n v="33065"/>
    <x v="0"/>
    <s v="OFF-LA-10004409"/>
    <x v="1"/>
    <x v="2"/>
    <s v="Avery 492"/>
    <n v="4.6079999999999997"/>
    <n v="2"/>
    <n v="0.2"/>
    <n v="1.497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
    <n v="1"/>
    <n v="0.2"/>
    <n v="1.1220000000000001"/>
  </r>
  <r>
    <n v="9339"/>
    <s v="CA-2011-155264"/>
    <x v="2"/>
    <x v="538"/>
    <d v="2011-10-22T00:00:00"/>
    <s v="Second Class"/>
    <s v="RP-19270"/>
    <s v="Rachel Payne"/>
    <x v="1"/>
    <s v="United States"/>
    <s v="San Francisco"/>
    <x v="1"/>
    <n v="94110"/>
    <x v="1"/>
    <s v="OFF-BI-10003727"/>
    <x v="1"/>
    <x v="8"/>
    <s v="Avery Durable Slant Ring Binders With Label Holder"/>
    <n v="20.064"/>
    <n v="6"/>
    <n v="0.2"/>
    <n v="7.0224000000000002"/>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599999999999"/>
    <n v="3"/>
    <n v="0.2"/>
    <n v="11.7576"/>
  </r>
  <r>
    <n v="9343"/>
    <s v="CA-2013-119123"/>
    <x v="0"/>
    <x v="69"/>
    <d v="2013-03-19T00:00:00"/>
    <s v="Standard Class"/>
    <s v="DB-13360"/>
    <s v="Dennis Bolton"/>
    <x v="2"/>
    <s v="United States"/>
    <s v="Riverside"/>
    <x v="1"/>
    <n v="92503"/>
    <x v="1"/>
    <s v="OFF-BI-10001036"/>
    <x v="1"/>
    <x v="8"/>
    <s v="Cardinal EasyOpen D-Ring Binders"/>
    <n v="51.183999999999997"/>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3"/>
  </r>
  <r>
    <n v="9345"/>
    <s v="CA-2014-109085"/>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4-109085"/>
    <x v="3"/>
    <x v="922"/>
    <d v="2014-02-21T00:00:00"/>
    <s v="First Class"/>
    <s v="CK-12325"/>
    <s v="Christine Kargatis"/>
    <x v="2"/>
    <s v="United States"/>
    <s v="Troy"/>
    <x v="24"/>
    <n v="45373"/>
    <x v="3"/>
    <s v="TEC-PH-10000526"/>
    <x v="2"/>
    <x v="7"/>
    <s v="Vtech CS6719"/>
    <n v="57.594000000000001"/>
    <n v="1"/>
    <n v="0.4"/>
    <n v="-11.518800000000001"/>
  </r>
  <r>
    <n v="9347"/>
    <s v="CA-2014-109085"/>
    <x v="3"/>
    <x v="922"/>
    <d v="2014-02-21T00:00:00"/>
    <s v="First Class"/>
    <s v="CK-12325"/>
    <s v="Christine Kargatis"/>
    <x v="2"/>
    <s v="United States"/>
    <s v="Troy"/>
    <x v="24"/>
    <n v="45373"/>
    <x v="3"/>
    <s v="FUR-FU-10004973"/>
    <x v="0"/>
    <x v="5"/>
    <s v="Flat Face Poster Frame"/>
    <n v="30.143999999999998"/>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s v="CA-2013-114860"/>
    <x v="0"/>
    <x v="596"/>
    <d v="2013-12-29T00:00:00"/>
    <s v="Standard Class"/>
    <s v="DN-13690"/>
    <s v="Duane Noonan"/>
    <x v="0"/>
    <s v="United States"/>
    <s v="Moreno Valley"/>
    <x v="1"/>
    <n v="92553"/>
    <x v="1"/>
    <s v="FUR-FU-10001934"/>
    <x v="0"/>
    <x v="5"/>
    <s v="Magnifier Swing Arm Lamp"/>
    <n v="41.96"/>
    <n v="2"/>
    <n v="0"/>
    <n v="10.909599999999999"/>
  </r>
  <r>
    <n v="9351"/>
    <s v="CA-2013-159009"/>
    <x v="0"/>
    <x v="713"/>
    <d v="2013-09-28T00:00:00"/>
    <s v="Standard Class"/>
    <s v="DP-13105"/>
    <s v="Dave Poirier"/>
    <x v="1"/>
    <s v="United States"/>
    <s v="Seattle"/>
    <x v="4"/>
    <n v="98115"/>
    <x v="1"/>
    <s v="OFF-BI-10004970"/>
    <x v="1"/>
    <x v="8"/>
    <s v="ACCOHIDE 3-Ring Binder, Blue, 1&quot;"/>
    <n v="13.215999999999999"/>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01"/>
  </r>
  <r>
    <n v="9353"/>
    <s v="CA-2014-148411"/>
    <x v="3"/>
    <x v="241"/>
    <d v="2014-09-27T00:00:00"/>
    <s v="First Class"/>
    <s v="RO-19780"/>
    <s v="Rose O'Brian"/>
    <x v="0"/>
    <s v="United States"/>
    <s v="Chicago"/>
    <x v="10"/>
    <n v="60623"/>
    <x v="2"/>
    <s v="FUR-CH-10003973"/>
    <x v="0"/>
    <x v="1"/>
    <s v="GuestStacker Chair with Chrome Finish Legs"/>
    <n v="520.46400000000006"/>
    <n v="2"/>
    <n v="0.3"/>
    <n v="-14.8704"/>
  </r>
  <r>
    <n v="9354"/>
    <s v="CA-2014-148411"/>
    <x v="3"/>
    <x v="241"/>
    <d v="2014-09-27T00:00:00"/>
    <s v="First Class"/>
    <s v="RO-19780"/>
    <s v="Rose O'Brian"/>
    <x v="0"/>
    <s v="United States"/>
    <s v="Chicago"/>
    <x v="10"/>
    <n v="60623"/>
    <x v="2"/>
    <s v="OFF-PA-10002109"/>
    <x v="1"/>
    <x v="10"/>
    <s v="Wirebound Voice Message Log Book"/>
    <n v="11.423999999999999"/>
    <n v="3"/>
    <n v="0.2"/>
    <n v="3.7128000000000001"/>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s v="CA-2013-168046"/>
    <x v="0"/>
    <x v="967"/>
    <d v="2013-01-28T00:00:00"/>
    <s v="Second Class"/>
    <s v="JD-15895"/>
    <s v="Jonathan Doherty"/>
    <x v="1"/>
    <s v="United States"/>
    <s v="New York City"/>
    <x v="15"/>
    <n v="10024"/>
    <x v="3"/>
    <s v="OFF-BI-10003676"/>
    <x v="1"/>
    <x v="8"/>
    <s v="GBC Standard Recycled Report Covers, Clear Plastic Sheets"/>
    <n v="43.12"/>
    <n v="5"/>
    <n v="0.2"/>
    <n v="15.092000000000001"/>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95"/>
  </r>
  <r>
    <n v="9360"/>
    <s v="CA-2013-168046"/>
    <x v="0"/>
    <x v="967"/>
    <d v="2013-01-28T00:00:00"/>
    <s v="Second Class"/>
    <s v="JD-15895"/>
    <s v="Jonathan Doherty"/>
    <x v="1"/>
    <s v="United States"/>
    <s v="New York City"/>
    <x v="15"/>
    <n v="10024"/>
    <x v="3"/>
    <s v="FUR-FU-10000747"/>
    <x v="0"/>
    <x v="5"/>
    <s v="Tenex B1-RE Series Chair Mats for Low Pile Carpets"/>
    <n v="45.98"/>
    <n v="1"/>
    <n v="0"/>
    <n v="7.8166000000000002"/>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
    <n v="7"/>
    <n v="0"/>
    <n v="0.3906"/>
  </r>
  <r>
    <n v="9364"/>
    <s v="CA-2014-111591"/>
    <x v="3"/>
    <x v="708"/>
    <d v="2014-03-26T00:00:00"/>
    <s v="Standard Class"/>
    <s v="PS-18970"/>
    <s v="Paul Stevenson"/>
    <x v="2"/>
    <s v="United States"/>
    <s v="Seattle"/>
    <x v="4"/>
    <n v="98105"/>
    <x v="1"/>
    <s v="FUR-FU-10002364"/>
    <x v="0"/>
    <x v="5"/>
    <s v="Eldon Expressions Wood Desk Accessories, Oak"/>
    <n v="22.14"/>
    <n v="3"/>
    <n v="0"/>
    <n v="6.4206000000000003"/>
  </r>
  <r>
    <n v="9365"/>
    <s v="CA-2014-111591"/>
    <x v="3"/>
    <x v="708"/>
    <d v="2014-03-26T00:00:00"/>
    <s v="Standard Class"/>
    <s v="PS-18970"/>
    <s v="Paul Stevenson"/>
    <x v="2"/>
    <s v="United States"/>
    <s v="Seattle"/>
    <x v="4"/>
    <n v="98105"/>
    <x v="1"/>
    <s v="OFF-ST-10001809"/>
    <x v="1"/>
    <x v="4"/>
    <s v="Fellowes Officeware Wire Shelving"/>
    <n v="359.32"/>
    <n v="4"/>
    <n v="0"/>
    <n v="7.1863999999999999"/>
  </r>
  <r>
    <n v="9366"/>
    <s v="US-2011-166828"/>
    <x v="2"/>
    <x v="963"/>
    <d v="2011-08-25T00:00:00"/>
    <s v="First Class"/>
    <s v="JF-15415"/>
    <s v="Jennifer Ferguson"/>
    <x v="0"/>
    <s v="United States"/>
    <s v="Saint Charles"/>
    <x v="25"/>
    <n v="63301"/>
    <x v="2"/>
    <s v="OFF-PA-10001846"/>
    <x v="1"/>
    <x v="10"/>
    <s v="Xerox 1899"/>
    <n v="11.56"/>
    <n v="2"/>
    <n v="0"/>
    <n v="5.6643999999999997"/>
  </r>
  <r>
    <n v="9367"/>
    <s v="CA-2011-108147"/>
    <x v="2"/>
    <x v="785"/>
    <d v="2011-06-13T00:00:00"/>
    <s v="Standard Class"/>
    <s v="RD-19480"/>
    <s v="Rick Duston"/>
    <x v="0"/>
    <s v="United States"/>
    <s v="Long Beach"/>
    <x v="15"/>
    <n v="11561"/>
    <x v="3"/>
    <s v="OFF-BI-10003876"/>
    <x v="1"/>
    <x v="8"/>
    <s v="Green Canvas Binder for 8-1/2&quot; x 14&quot; Sheets"/>
    <n v="68.48"/>
    <n v="2"/>
    <n v="0.2"/>
    <n v="25.68"/>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94"/>
  </r>
  <r>
    <n v="9369"/>
    <s v="CA-2013-154998"/>
    <x v="0"/>
    <x v="281"/>
    <d v="2013-04-10T00:00:00"/>
    <s v="First Class"/>
    <s v="ES-14080"/>
    <s v="Erin Smith"/>
    <x v="1"/>
    <s v="United States"/>
    <s v="Lakewood"/>
    <x v="30"/>
    <n v="8701"/>
    <x v="3"/>
    <s v="OFF-PA-10004243"/>
    <x v="1"/>
    <x v="10"/>
    <s v="Xerox 1939"/>
    <n v="37.94"/>
    <n v="2"/>
    <n v="0"/>
    <n v="18.211200000000002"/>
  </r>
  <r>
    <n v="9370"/>
    <s v="CA-2014-113460"/>
    <x v="3"/>
    <x v="659"/>
    <d v="2014-11-10T00:00:00"/>
    <s v="Second Class"/>
    <s v="KN-16390"/>
    <s v="Katherine Nockton"/>
    <x v="1"/>
    <s v="United States"/>
    <s v="Clinton"/>
    <x v="39"/>
    <n v="20735"/>
    <x v="3"/>
    <s v="FUR-CH-10000422"/>
    <x v="0"/>
    <x v="1"/>
    <s v="Global Highback Leather Tilter in Burgundy"/>
    <n v="272.97000000000003"/>
    <n v="3"/>
    <n v="0"/>
    <n v="43.675199999999997"/>
  </r>
  <r>
    <n v="9371"/>
    <s v="CA-2012-111339"/>
    <x v="1"/>
    <x v="352"/>
    <d v="2012-05-31T00:00:00"/>
    <s v="First Class"/>
    <s v="VP-21760"/>
    <s v="Victoria Pisteka"/>
    <x v="1"/>
    <s v="United States"/>
    <s v="Columbus"/>
    <x v="24"/>
    <n v="43229"/>
    <x v="3"/>
    <s v="FUR-FU-10002506"/>
    <x v="0"/>
    <x v="5"/>
    <s v="Tensor &quot;Hersey Kiss&quot; Styled Floor Lamp"/>
    <n v="41.567999999999998"/>
    <n v="4"/>
    <n v="0.2"/>
    <n v="-4.1567999999999996"/>
  </r>
  <r>
    <n v="9372"/>
    <s v="CA-2012-111339"/>
    <x v="1"/>
    <x v="352"/>
    <d v="2012-05-31T00:00:00"/>
    <s v="First Class"/>
    <s v="VP-21760"/>
    <s v="Victoria Pisteka"/>
    <x v="1"/>
    <s v="United States"/>
    <s v="Columbus"/>
    <x v="24"/>
    <n v="43229"/>
    <x v="3"/>
    <s v="FUR-CH-10000863"/>
    <x v="0"/>
    <x v="1"/>
    <s v="Novimex Swivel Fabric Task Chair"/>
    <n v="317.05799999999999"/>
    <n v="3"/>
    <n v="0.3"/>
    <n v="-86.058599999999998"/>
  </r>
  <r>
    <n v="9373"/>
    <s v="CA-2012-111339"/>
    <x v="1"/>
    <x v="352"/>
    <d v="2012-05-31T00:00:00"/>
    <s v="First Class"/>
    <s v="VP-21760"/>
    <s v="Victoria Pisteka"/>
    <x v="1"/>
    <s v="United States"/>
    <s v="Columbus"/>
    <x v="24"/>
    <n v="43229"/>
    <x v="3"/>
    <s v="OFF-FA-10002988"/>
    <x v="1"/>
    <x v="13"/>
    <s v="Ideal Clamps"/>
    <n v="8.0399999999999991"/>
    <n v="5"/>
    <n v="0.2"/>
    <n v="2.9144999999999999"/>
  </r>
  <r>
    <n v="9374"/>
    <s v="CA-2014-102820"/>
    <x v="3"/>
    <x v="917"/>
    <d v="2014-05-12T00:00:00"/>
    <s v="Standard Class"/>
    <s v="CS-11950"/>
    <s v="Carlos Soltero"/>
    <x v="0"/>
    <s v="United States"/>
    <s v="Pasadena"/>
    <x v="1"/>
    <n v="91104"/>
    <x v="1"/>
    <s v="TEC-PH-10003437"/>
    <x v="2"/>
    <x v="7"/>
    <s v="Blue Parrot B250XT Professional Grade Wireless BluetoothÂ HeadsetÂ with"/>
    <n v="419.94400000000002"/>
    <n v="7"/>
    <n v="0.2"/>
    <n v="52.493000000000002"/>
  </r>
  <r>
    <n v="9375"/>
    <s v="CA-2013-149671"/>
    <x v="0"/>
    <x v="410"/>
    <d v="2013-06-10T00:00:00"/>
    <s v="Standard Class"/>
    <s v="KB-16600"/>
    <s v="Ken Brennan"/>
    <x v="1"/>
    <s v="United States"/>
    <s v="Seattle"/>
    <x v="4"/>
    <n v="98105"/>
    <x v="1"/>
    <s v="OFF-SU-10002537"/>
    <x v="1"/>
    <x v="14"/>
    <s v="Acme Box Cutter Scissors"/>
    <n v="61.38"/>
    <n v="6"/>
    <n v="0"/>
    <n v="15.9588"/>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8"/>
    <n v="3"/>
    <n v="0"/>
    <n v="13.673999999999999"/>
  </r>
  <r>
    <n v="9378"/>
    <s v="CA-2014-155362"/>
    <x v="3"/>
    <x v="94"/>
    <d v="2014-12-22T00:00:00"/>
    <s v="Standard Class"/>
    <s v="DP-13105"/>
    <s v="Dave Poirier"/>
    <x v="1"/>
    <s v="United States"/>
    <s v="Eau Claire"/>
    <x v="6"/>
    <n v="54703"/>
    <x v="2"/>
    <s v="OFF-ST-10001031"/>
    <x v="1"/>
    <x v="4"/>
    <s v="Adjustable Personal File Tote"/>
    <n v="32.56"/>
    <n v="2"/>
    <n v="0"/>
    <n v="8.46560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9"/>
  </r>
  <r>
    <n v="9381"/>
    <s v="CA-2011-154158"/>
    <x v="2"/>
    <x v="851"/>
    <d v="2011-12-27T00:00:00"/>
    <s v="Second Class"/>
    <s v="CC-12670"/>
    <s v="Craig Carreira"/>
    <x v="0"/>
    <s v="United States"/>
    <s v="Tampa"/>
    <x v="2"/>
    <n v="33614"/>
    <x v="0"/>
    <s v="FUR-CH-10004698"/>
    <x v="0"/>
    <x v="1"/>
    <s v="Padded Folding Chairs, Black, 4/Carton"/>
    <n v="64.784000000000006"/>
    <n v="1"/>
    <n v="0.2"/>
    <n v="6.4783999999999997"/>
  </r>
  <r>
    <n v="9382"/>
    <s v="CA-2011-154158"/>
    <x v="2"/>
    <x v="851"/>
    <d v="2011-12-27T00:00:00"/>
    <s v="Second Class"/>
    <s v="CC-12670"/>
    <s v="Craig Carreira"/>
    <x v="0"/>
    <s v="United States"/>
    <s v="Tampa"/>
    <x v="2"/>
    <n v="33614"/>
    <x v="0"/>
    <s v="OFF-ST-10000078"/>
    <x v="1"/>
    <x v="4"/>
    <s v="Tennsco 6- and 18-Compartment Lockers"/>
    <n v="424.27199999999999"/>
    <n v="2"/>
    <n v="0.2"/>
    <n v="-10.6068"/>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
    <n v="5"/>
    <n v="0.2"/>
    <n v="-1.0489999999999999"/>
  </r>
  <r>
    <n v="9385"/>
    <s v="CA-2014-100433"/>
    <x v="3"/>
    <x v="938"/>
    <d v="2014-08-17T00:00:00"/>
    <s v="Standard Class"/>
    <s v="SJ-20125"/>
    <s v="Sanjit Jacobs"/>
    <x v="2"/>
    <s v="United States"/>
    <s v="New York City"/>
    <x v="15"/>
    <n v="10009"/>
    <x v="3"/>
    <s v="OFF-PA-10003441"/>
    <x v="1"/>
    <x v="10"/>
    <s v="Xerox 226"/>
    <n v="25.92"/>
    <n v="4"/>
    <n v="0"/>
    <n v="12.441599999999999"/>
  </r>
  <r>
    <n v="9386"/>
    <s v="CA-2014-163097"/>
    <x v="3"/>
    <x v="151"/>
    <d v="2014-09-01T00:00:00"/>
    <s v="Standard Class"/>
    <s v="SF-20200"/>
    <s v="Sarah Foster"/>
    <x v="0"/>
    <s v="United States"/>
    <s v="Mesa"/>
    <x v="16"/>
    <n v="85204"/>
    <x v="1"/>
    <s v="FUR-FU-10004973"/>
    <x v="0"/>
    <x v="5"/>
    <s v="Flat Face Poster Frame"/>
    <n v="120.57599999999999"/>
    <n v="8"/>
    <n v="0.2"/>
    <n v="33.1584"/>
  </r>
  <r>
    <n v="9387"/>
    <s v="US-2014-127292"/>
    <x v="3"/>
    <x v="617"/>
    <d v="2014-01-24T00:00:00"/>
    <s v="Standard Class"/>
    <s v="RM-19375"/>
    <s v="Raymond Messe"/>
    <x v="0"/>
    <s v="United States"/>
    <s v="Burlington"/>
    <x v="42"/>
    <n v="5408"/>
    <x v="3"/>
    <s v="OFF-PA-10000157"/>
    <x v="1"/>
    <x v="10"/>
    <s v="Xerox 191"/>
    <n v="79.92"/>
    <n v="4"/>
    <n v="0"/>
    <n v="37.562399999999997"/>
  </r>
  <r>
    <n v="9388"/>
    <s v="US-2014-127292"/>
    <x v="3"/>
    <x v="617"/>
    <d v="2014-01-24T00:00:00"/>
    <s v="Standard Class"/>
    <s v="RM-19375"/>
    <s v="Raymond Messe"/>
    <x v="0"/>
    <s v="United States"/>
    <s v="Burlington"/>
    <x v="42"/>
    <n v="5408"/>
    <x v="3"/>
    <s v="OFF-PA-10001970"/>
    <x v="1"/>
    <x v="10"/>
    <s v="Xerox 1881"/>
    <n v="12.28"/>
    <n v="1"/>
    <n v="0"/>
    <n v="5.7716000000000003"/>
  </r>
  <r>
    <n v="9389"/>
    <s v="US-2014-127292"/>
    <x v="3"/>
    <x v="617"/>
    <d v="2014-01-24T00:00:00"/>
    <s v="Standard Class"/>
    <s v="RM-19375"/>
    <s v="Raymond Messe"/>
    <x v="0"/>
    <s v="United States"/>
    <s v="Burlington"/>
    <x v="42"/>
    <n v="5408"/>
    <x v="3"/>
    <s v="OFF-AP-10000828"/>
    <x v="1"/>
    <x v="9"/>
    <s v="Avanti 4.4 Cu. Ft. Refrigerator"/>
    <n v="542.94000000000005"/>
    <n v="3"/>
    <n v="0"/>
    <n v="152.0232"/>
  </r>
  <r>
    <n v="9390"/>
    <s v="US-2014-127292"/>
    <x v="3"/>
    <x v="617"/>
    <d v="2014-01-24T00:00:00"/>
    <s v="Standard Class"/>
    <s v="RM-19375"/>
    <s v="Raymond Messe"/>
    <x v="0"/>
    <s v="United States"/>
    <s v="Burlington"/>
    <x v="42"/>
    <n v="5408"/>
    <x v="3"/>
    <s v="OFF-EN-10001509"/>
    <x v="1"/>
    <x v="12"/>
    <s v="Poly String Tie Envelopes"/>
    <n v="2.04"/>
    <n v="1"/>
    <n v="0"/>
    <n v="0.95879999999999999"/>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9"/>
  </r>
  <r>
    <n v="9392"/>
    <s v="CA-2014-162474"/>
    <x v="3"/>
    <x v="677"/>
    <d v="2014-03-17T00:00:00"/>
    <s v="First Class"/>
    <s v="FH-14275"/>
    <s v="Frank Hawley"/>
    <x v="1"/>
    <s v="United States"/>
    <s v="Aurora"/>
    <x v="10"/>
    <n v="60505"/>
    <x v="2"/>
    <s v="TEC-PH-10004700"/>
    <x v="2"/>
    <x v="7"/>
    <s v="PowerGen Dual USB Car Charger"/>
    <n v="7.992"/>
    <n v="1"/>
    <n v="0.2"/>
    <n v="2.5973999999999999"/>
  </r>
  <r>
    <n v="9393"/>
    <s v="CA-2012-130848"/>
    <x v="1"/>
    <x v="969"/>
    <d v="2012-10-25T00:00:00"/>
    <s v="Same Day"/>
    <s v="DG-13300"/>
    <s v="Deirdre Greer"/>
    <x v="1"/>
    <s v="United States"/>
    <s v="Denver"/>
    <x v="22"/>
    <n v="80219"/>
    <x v="1"/>
    <s v="FUR-CH-10000422"/>
    <x v="0"/>
    <x v="1"/>
    <s v="Global Highback Leather Tilter in Burgundy"/>
    <n v="582.33600000000001"/>
    <n v="8"/>
    <n v="0.2"/>
    <n v="-29.116800000000001"/>
  </r>
  <r>
    <n v="9394"/>
    <s v="CA-2011-125997"/>
    <x v="2"/>
    <x v="59"/>
    <d v="2011-09-23T00:00:00"/>
    <s v="First Class"/>
    <s v="MW-18220"/>
    <s v="Mitch Webber"/>
    <x v="0"/>
    <s v="United States"/>
    <s v="New York City"/>
    <x v="15"/>
    <n v="10011"/>
    <x v="3"/>
    <s v="TEC-PH-10003484"/>
    <x v="2"/>
    <x v="7"/>
    <s v="Ooma Telo VoIP Home Phone System"/>
    <n v="629.95000000000005"/>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9"/>
  </r>
  <r>
    <n v="9396"/>
    <s v="CA-2011-125997"/>
    <x v="2"/>
    <x v="59"/>
    <d v="2011-09-23T00:00:00"/>
    <s v="First Class"/>
    <s v="MW-18220"/>
    <s v="Mitch Webber"/>
    <x v="0"/>
    <s v="United States"/>
    <s v="New York City"/>
    <x v="15"/>
    <n v="10011"/>
    <x v="3"/>
    <s v="FUR-BO-10002213"/>
    <x v="0"/>
    <x v="0"/>
    <s v="DMI Eclipse Executive Suite Bookcases"/>
    <n v="801.56799999999998"/>
    <n v="2"/>
    <n v="0.2"/>
    <n v="-10.019600000000001"/>
  </r>
  <r>
    <n v="9397"/>
    <s v="CA-2011-125997"/>
    <x v="2"/>
    <x v="59"/>
    <d v="2011-09-23T00:00:00"/>
    <s v="First Class"/>
    <s v="MW-18220"/>
    <s v="Mitch Webber"/>
    <x v="0"/>
    <s v="United States"/>
    <s v="New York City"/>
    <x v="15"/>
    <n v="10011"/>
    <x v="3"/>
    <s v="OFF-LA-10002762"/>
    <x v="1"/>
    <x v="2"/>
    <s v="Avery 485"/>
    <n v="75.180000000000007"/>
    <n v="6"/>
    <n v="0"/>
    <n v="35.334600000000002"/>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2"/>
    <n v="6"/>
    <n v="0.2"/>
    <n v="1.2347999999999999"/>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20000000000005"/>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6"/>
  </r>
  <r>
    <n v="9405"/>
    <s v="CA-2014-141663"/>
    <x v="3"/>
    <x v="669"/>
    <d v="2014-04-18T00:00:00"/>
    <s v="Standard Class"/>
    <s v="DP-13105"/>
    <s v="Dave Poirier"/>
    <x v="1"/>
    <s v="United States"/>
    <s v="Philadelphia"/>
    <x v="9"/>
    <n v="19134"/>
    <x v="3"/>
    <s v="OFF-FA-10004076"/>
    <x v="1"/>
    <x v="13"/>
    <s v="Translucent Push Pins by OIC"/>
    <n v="7.92"/>
    <n v="5"/>
    <n v="0.2"/>
    <n v="1.6830000000000001"/>
  </r>
  <r>
    <n v="9406"/>
    <s v="CA-2011-152618"/>
    <x v="2"/>
    <x v="619"/>
    <d v="2011-03-17T00:00:00"/>
    <s v="First Class"/>
    <s v="RB-19465"/>
    <s v="Rick Bensley"/>
    <x v="2"/>
    <s v="United States"/>
    <s v="Chicago"/>
    <x v="10"/>
    <n v="60653"/>
    <x v="2"/>
    <s v="TEC-MA-10003626"/>
    <x v="2"/>
    <x v="15"/>
    <s v="Hewlett-Packard Deskjet 6540 Color Inkjet Printer"/>
    <n v="574.91"/>
    <n v="2"/>
    <n v="0.3"/>
    <n v="156.047"/>
  </r>
  <r>
    <n v="9407"/>
    <s v="CA-2011-152618"/>
    <x v="2"/>
    <x v="619"/>
    <d v="2011-03-17T00:00:00"/>
    <s v="First Class"/>
    <s v="RB-19465"/>
    <s v="Rick Bensley"/>
    <x v="2"/>
    <s v="United States"/>
    <s v="Chicago"/>
    <x v="10"/>
    <n v="60653"/>
    <x v="2"/>
    <s v="OFF-PA-10001215"/>
    <x v="1"/>
    <x v="10"/>
    <s v="Xerox 1963"/>
    <n v="8.4480000000000004"/>
    <n v="2"/>
    <n v="0.2"/>
    <n v="2.64"/>
  </r>
  <r>
    <n v="9408"/>
    <s v="CA-2014-162789"/>
    <x v="3"/>
    <x v="585"/>
    <d v="2014-09-25T00:00:00"/>
    <s v="Second Class"/>
    <s v="LC-17140"/>
    <s v="Logan Currie"/>
    <x v="0"/>
    <s v="United States"/>
    <s v="New York City"/>
    <x v="15"/>
    <n v="10035"/>
    <x v="3"/>
    <s v="TEC-AC-10002842"/>
    <x v="2"/>
    <x v="11"/>
    <s v="WD My Passport Ultra 2TB Portable External Hard Drive"/>
    <n v="1071"/>
    <n v="9"/>
    <n v="0"/>
    <n v="171.36"/>
  </r>
  <r>
    <n v="9409"/>
    <s v="CA-2014-162789"/>
    <x v="3"/>
    <x v="585"/>
    <d v="2014-09-25T00:00:00"/>
    <s v="Second Class"/>
    <s v="LC-17140"/>
    <s v="Logan Currie"/>
    <x v="0"/>
    <s v="United States"/>
    <s v="New York City"/>
    <x v="15"/>
    <n v="10035"/>
    <x v="3"/>
    <s v="FUR-FU-10004864"/>
    <x v="0"/>
    <x v="5"/>
    <s v="Eldon 500 Class Desk Accessories"/>
    <n v="12.07"/>
    <n v="1"/>
    <n v="0"/>
    <n v="3.9830999999999999"/>
  </r>
  <r>
    <n v="9410"/>
    <s v="US-2014-110149"/>
    <x v="3"/>
    <x v="389"/>
    <d v="2014-12-14T00:00:00"/>
    <s v="First Class"/>
    <s v="WB-21850"/>
    <s v="William Brown"/>
    <x v="0"/>
    <s v="United States"/>
    <s v="Philadelphia"/>
    <x v="9"/>
    <n v="19143"/>
    <x v="3"/>
    <s v="OFF-BI-10000014"/>
    <x v="1"/>
    <x v="8"/>
    <s v="Heavy-Duty E-Z-D Binders"/>
    <n v="3.2730000000000001"/>
    <n v="1"/>
    <n v="0.7"/>
    <n v="-2.5093000000000001"/>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
    <n v="1"/>
    <n v="0.2"/>
    <n v="6.5434999999999999"/>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98"/>
    <n v="2"/>
    <n v="0.8"/>
    <n v="-11.587199999999999"/>
  </r>
  <r>
    <n v="9415"/>
    <s v="CA-2012-127824"/>
    <x v="1"/>
    <x v="1090"/>
    <d v="2012-10-22T00:00:00"/>
    <s v="Standard Class"/>
    <s v="JC-15775"/>
    <s v="John Castell"/>
    <x v="0"/>
    <s v="United States"/>
    <s v="Seattle"/>
    <x v="4"/>
    <n v="98115"/>
    <x v="1"/>
    <s v="TEC-PH-10004094"/>
    <x v="2"/>
    <x v="7"/>
    <s v="Motorola L703CM"/>
    <n v="249.584"/>
    <n v="2"/>
    <n v="0.2"/>
    <n v="15.599"/>
  </r>
  <r>
    <n v="9416"/>
    <s v="CA-2012-127824"/>
    <x v="1"/>
    <x v="1090"/>
    <d v="2012-10-22T00:00:00"/>
    <s v="Standard Class"/>
    <s v="JC-15775"/>
    <s v="John Castell"/>
    <x v="0"/>
    <s v="United States"/>
    <s v="Seattle"/>
    <x v="4"/>
    <n v="98115"/>
    <x v="1"/>
    <s v="OFF-PA-10001184"/>
    <x v="1"/>
    <x v="10"/>
    <s v="Xerox 1903"/>
    <n v="17.940000000000001"/>
    <n v="3"/>
    <n v="0"/>
    <n v="8.7905999999999995"/>
  </r>
  <r>
    <n v="9417"/>
    <s v="CA-2012-127824"/>
    <x v="1"/>
    <x v="1090"/>
    <d v="2012-10-22T00:00:00"/>
    <s v="Standard Class"/>
    <s v="JC-15775"/>
    <s v="John Castell"/>
    <x v="0"/>
    <s v="United States"/>
    <s v="Seattle"/>
    <x v="4"/>
    <n v="98115"/>
    <x v="1"/>
    <s v="FUR-FU-10002505"/>
    <x v="0"/>
    <x v="5"/>
    <s v="Eldon 100 Class Desk Accessories"/>
    <n v="10.11"/>
    <n v="3"/>
    <n v="0"/>
    <n v="3.2351999999999999"/>
  </r>
  <r>
    <n v="9418"/>
    <s v="CA-2011-148285"/>
    <x v="2"/>
    <x v="1220"/>
    <d v="2011-11-01T00:00:00"/>
    <s v="Standard Class"/>
    <s v="RD-19810"/>
    <s v="Ross DeVincentis"/>
    <x v="2"/>
    <s v="United States"/>
    <s v="Fayetteville"/>
    <x v="3"/>
    <n v="28314"/>
    <x v="0"/>
    <s v="OFF-PA-10001166"/>
    <x v="1"/>
    <x v="10"/>
    <s v="Xerox 2"/>
    <n v="10.368"/>
    <n v="2"/>
    <n v="0.2"/>
    <n v="3.6288"/>
  </r>
  <r>
    <n v="9419"/>
    <s v="CA-2011-148285"/>
    <x v="2"/>
    <x v="1220"/>
    <d v="2011-11-01T00:00:00"/>
    <s v="Standard Class"/>
    <s v="RD-19810"/>
    <s v="Ross DeVincentis"/>
    <x v="2"/>
    <s v="United States"/>
    <s v="Fayetteville"/>
    <x v="3"/>
    <n v="28314"/>
    <x v="0"/>
    <s v="OFF-PA-10000349"/>
    <x v="1"/>
    <x v="10"/>
    <s v="Staples"/>
    <n v="11.952"/>
    <n v="3"/>
    <n v="0.2"/>
    <n v="4.0338000000000003"/>
  </r>
  <r>
    <n v="9420"/>
    <s v="CA-2014-152926"/>
    <x v="3"/>
    <x v="280"/>
    <d v="2014-10-05T00:00:00"/>
    <s v="Second Class"/>
    <s v="SC-20695"/>
    <s v="Steve Chapman"/>
    <x v="1"/>
    <s v="United States"/>
    <s v="Houston"/>
    <x v="5"/>
    <n v="77041"/>
    <x v="2"/>
    <s v="OFF-AP-10004708"/>
    <x v="1"/>
    <x v="9"/>
    <s v="Fellowes Superior 10 Outlet Split Surge Protector"/>
    <n v="15.224"/>
    <n v="2"/>
    <n v="0.8"/>
    <n v="-38.821199999999997"/>
  </r>
  <r>
    <n v="9421"/>
    <s v="CA-2014-152926"/>
    <x v="3"/>
    <x v="280"/>
    <d v="2014-10-05T00:00:00"/>
    <s v="Second Class"/>
    <s v="SC-20695"/>
    <s v="Steve Chapman"/>
    <x v="1"/>
    <s v="United States"/>
    <s v="Houston"/>
    <x v="5"/>
    <n v="77041"/>
    <x v="2"/>
    <s v="OFF-AP-10001947"/>
    <x v="1"/>
    <x v="9"/>
    <s v="Acco 6 Outlet Guardian Premium Plus Surge Suppressor"/>
    <n v="21.984000000000002"/>
    <n v="6"/>
    <n v="0.8"/>
    <n v="-56.059199999999997"/>
  </r>
  <r>
    <n v="9422"/>
    <s v="CA-2011-145254"/>
    <x v="2"/>
    <x v="149"/>
    <d v="2011-07-27T00:00:00"/>
    <s v="Standard Class"/>
    <s v="NC-18535"/>
    <s v="Nick Crebassa"/>
    <x v="1"/>
    <s v="United States"/>
    <s v="San Francisco"/>
    <x v="1"/>
    <n v="94122"/>
    <x v="1"/>
    <s v="TEC-PH-10000441"/>
    <x v="2"/>
    <x v="7"/>
    <s v="VTech DS6151"/>
    <n v="604.75199999999995"/>
    <n v="6"/>
    <n v="0.2"/>
    <n v="60.475200000000001"/>
  </r>
  <r>
    <n v="9423"/>
    <s v="CA-2011-145254"/>
    <x v="2"/>
    <x v="149"/>
    <d v="2011-07-27T00:00:00"/>
    <s v="Standard Class"/>
    <s v="NC-18535"/>
    <s v="Nick Crebassa"/>
    <x v="1"/>
    <s v="United States"/>
    <s v="San Francisco"/>
    <x v="1"/>
    <n v="94122"/>
    <x v="1"/>
    <s v="OFF-SU-10004664"/>
    <x v="1"/>
    <x v="14"/>
    <s v="Acme Softgrip Scissors"/>
    <n v="40.700000000000003"/>
    <n v="5"/>
    <n v="0"/>
    <n v="11.803000000000001"/>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Â 8gb Micro Traveldrive Usb 2.0Â Flash Drive"/>
    <n v="45"/>
    <n v="3"/>
    <n v="0"/>
    <n v="4.95"/>
  </r>
  <r>
    <n v="9426"/>
    <s v="CA-2011-116246"/>
    <x v="2"/>
    <x v="171"/>
    <d v="2011-09-17T00:00:00"/>
    <s v="Second Class"/>
    <s v="LW-17215"/>
    <s v="Luke Weiss"/>
    <x v="0"/>
    <s v="United States"/>
    <s v="New York City"/>
    <x v="15"/>
    <n v="10035"/>
    <x v="3"/>
    <s v="FUR-CH-10002024"/>
    <x v="0"/>
    <x v="1"/>
    <s v="HON 5400 Series Task Chairs for Big and Tall"/>
    <n v="3785.2919999999999"/>
    <n v="6"/>
    <n v="0.1"/>
    <n v="420.58800000000002"/>
  </r>
  <r>
    <n v="9427"/>
    <s v="CA-2013-160479"/>
    <x v="0"/>
    <x v="306"/>
    <d v="2013-09-21T00:00:00"/>
    <s v="Standard Class"/>
    <s v="AH-10585"/>
    <s v="Angele Hood"/>
    <x v="0"/>
    <s v="United States"/>
    <s v="Seattle"/>
    <x v="4"/>
    <n v="98105"/>
    <x v="1"/>
    <s v="OFF-AR-10002445"/>
    <x v="1"/>
    <x v="6"/>
    <s v="SANFORD Major Accent Highlighters"/>
    <n v="35.4"/>
    <n v="5"/>
    <n v="0"/>
    <n v="13.452"/>
  </r>
  <r>
    <n v="9428"/>
    <s v="CA-2011-167486"/>
    <x v="2"/>
    <x v="501"/>
    <d v="2011-12-01T00:00:00"/>
    <s v="Standard Class"/>
    <s v="JO-15145"/>
    <s v="Jack O'Briant"/>
    <x v="1"/>
    <s v="United States"/>
    <s v="Buffalo"/>
    <x v="15"/>
    <n v="14215"/>
    <x v="3"/>
    <s v="FUR-FU-10003268"/>
    <x v="0"/>
    <x v="5"/>
    <s v="Eldon Radial Chair Mat for Low to Medium Pile Carpets"/>
    <n v="199.9"/>
    <n v="5"/>
    <n v="0"/>
    <n v="39.979999999999997"/>
  </r>
  <r>
    <n v="9429"/>
    <s v="CA-2011-152100"/>
    <x v="2"/>
    <x v="218"/>
    <d v="2011-05-16T00:00:00"/>
    <s v="Standard Class"/>
    <s v="VW-21775"/>
    <s v="Victoria Wilson"/>
    <x v="1"/>
    <s v="United States"/>
    <s v="Huntsville"/>
    <x v="5"/>
    <n v="77340"/>
    <x v="2"/>
    <s v="FUR-CH-10000015"/>
    <x v="0"/>
    <x v="1"/>
    <s v="Hon Multipurpose Stacking Arm Chairs"/>
    <n v="1212.96"/>
    <n v="8"/>
    <n v="0.3"/>
    <n v="-69.311999999999998"/>
  </r>
  <r>
    <n v="9430"/>
    <s v="CA-2012-166219"/>
    <x v="1"/>
    <x v="834"/>
    <d v="2012-09-01T00:00:00"/>
    <s v="Standard Class"/>
    <s v="BP-11185"/>
    <s v="Ben Peterman"/>
    <x v="1"/>
    <s v="United States"/>
    <s v="Dallas"/>
    <x v="5"/>
    <n v="75081"/>
    <x v="2"/>
    <s v="TEC-PH-10004165"/>
    <x v="2"/>
    <x v="7"/>
    <s v="Mitel MiVoice 5330e IP Phone"/>
    <n v="1099.96"/>
    <n v="5"/>
    <n v="0.2"/>
    <n v="82.497"/>
  </r>
  <r>
    <n v="9431"/>
    <s v="CA-2012-166219"/>
    <x v="1"/>
    <x v="834"/>
    <d v="2012-09-01T00:00:00"/>
    <s v="Standard Class"/>
    <s v="BP-11185"/>
    <s v="Ben Peterman"/>
    <x v="1"/>
    <s v="United States"/>
    <s v="Dallas"/>
    <x v="5"/>
    <n v="75081"/>
    <x v="2"/>
    <s v="FUR-TA-10004607"/>
    <x v="0"/>
    <x v="3"/>
    <s v="Hon 2111 Invitation Series Straight Table"/>
    <n v="103.48099999999999"/>
    <n v="1"/>
    <n v="0.3"/>
    <n v="-16.261299999999999"/>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Â Clip USBÂ flash driveÂ - 8 GB"/>
    <n v="30.08"/>
    <n v="2"/>
    <n v="0.2"/>
    <n v="-5.2640000000000002"/>
  </r>
  <r>
    <n v="9434"/>
    <s v="CA-2012-119627"/>
    <x v="1"/>
    <x v="493"/>
    <d v="2012-08-23T00:00:00"/>
    <s v="Standard Class"/>
    <s v="SC-20725"/>
    <s v="Steven Cartwright"/>
    <x v="0"/>
    <s v="United States"/>
    <s v="Peoria"/>
    <x v="16"/>
    <n v="85345"/>
    <x v="1"/>
    <s v="OFF-PA-10001937"/>
    <x v="1"/>
    <x v="10"/>
    <s v="Xerox 21"/>
    <n v="36.287999999999997"/>
    <n v="7"/>
    <n v="0.2"/>
    <n v="12.700799999999999"/>
  </r>
  <r>
    <n v="9435"/>
    <s v="CA-2012-119627"/>
    <x v="1"/>
    <x v="493"/>
    <d v="2012-08-23T00:00:00"/>
    <s v="Standard Class"/>
    <s v="SC-20725"/>
    <s v="Steven Cartwright"/>
    <x v="0"/>
    <s v="United States"/>
    <s v="Peoria"/>
    <x v="16"/>
    <n v="85345"/>
    <x v="1"/>
    <s v="OFF-AR-10000203"/>
    <x v="1"/>
    <x v="6"/>
    <s v="Newell 336"/>
    <n v="10.272"/>
    <n v="3"/>
    <n v="0.2"/>
    <n v="1.1556"/>
  </r>
  <r>
    <n v="9436"/>
    <s v="CA-2012-119627"/>
    <x v="1"/>
    <x v="493"/>
    <d v="2012-08-23T00:00:00"/>
    <s v="Standard Class"/>
    <s v="SC-20725"/>
    <s v="Steven Cartwright"/>
    <x v="0"/>
    <s v="United States"/>
    <s v="Peoria"/>
    <x v="16"/>
    <n v="85345"/>
    <x v="1"/>
    <s v="TEC-AC-10001142"/>
    <x v="2"/>
    <x v="11"/>
    <s v="First Data FD10 PIN Pad"/>
    <n v="252.8"/>
    <n v="4"/>
    <n v="0.2"/>
    <n v="-31.6"/>
  </r>
  <r>
    <n v="9437"/>
    <s v="CA-2012-160787"/>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s v="CA-2014-107853"/>
    <x v="3"/>
    <x v="1143"/>
    <d v="2014-06-01T00:00:00"/>
    <s v="Standard Class"/>
    <s v="CD-11920"/>
    <s v="Carlos Daly"/>
    <x v="0"/>
    <s v="United States"/>
    <s v="Oceanside"/>
    <x v="1"/>
    <n v="92054"/>
    <x v="1"/>
    <s v="OFF-PA-10000520"/>
    <x v="1"/>
    <x v="10"/>
    <s v="Xerox 201"/>
    <n v="12.96"/>
    <n v="2"/>
    <n v="0"/>
    <n v="6.2207999999999997"/>
  </r>
  <r>
    <n v="9439"/>
    <s v="CA-2014-126144"/>
    <x v="3"/>
    <x v="689"/>
    <d v="2014-08-06T00:00:00"/>
    <s v="Standard Class"/>
    <s v="GM-14680"/>
    <s v="Greg Matthias"/>
    <x v="0"/>
    <s v="United States"/>
    <s v="Philadelphia"/>
    <x v="9"/>
    <n v="19134"/>
    <x v="3"/>
    <s v="TEC-PH-10001079"/>
    <x v="2"/>
    <x v="7"/>
    <s v="Polycom SoundPoint Pro SE-225 Corded phone"/>
    <n v="285.57600000000002"/>
    <n v="4"/>
    <n v="0.4"/>
    <n v="-57.115200000000002"/>
  </r>
  <r>
    <n v="9440"/>
    <s v="US-2011-154655"/>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s v="CA-2011-100391"/>
    <x v="2"/>
    <x v="594"/>
    <d v="2011-05-29T00:00:00"/>
    <s v="Standard Class"/>
    <s v="BW-11065"/>
    <s v="Barry Weirich"/>
    <x v="0"/>
    <s v="United States"/>
    <s v="New York City"/>
    <x v="15"/>
    <n v="10035"/>
    <x v="3"/>
    <s v="OFF-PA-10001471"/>
    <x v="1"/>
    <x v="10"/>
    <s v="Strathmore Photo Frame Cards"/>
    <n v="14.62"/>
    <n v="2"/>
    <n v="0"/>
    <n v="6.7252000000000001"/>
  </r>
  <r>
    <n v="9442"/>
    <s v="CA-2011-165477"/>
    <x v="2"/>
    <x v="282"/>
    <d v="2011-12-31T00:00:00"/>
    <s v="Second Class"/>
    <s v="RE-19405"/>
    <s v="Ricardo Emerson"/>
    <x v="0"/>
    <s v="United States"/>
    <s v="Kent"/>
    <x v="24"/>
    <n v="44240"/>
    <x v="3"/>
    <s v="OFF-AP-10003281"/>
    <x v="1"/>
    <x v="9"/>
    <s v="Acco 6 Outlet Guardian Standard Surge Suppressor"/>
    <n v="48.36"/>
    <n v="5"/>
    <n v="0.2"/>
    <n v="6.0449999999999999"/>
  </r>
  <r>
    <n v="9443"/>
    <s v="CA-2014-165904"/>
    <x v="3"/>
    <x v="104"/>
    <d v="2014-04-12T00:00:00"/>
    <s v="Standard Class"/>
    <s v="HR-14770"/>
    <s v="Hallie Redmond"/>
    <x v="2"/>
    <s v="United States"/>
    <s v="Jacksonville"/>
    <x v="2"/>
    <n v="32216"/>
    <x v="0"/>
    <s v="OFF-AR-10003156"/>
    <x v="1"/>
    <x v="6"/>
    <s v="50 Colored Long Pencils"/>
    <n v="16.256"/>
    <n v="2"/>
    <n v="0.2"/>
    <n v="1.2192000000000001"/>
  </r>
  <r>
    <n v="9444"/>
    <s v="CA-2014-165904"/>
    <x v="3"/>
    <x v="104"/>
    <d v="2014-04-12T00:00:00"/>
    <s v="Standard Class"/>
    <s v="HR-14770"/>
    <s v="Hallie Redmond"/>
    <x v="2"/>
    <s v="United States"/>
    <s v="Jacksonville"/>
    <x v="2"/>
    <n v="32216"/>
    <x v="0"/>
    <s v="TEC-PH-10000576"/>
    <x v="2"/>
    <x v="7"/>
    <s v="AT&amp;T 1080 Corded phone"/>
    <n v="219.184"/>
    <n v="2"/>
    <n v="0.2"/>
    <n v="19.178599999999999"/>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3"/>
    <n v="5"/>
    <n v="0"/>
    <n v="138.41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4-145506"/>
    <x v="3"/>
    <x v="95"/>
    <d v="2014-06-08T00:00:00"/>
    <s v="Standard Class"/>
    <s v="MO-17800"/>
    <s v="Meg O'Connel"/>
    <x v="2"/>
    <s v="United States"/>
    <s v="Spokane"/>
    <x v="4"/>
    <n v="99207"/>
    <x v="1"/>
    <s v="OFF-ST-10004963"/>
    <x v="1"/>
    <x v="4"/>
    <s v="Eldon Gobal File Keepers"/>
    <n v="136.26"/>
    <n v="9"/>
    <n v="0"/>
    <n v="5.4504000000000001"/>
  </r>
  <r>
    <n v="9452"/>
    <s v="CA-2012-129546"/>
    <x v="1"/>
    <x v="694"/>
    <d v="2012-10-05T00:00:00"/>
    <s v="Standard Class"/>
    <s v="RP-19855"/>
    <s v="Roy Phan"/>
    <x v="1"/>
    <s v="United States"/>
    <s v="Los Angeles"/>
    <x v="1"/>
    <n v="90032"/>
    <x v="1"/>
    <s v="OFF-AP-10002495"/>
    <x v="1"/>
    <x v="9"/>
    <s v="Acco Smartsocket Table Surge Protector, 6 Color-Coded Adapter Outlets"/>
    <n v="186.15"/>
    <n v="3"/>
    <n v="0"/>
    <n v="55.844999999999999"/>
  </r>
  <r>
    <n v="9453"/>
    <s v="CA-2012-129546"/>
    <x v="1"/>
    <x v="694"/>
    <d v="2012-10-05T00:00:00"/>
    <s v="Standard Class"/>
    <s v="RP-19855"/>
    <s v="Roy Phan"/>
    <x v="1"/>
    <s v="United States"/>
    <s v="Los Angeles"/>
    <x v="1"/>
    <n v="90032"/>
    <x v="1"/>
    <s v="OFF-BI-10004001"/>
    <x v="1"/>
    <x v="8"/>
    <s v="GBC Recycled VeloBinder Covers"/>
    <n v="81.792000000000002"/>
    <n v="6"/>
    <n v="0.2"/>
    <n v="26.5824"/>
  </r>
  <r>
    <n v="9454"/>
    <s v="CA-2012-129546"/>
    <x v="1"/>
    <x v="694"/>
    <d v="2012-10-05T00:00:00"/>
    <s v="Standard Class"/>
    <s v="RP-19855"/>
    <s v="Roy Phan"/>
    <x v="1"/>
    <s v="United States"/>
    <s v="Los Angeles"/>
    <x v="1"/>
    <n v="90032"/>
    <x v="1"/>
    <s v="OFF-SU-10004884"/>
    <x v="1"/>
    <x v="14"/>
    <s v="Acme Galleria Hot Forged Steel Scissors with Colored Handles"/>
    <n v="47.19"/>
    <n v="3"/>
    <n v="0"/>
    <n v="13.6851"/>
  </r>
  <r>
    <n v="9455"/>
    <s v="CA-2012-129546"/>
    <x v="1"/>
    <x v="694"/>
    <d v="2012-10-05T00:00:00"/>
    <s v="Standard Class"/>
    <s v="RP-19855"/>
    <s v="Roy Phan"/>
    <x v="1"/>
    <s v="United States"/>
    <s v="Los Angeles"/>
    <x v="1"/>
    <n v="90032"/>
    <x v="1"/>
    <s v="TEC-PH-10003555"/>
    <x v="2"/>
    <x v="7"/>
    <s v="Motorola HK250 Universal Bluetooth Headset"/>
    <n v="36.783999999999999"/>
    <n v="2"/>
    <n v="0.2"/>
    <n v="-8.2764000000000006"/>
  </r>
  <r>
    <n v="9456"/>
    <s v="CA-2013-140977"/>
    <x v="0"/>
    <x v="950"/>
    <d v="2013-06-20T00:00:00"/>
    <s v="Second Class"/>
    <s v="JL-15175"/>
    <s v="James Lanier"/>
    <x v="2"/>
    <s v="United States"/>
    <s v="Chattanooga"/>
    <x v="18"/>
    <n v="37421"/>
    <x v="0"/>
    <s v="TEC-MA-10003493"/>
    <x v="2"/>
    <x v="15"/>
    <s v="Penpower WorldCard Pro Card Scanner"/>
    <n v="91.474999999999994"/>
    <n v="1"/>
    <n v="0.5"/>
    <n v="-1.8294999999999999"/>
  </r>
  <r>
    <n v="9457"/>
    <s v="CA-2014-151855"/>
    <x v="3"/>
    <x v="837"/>
    <d v="2014-06-04T00:00:00"/>
    <s v="Standard Class"/>
    <s v="BW-11110"/>
    <s v="Bart Watters"/>
    <x v="1"/>
    <s v="United States"/>
    <s v="Greensboro"/>
    <x v="3"/>
    <n v="27405"/>
    <x v="0"/>
    <s v="TEC-AC-10002380"/>
    <x v="2"/>
    <x v="11"/>
    <s v="Sony 8GB Class 10 Micro SDHC R40 Memory Card"/>
    <n v="27.192"/>
    <n v="3"/>
    <n v="0.2"/>
    <n v="0.33989999999999998"/>
  </r>
  <r>
    <n v="9458"/>
    <s v="CA-2014-151855"/>
    <x v="3"/>
    <x v="837"/>
    <d v="2014-06-04T00:00:00"/>
    <s v="Standard Class"/>
    <s v="BW-11110"/>
    <s v="Bart Watters"/>
    <x v="1"/>
    <s v="United States"/>
    <s v="Greensboro"/>
    <x v="3"/>
    <n v="27405"/>
    <x v="0"/>
    <s v="OFF-BI-10004209"/>
    <x v="1"/>
    <x v="8"/>
    <s v="Fellowes Twister Kit, Gray/Clear, 3/pkg"/>
    <n v="12.06"/>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
    <n v="3"/>
    <n v="0"/>
    <n v="41.933999999999997"/>
  </r>
  <r>
    <n v="9460"/>
    <s v="CA-2011-138240"/>
    <x v="2"/>
    <x v="1148"/>
    <d v="2011-10-14T00:00:00"/>
    <s v="Standard Class"/>
    <s v="SJ-20500"/>
    <s v="Shirley Jackson"/>
    <x v="0"/>
    <s v="United States"/>
    <s v="San Francisco"/>
    <x v="1"/>
    <n v="94122"/>
    <x v="1"/>
    <s v="TEC-PH-10002583"/>
    <x v="2"/>
    <x v="7"/>
    <s v="iOttie HLCRIO102 Car Mount"/>
    <n v="15.992000000000001"/>
    <n v="1"/>
    <n v="0.2"/>
    <n v="-2.9984999999999999"/>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1"/>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1-156545"/>
    <x v="2"/>
    <x v="1221"/>
    <d v="2011-03-03T00:00:00"/>
    <s v="First Class"/>
    <s v="JS-16030"/>
    <s v="Joy Smith"/>
    <x v="0"/>
    <s v="United States"/>
    <s v="Columbus"/>
    <x v="24"/>
    <n v="43229"/>
    <x v="3"/>
    <s v="OFF-AR-10003560"/>
    <x v="1"/>
    <x v="6"/>
    <s v="Zebra Zazzle Fluorescent Highlighters"/>
    <n v="19.456"/>
    <n v="4"/>
    <n v="0.2"/>
    <n v="3.4047999999999998"/>
  </r>
  <r>
    <n v="9465"/>
    <s v="CA-2011-109127"/>
    <x v="2"/>
    <x v="1059"/>
    <d v="2011-12-25T00:00:00"/>
    <s v="Standard Class"/>
    <s v="JC-15775"/>
    <s v="John Castell"/>
    <x v="0"/>
    <s v="United States"/>
    <s v="Newark"/>
    <x v="13"/>
    <n v="19711"/>
    <x v="3"/>
    <s v="OFF-LA-10004409"/>
    <x v="1"/>
    <x v="2"/>
    <s v="Avery 492"/>
    <n v="17.28"/>
    <n v="6"/>
    <n v="0"/>
    <n v="7.9488000000000003"/>
  </r>
  <r>
    <n v="9466"/>
    <s v="CA-2013-126858"/>
    <x v="0"/>
    <x v="258"/>
    <d v="2013-11-24T00:00:00"/>
    <s v="Standard Class"/>
    <s v="JM-15265"/>
    <s v="Janet Molinari"/>
    <x v="1"/>
    <s v="United States"/>
    <s v="Seattle"/>
    <x v="4"/>
    <n v="98115"/>
    <x v="1"/>
    <s v="FUR-FU-10000448"/>
    <x v="0"/>
    <x v="5"/>
    <s v="Tenex Chairmats For Use With Carpeted Floors"/>
    <n v="31.96"/>
    <n v="2"/>
    <n v="0"/>
    <n v="1.5980000000000001"/>
  </r>
  <r>
    <n v="9467"/>
    <s v="CA-2014-102925"/>
    <x v="3"/>
    <x v="60"/>
    <d v="2014-11-11T00:00:00"/>
    <s v="Second Class"/>
    <s v="CD-12280"/>
    <s v="Christina DeMoss"/>
    <x v="0"/>
    <s v="United States"/>
    <s v="New York City"/>
    <x v="15"/>
    <n v="10024"/>
    <x v="3"/>
    <s v="OFF-BI-10002735"/>
    <x v="1"/>
    <x v="8"/>
    <s v="GBC Prestige Therm-A-Bind Covers"/>
    <n v="164.68799999999999"/>
    <n v="6"/>
    <n v="0.2"/>
    <n v="55.5822"/>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7999999999997"/>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4-102925"/>
    <x v="3"/>
    <x v="60"/>
    <d v="2014-11-11T00:00:00"/>
    <s v="Second Class"/>
    <s v="CD-12280"/>
    <s v="Christina DeMoss"/>
    <x v="0"/>
    <s v="United States"/>
    <s v="New York City"/>
    <x v="15"/>
    <n v="10024"/>
    <x v="3"/>
    <s v="TEC-PH-10001448"/>
    <x v="2"/>
    <x v="7"/>
    <s v="Anker Astro 15000mAh USB Portable Charger"/>
    <n v="99.98"/>
    <n v="2"/>
    <n v="0"/>
    <n v="3.9992000000000001"/>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s v="CA-2014-102925"/>
    <x v="3"/>
    <x v="60"/>
    <d v="2014-11-11T00:00:00"/>
    <s v="Second Class"/>
    <s v="CD-12280"/>
    <s v="Christina DeMoss"/>
    <x v="0"/>
    <s v="United States"/>
    <s v="New York City"/>
    <x v="15"/>
    <n v="10024"/>
    <x v="3"/>
    <s v="FUR-CH-10004875"/>
    <x v="0"/>
    <x v="1"/>
    <s v="Harbour Creations 67200 Series Stacking Chairs"/>
    <n v="128.124"/>
    <n v="2"/>
    <n v="0.1"/>
    <n v="24.2012"/>
  </r>
  <r>
    <n v="9474"/>
    <s v="CA-2014-102925"/>
    <x v="3"/>
    <x v="60"/>
    <d v="2014-11-11T00:00:00"/>
    <s v="Second Class"/>
    <s v="CD-12280"/>
    <s v="Christina DeMoss"/>
    <x v="0"/>
    <s v="United States"/>
    <s v="New York City"/>
    <x v="15"/>
    <n v="10024"/>
    <x v="3"/>
    <s v="FUR-FU-10004245"/>
    <x v="0"/>
    <x v="5"/>
    <s v="Career Cubicle Clock, 8 1/4&quot;, Black"/>
    <n v="101.4"/>
    <n v="5"/>
    <n v="0"/>
    <n v="38.531999999999996"/>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
    <n v="7"/>
    <n v="0.2"/>
    <n v="54.215000000000003"/>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40000000000001"/>
    <n v="3"/>
    <n v="0.8"/>
    <n v="-6.2370000000000001"/>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8"/>
    <n v="3"/>
    <n v="0.8"/>
    <n v="-6.5076000000000001"/>
  </r>
  <r>
    <n v="9481"/>
    <s v="CA-2011-126193"/>
    <x v="2"/>
    <x v="557"/>
    <d v="2011-09-14T00:00:00"/>
    <s v="Standard Class"/>
    <s v="SS-20410"/>
    <s v="Shahid Shariari"/>
    <x v="0"/>
    <s v="United States"/>
    <s v="Oswego"/>
    <x v="10"/>
    <n v="60543"/>
    <x v="2"/>
    <s v="OFF-BI-10004632"/>
    <x v="1"/>
    <x v="8"/>
    <s v="Ibico Hi-Tech Manual Binding System"/>
    <n v="304.99"/>
    <n v="5"/>
    <n v="0.8"/>
    <n v="-533.73249999999996"/>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01"/>
  </r>
  <r>
    <n v="9483"/>
    <s v="CA-2012-158351"/>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s v="CA-2011-122679"/>
    <x v="2"/>
    <x v="192"/>
    <d v="2011-07-28T00:00:00"/>
    <s v="Standard Class"/>
    <s v="AB-10255"/>
    <s v="Alejandro Ballentine"/>
    <x v="2"/>
    <s v="United States"/>
    <s v="Los Angeles"/>
    <x v="1"/>
    <n v="90008"/>
    <x v="1"/>
    <s v="OFF-AR-10004757"/>
    <x v="1"/>
    <x v="6"/>
    <s v="Crayola Colored Pencils"/>
    <n v="19.68"/>
    <n v="6"/>
    <n v="0"/>
    <n v="6.4943999999999997"/>
  </r>
  <r>
    <n v="9485"/>
    <s v="CA-2013-164770"/>
    <x v="0"/>
    <x v="499"/>
    <d v="2013-12-05T00:00:00"/>
    <s v="Second Class"/>
    <s v="MY-18295"/>
    <s v="Muhammed Yedwab"/>
    <x v="1"/>
    <s v="United States"/>
    <s v="Houston"/>
    <x v="5"/>
    <n v="77036"/>
    <x v="2"/>
    <s v="FUR-BO-10003893"/>
    <x v="0"/>
    <x v="0"/>
    <s v="Sauder Camden County Collection Library"/>
    <n v="781.86400000000003"/>
    <n v="10"/>
    <n v="0.32"/>
    <n v="-137.976"/>
  </r>
  <r>
    <n v="9486"/>
    <s v="CA-2013-164770"/>
    <x v="0"/>
    <x v="499"/>
    <d v="2013-12-05T00:00:00"/>
    <s v="Second Class"/>
    <s v="MY-18295"/>
    <s v="Muhammed Yedwab"/>
    <x v="1"/>
    <s v="United States"/>
    <s v="Houston"/>
    <x v="5"/>
    <n v="77036"/>
    <x v="2"/>
    <s v="OFF-PA-10003893"/>
    <x v="1"/>
    <x v="10"/>
    <s v="Xerox 1962"/>
    <n v="30.815999999999999"/>
    <n v="9"/>
    <n v="0.2"/>
    <n v="9.6300000000000008"/>
  </r>
  <r>
    <n v="9487"/>
    <s v="CA-2014-130505"/>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s v="US-2014-125213"/>
    <x v="3"/>
    <x v="157"/>
    <d v="2014-12-14T00:00:00"/>
    <s v="First Class"/>
    <s v="NB-18655"/>
    <s v="Nona Balk"/>
    <x v="1"/>
    <s v="United States"/>
    <s v="Paterson"/>
    <x v="30"/>
    <n v="7501"/>
    <x v="3"/>
    <s v="OFF-FA-10001561"/>
    <x v="1"/>
    <x v="13"/>
    <s v="Stockwell Push Pins"/>
    <n v="6.54"/>
    <n v="3"/>
    <n v="0"/>
    <n v="2.1581999999999999"/>
  </r>
  <r>
    <n v="9489"/>
    <s v="CA-2012-156566"/>
    <x v="1"/>
    <x v="486"/>
    <d v="2012-10-04T00:00:00"/>
    <s v="First Class"/>
    <s v="EM-13960"/>
    <s v="Eric Murdock"/>
    <x v="0"/>
    <s v="United States"/>
    <s v="Portland"/>
    <x v="21"/>
    <n v="97206"/>
    <x v="1"/>
    <s v="TEC-PH-10001817"/>
    <x v="2"/>
    <x v="7"/>
    <s v="Wilson Electronics DB Pro Signal Booster"/>
    <n v="572.79999999999995"/>
    <n v="2"/>
    <n v="0.2"/>
    <n v="50.12"/>
  </r>
  <r>
    <n v="9490"/>
    <s v="US-2013-102232"/>
    <x v="0"/>
    <x v="1222"/>
    <d v="2013-08-12T00:00:00"/>
    <s v="Standard Class"/>
    <s v="MF-17665"/>
    <s v="Maureen Fritzler"/>
    <x v="1"/>
    <s v="United States"/>
    <s v="Huntsville"/>
    <x v="19"/>
    <n v="35810"/>
    <x v="0"/>
    <s v="OFF-AR-10000538"/>
    <x v="1"/>
    <x v="6"/>
    <s v="Boston Model 1800 Electric Pencil Sharpener, Gray"/>
    <n v="197.05"/>
    <n v="7"/>
    <n v="0"/>
    <n v="59.115000000000002"/>
  </r>
  <r>
    <n v="9491"/>
    <s v="CA-2014-111738"/>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s v="CA-2014-111738"/>
    <x v="3"/>
    <x v="1032"/>
    <d v="2014-01-08T00:00:00"/>
    <s v="Standard Class"/>
    <s v="CM-12385"/>
    <s v="Christopher Martinez"/>
    <x v="0"/>
    <s v="United States"/>
    <s v="San Francisco"/>
    <x v="1"/>
    <n v="94110"/>
    <x v="1"/>
    <s v="OFF-AR-10000817"/>
    <x v="1"/>
    <x v="6"/>
    <s v="Manco Dry-Lighter Erasable Highlighter"/>
    <n v="9.1199999999999992"/>
    <n v="3"/>
    <n v="0"/>
    <n v="3.1008"/>
  </r>
  <r>
    <n v="9493"/>
    <s v="CA-2014-163188"/>
    <x v="3"/>
    <x v="659"/>
    <d v="2014-11-08T00:00:00"/>
    <s v="Same Day"/>
    <s v="EC-14050"/>
    <s v="Erin Creighton"/>
    <x v="0"/>
    <s v="United States"/>
    <s v="Oklahoma City"/>
    <x v="26"/>
    <n v="73120"/>
    <x v="2"/>
    <s v="OFF-BI-10000756"/>
    <x v="1"/>
    <x v="8"/>
    <s v="Storex DuraTech Recycled Plastic Frosted Binders"/>
    <n v="38.159999999999997"/>
    <n v="9"/>
    <n v="0"/>
    <n v="19.079999999999998"/>
  </r>
  <r>
    <n v="9494"/>
    <s v="CA-2013-105207"/>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
  </r>
  <r>
    <n v="9497"/>
    <s v="US-2013-123610"/>
    <x v="0"/>
    <x v="536"/>
    <d v="2013-05-17T00:00:00"/>
    <s v="Standard Class"/>
    <s v="VM-21835"/>
    <s v="Vivian Mathis"/>
    <x v="0"/>
    <s v="United States"/>
    <s v="Mission Viejo"/>
    <x v="1"/>
    <n v="92691"/>
    <x v="1"/>
    <s v="OFF-AP-10002222"/>
    <x v="1"/>
    <x v="9"/>
    <s v="Staples"/>
    <n v="8.67"/>
    <n v="1"/>
    <n v="0"/>
    <n v="2.3409"/>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30000000000003"/>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6"/>
  </r>
  <r>
    <n v="9508"/>
    <s v="CA-2011-149104"/>
    <x v="2"/>
    <x v="267"/>
    <d v="2011-04-07T00:00:00"/>
    <s v="Second Class"/>
    <s v="RD-19900"/>
    <s v="Ruben Dartt"/>
    <x v="0"/>
    <s v="United States"/>
    <s v="Dearborn Heights"/>
    <x v="12"/>
    <n v="48127"/>
    <x v="2"/>
    <s v="OFF-BI-10004209"/>
    <x v="1"/>
    <x v="8"/>
    <s v="Fellowes Twister Kit, Gray/Clear, 3/pkg"/>
    <n v="40.200000000000003"/>
    <n v="5"/>
    <n v="0"/>
    <n v="18.09"/>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7000000000003"/>
  </r>
  <r>
    <n v="9510"/>
    <s v="CA-2011-149104"/>
    <x v="2"/>
    <x v="267"/>
    <d v="2011-04-07T00:00:00"/>
    <s v="Second Class"/>
    <s v="RD-19900"/>
    <s v="Ruben Dartt"/>
    <x v="0"/>
    <s v="United States"/>
    <s v="Dearborn Heights"/>
    <x v="12"/>
    <n v="48127"/>
    <x v="2"/>
    <s v="OFF-ST-10000991"/>
    <x v="1"/>
    <x v="4"/>
    <s v="Space Solutions HD Industrial Steel Shelving."/>
    <n v="689.82"/>
    <n v="6"/>
    <n v="0"/>
    <n v="20.694600000000001"/>
  </r>
  <r>
    <n v="9511"/>
    <s v="CA-2013-105263"/>
    <x v="0"/>
    <x v="876"/>
    <d v="2013-08-12T00:00:00"/>
    <s v="Standard Class"/>
    <s v="LM-17065"/>
    <s v="Liz MacKendrick"/>
    <x v="0"/>
    <s v="United States"/>
    <s v="New York City"/>
    <x v="15"/>
    <n v="10024"/>
    <x v="3"/>
    <s v="OFF-AR-10002399"/>
    <x v="1"/>
    <x v="6"/>
    <s v="Dixon Prang Watercolor Pencils, 10-Color Set with Brush"/>
    <n v="38.340000000000003"/>
    <n v="9"/>
    <n v="0"/>
    <n v="15.7194"/>
  </r>
  <r>
    <n v="9512"/>
    <s v="CA-2011-130575"/>
    <x v="2"/>
    <x v="637"/>
    <d v="2011-12-16T00:00:00"/>
    <s v="First Class"/>
    <s v="CS-11845"/>
    <s v="Cari Sayre"/>
    <x v="1"/>
    <s v="United States"/>
    <s v="Chicago"/>
    <x v="10"/>
    <n v="60623"/>
    <x v="2"/>
    <s v="OFF-BI-10002353"/>
    <x v="1"/>
    <x v="8"/>
    <s v="GBC VeloBind Cover Sets"/>
    <n v="9.2639999999999993"/>
    <n v="3"/>
    <n v="0.8"/>
    <n v="-13.896000000000001"/>
  </r>
  <r>
    <n v="9513"/>
    <s v="CA-2014-142461"/>
    <x v="3"/>
    <x v="1109"/>
    <d v="2014-06-04T00:00:00"/>
    <s v="Second Class"/>
    <s v="KT-16480"/>
    <s v="Kean Thornton"/>
    <x v="0"/>
    <s v="United States"/>
    <s v="Dallas"/>
    <x v="5"/>
    <n v="75217"/>
    <x v="2"/>
    <s v="FUR-BO-10001811"/>
    <x v="0"/>
    <x v="0"/>
    <s v="Atlantic Metals Mobile 5-Shelf Bookcases, Custom Colors"/>
    <n v="204.66640000000001"/>
    <n v="1"/>
    <n v="0.32"/>
    <n v="-6.0195999999999996"/>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50000000002"/>
  </r>
  <r>
    <n v="9515"/>
    <s v="CA-2011-100293"/>
    <x v="2"/>
    <x v="619"/>
    <d v="2011-03-18T00:00:00"/>
    <s v="Standard Class"/>
    <s v="NF-18475"/>
    <s v="Neil FranzÃ¶sisch"/>
    <x v="2"/>
    <s v="United States"/>
    <s v="Jacksonville"/>
    <x v="2"/>
    <n v="32216"/>
    <x v="0"/>
    <s v="OFF-PA-10000176"/>
    <x v="1"/>
    <x v="10"/>
    <s v="Xerox 1887"/>
    <n v="91.055999999999997"/>
    <n v="6"/>
    <n v="0.2"/>
    <n v="31.869599999999998"/>
  </r>
  <r>
    <n v="9516"/>
    <s v="CA-2011-154165"/>
    <x v="2"/>
    <x v="1223"/>
    <d v="2011-02-25T00:00:00"/>
    <s v="Standard Class"/>
    <s v="DL-13315"/>
    <s v="Delfina Latchford"/>
    <x v="0"/>
    <s v="United States"/>
    <s v="Chicago"/>
    <x v="10"/>
    <n v="60653"/>
    <x v="2"/>
    <s v="OFF-AR-10003631"/>
    <x v="1"/>
    <x v="6"/>
    <s v="Staples"/>
    <n v="54.207999999999998"/>
    <n v="14"/>
    <n v="0.2"/>
    <n v="8.8087999999999997"/>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9"/>
    <n v="3"/>
    <n v="0.2"/>
    <n v="2.5055999999999998"/>
  </r>
  <r>
    <n v="9519"/>
    <s v="CA-2012-123939"/>
    <x v="1"/>
    <x v="252"/>
    <d v="2012-08-26T00:00:00"/>
    <s v="Second Class"/>
    <s v="MS-17710"/>
    <s v="Maurice Satty"/>
    <x v="0"/>
    <s v="United States"/>
    <s v="Bowling Green"/>
    <x v="24"/>
    <n v="43402"/>
    <x v="3"/>
    <s v="OFF-ST-10003208"/>
    <x v="1"/>
    <x v="4"/>
    <s v="Adjustable Depth Letter/Legal Cart"/>
    <n v="435.50400000000002"/>
    <n v="3"/>
    <n v="0.2"/>
    <n v="48.994199999999999"/>
  </r>
  <r>
    <n v="9520"/>
    <s v="US-2014-104451"/>
    <x v="3"/>
    <x v="540"/>
    <d v="2014-05-13T00:00:00"/>
    <s v="Second Class"/>
    <s v="MM-18055"/>
    <s v="Michelle Moray"/>
    <x v="0"/>
    <s v="United States"/>
    <s v="San Francisco"/>
    <x v="1"/>
    <n v="94110"/>
    <x v="1"/>
    <s v="OFF-AP-10000692"/>
    <x v="1"/>
    <x v="9"/>
    <s v="Fellowes Mighty 8 Compact Surge Protector"/>
    <n v="81.08"/>
    <n v="4"/>
    <n v="0"/>
    <n v="22.702400000000001"/>
  </r>
  <r>
    <n v="9521"/>
    <s v="CA-2013-101189"/>
    <x v="0"/>
    <x v="1084"/>
    <d v="2013-02-09T00:00:00"/>
    <s v="Standard Class"/>
    <s v="JB-15400"/>
    <s v="Jennifer Braxton"/>
    <x v="1"/>
    <s v="United States"/>
    <s v="Los Angeles"/>
    <x v="1"/>
    <n v="90049"/>
    <x v="1"/>
    <s v="OFF-ST-10004180"/>
    <x v="1"/>
    <x v="4"/>
    <s v="Safco Commercial Shelving"/>
    <n v="93.02"/>
    <n v="2"/>
    <n v="0"/>
    <n v="3.7208000000000001"/>
  </r>
  <r>
    <n v="9522"/>
    <s v="CA-2011-169446"/>
    <x v="2"/>
    <x v="174"/>
    <d v="2011-12-25T00:00:00"/>
    <s v="Standard Class"/>
    <s v="SG-20605"/>
    <s v="Speros Goranitis"/>
    <x v="0"/>
    <s v="United States"/>
    <s v="Chicago"/>
    <x v="10"/>
    <n v="60623"/>
    <x v="2"/>
    <s v="TEC-PH-10002817"/>
    <x v="2"/>
    <x v="7"/>
    <s v="RCA ViSYS 25425RE1 Corded phone"/>
    <n v="323.976"/>
    <n v="3"/>
    <n v="0.2"/>
    <n v="36.447299999999998"/>
  </r>
  <r>
    <n v="9523"/>
    <s v="CA-2011-169446"/>
    <x v="2"/>
    <x v="174"/>
    <d v="2011-12-25T00:00:00"/>
    <s v="Standard Class"/>
    <s v="SG-20605"/>
    <s v="Speros Goranitis"/>
    <x v="0"/>
    <s v="United States"/>
    <s v="Chicago"/>
    <x v="10"/>
    <n v="60623"/>
    <x v="2"/>
    <s v="OFF-PA-10000295"/>
    <x v="1"/>
    <x v="10"/>
    <s v="Xerox 229"/>
    <n v="15.552"/>
    <n v="3"/>
    <n v="0.2"/>
    <n v="5.4432"/>
  </r>
  <r>
    <n v="9524"/>
    <s v="CA-2011-169446"/>
    <x v="2"/>
    <x v="174"/>
    <d v="2011-12-25T00:00:00"/>
    <s v="Standard Class"/>
    <s v="SG-20605"/>
    <s v="Speros Goranitis"/>
    <x v="0"/>
    <s v="United States"/>
    <s v="Chicago"/>
    <x v="10"/>
    <n v="60623"/>
    <x v="2"/>
    <s v="OFF-ST-10000419"/>
    <x v="1"/>
    <x v="4"/>
    <s v="Rogers Jumbo File, Granite"/>
    <n v="32.591999999999999"/>
    <n v="3"/>
    <n v="0.2"/>
    <n v="-7.7405999999999997"/>
  </r>
  <r>
    <n v="9525"/>
    <s v="CA-2014-156958"/>
    <x v="3"/>
    <x v="256"/>
    <d v="2014-12-07T00:00:00"/>
    <s v="First Class"/>
    <s v="PB-18805"/>
    <s v="Patrick Bzostek"/>
    <x v="2"/>
    <s v="United States"/>
    <s v="Seattle"/>
    <x v="4"/>
    <n v="98115"/>
    <x v="1"/>
    <s v="OFF-BI-10001524"/>
    <x v="1"/>
    <x v="8"/>
    <s v="GBC Premium Transparent Covers with Diagonal Lined Pattern"/>
    <n v="83.92"/>
    <n v="5"/>
    <n v="0.2"/>
    <n v="29.372"/>
  </r>
  <r>
    <n v="9526"/>
    <s v="CA-2014-156958"/>
    <x v="3"/>
    <x v="256"/>
    <d v="2014-12-07T00:00:00"/>
    <s v="First Class"/>
    <s v="PB-18805"/>
    <s v="Patrick Bzostek"/>
    <x v="2"/>
    <s v="United States"/>
    <s v="Seattle"/>
    <x v="4"/>
    <n v="98115"/>
    <x v="1"/>
    <s v="FUR-FU-10003268"/>
    <x v="0"/>
    <x v="5"/>
    <s v="Eldon Radial Chair Mat for Low to Medium Pile Carpets"/>
    <n v="199.9"/>
    <n v="5"/>
    <n v="0"/>
    <n v="39.979999999999997"/>
  </r>
  <r>
    <n v="9527"/>
    <s v="CA-2014-156958"/>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01"/>
  </r>
  <r>
    <n v="9529"/>
    <s v="CA-2014-156958"/>
    <x v="3"/>
    <x v="256"/>
    <d v="2014-12-07T00:00:00"/>
    <s v="First Class"/>
    <s v="PB-18805"/>
    <s v="Patrick Bzostek"/>
    <x v="2"/>
    <s v="United States"/>
    <s v="Seattle"/>
    <x v="4"/>
    <n v="98115"/>
    <x v="1"/>
    <s v="OFF-BI-10002071"/>
    <x v="1"/>
    <x v="8"/>
    <s v="Fellowes Black Plastic Comb Bindings"/>
    <n v="9.2959999999999994"/>
    <n v="2"/>
    <n v="0.2"/>
    <n v="3.0211999999999999"/>
  </r>
  <r>
    <n v="9530"/>
    <s v="CA-2014-101637"/>
    <x v="3"/>
    <x v="668"/>
    <d v="2014-03-26T00:00:00"/>
    <s v="Same Day"/>
    <s v="AC-10615"/>
    <s v="Ann Chong"/>
    <x v="1"/>
    <s v="United States"/>
    <s v="Beaumont"/>
    <x v="5"/>
    <n v="77705"/>
    <x v="2"/>
    <s v="OFF-ST-10002352"/>
    <x v="1"/>
    <x v="4"/>
    <s v="Iris Project Case"/>
    <n v="12.768000000000001"/>
    <n v="2"/>
    <n v="0.2"/>
    <n v="0.95760000000000001"/>
  </r>
  <r>
    <n v="9531"/>
    <s v="CA-2014-111759"/>
    <x v="3"/>
    <x v="141"/>
    <d v="2014-07-13T00:00:00"/>
    <s v="Standard Class"/>
    <s v="MR-17545"/>
    <s v="Mathew Reese"/>
    <x v="2"/>
    <s v="United States"/>
    <s v="Seattle"/>
    <x v="4"/>
    <n v="98103"/>
    <x v="1"/>
    <s v="OFF-PA-10003127"/>
    <x v="1"/>
    <x v="10"/>
    <s v="Staples"/>
    <n v="52.76"/>
    <n v="2"/>
    <n v="0"/>
    <n v="24.269600000000001"/>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03"/>
  </r>
  <r>
    <n v="9533"/>
    <s v="CA-2013-116596"/>
    <x v="0"/>
    <x v="189"/>
    <d v="2013-11-01T00:00:00"/>
    <s v="Standard Class"/>
    <s v="BW-11200"/>
    <s v="Ben Wallace"/>
    <x v="0"/>
    <s v="United States"/>
    <s v="New York City"/>
    <x v="15"/>
    <n v="10011"/>
    <x v="3"/>
    <s v="FUR-CH-10000553"/>
    <x v="0"/>
    <x v="1"/>
    <s v="Metal Folding Chairs, Beige, 4/Carton"/>
    <n v="427.64400000000001"/>
    <n v="14"/>
    <n v="0.1"/>
    <n v="80.777199999999993"/>
  </r>
  <r>
    <n v="9534"/>
    <s v="CA-2013-116596"/>
    <x v="0"/>
    <x v="189"/>
    <d v="2013-11-01T00:00:00"/>
    <s v="Standard Class"/>
    <s v="BW-11200"/>
    <s v="Ben Wallace"/>
    <x v="0"/>
    <s v="United States"/>
    <s v="New York City"/>
    <x v="15"/>
    <n v="10011"/>
    <x v="3"/>
    <s v="OFF-FA-10000134"/>
    <x v="1"/>
    <x v="13"/>
    <s v="Advantus Push Pins, Aluminum Head"/>
    <n v="40.67"/>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99"/>
  </r>
  <r>
    <n v="9536"/>
    <s v="CA-2013-116596"/>
    <x v="0"/>
    <x v="189"/>
    <d v="2013-11-01T00:00:00"/>
    <s v="Standard Class"/>
    <s v="BW-11200"/>
    <s v="Ben Wallace"/>
    <x v="0"/>
    <s v="United States"/>
    <s v="New York City"/>
    <x v="15"/>
    <n v="10011"/>
    <x v="3"/>
    <s v="OFF-BI-10002949"/>
    <x v="1"/>
    <x v="8"/>
    <s v="Prestige Round Ring Binders"/>
    <n v="9.7279999999999998"/>
    <n v="2"/>
    <n v="0.2"/>
    <n v="3.28319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04"/>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97"/>
  </r>
  <r>
    <n v="9539"/>
    <s v="US-2014-169488"/>
    <x v="3"/>
    <x v="210"/>
    <d v="2014-09-10T00:00:00"/>
    <s v="First Class"/>
    <s v="AA-10375"/>
    <s v="Allen Armold"/>
    <x v="0"/>
    <s v="United States"/>
    <s v="Providence"/>
    <x v="34"/>
    <n v="2908"/>
    <x v="3"/>
    <s v="OFF-PA-10002659"/>
    <x v="1"/>
    <x v="10"/>
    <s v="Avoid Verbal Orders Carbonless Minifold Book"/>
    <n v="16.899999999999999"/>
    <n v="5"/>
    <n v="0"/>
    <n v="7.774"/>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799999999999"/>
    <n v="7"/>
    <n v="0.2"/>
    <n v="16.7972"/>
  </r>
  <r>
    <n v="9542"/>
    <s v="CA-2012-135251"/>
    <x v="1"/>
    <x v="705"/>
    <d v="2012-08-10T00:00:00"/>
    <s v="Standard Class"/>
    <s v="RP-19270"/>
    <s v="Rachel Payne"/>
    <x v="1"/>
    <s v="United States"/>
    <s v="Houston"/>
    <x v="5"/>
    <n v="77095"/>
    <x v="2"/>
    <s v="OFF-LA-10004544"/>
    <x v="1"/>
    <x v="2"/>
    <s v="Avery 505"/>
    <n v="35.520000000000003"/>
    <n v="3"/>
    <n v="0.2"/>
    <n v="13.32"/>
  </r>
  <r>
    <n v="9543"/>
    <s v="CA-2012-135251"/>
    <x v="1"/>
    <x v="705"/>
    <d v="2012-08-10T00:00:00"/>
    <s v="Standard Class"/>
    <s v="RP-19270"/>
    <s v="Rachel Payne"/>
    <x v="1"/>
    <s v="United States"/>
    <s v="Houston"/>
    <x v="5"/>
    <n v="77095"/>
    <x v="2"/>
    <s v="OFF-BI-10001097"/>
    <x v="1"/>
    <x v="8"/>
    <s v="Avery Hole Reinforcements"/>
    <n v="6.23"/>
    <n v="5"/>
    <n v="0.8"/>
    <n v="-9.6564999999999994"/>
  </r>
  <r>
    <n v="9544"/>
    <s v="CA-2012-135251"/>
    <x v="1"/>
    <x v="705"/>
    <d v="2012-08-10T00:00:00"/>
    <s v="Standard Class"/>
    <s v="RP-19270"/>
    <s v="Rachel Payne"/>
    <x v="1"/>
    <s v="United States"/>
    <s v="Houston"/>
    <x v="5"/>
    <n v="77095"/>
    <x v="2"/>
    <s v="OFF-PA-10003302"/>
    <x v="1"/>
    <x v="10"/>
    <s v="Xerox 1906"/>
    <n v="56.704000000000001"/>
    <n v="2"/>
    <n v="0.2"/>
    <n v="19.137599999999999"/>
  </r>
  <r>
    <n v="9545"/>
    <s v="CA-2012-135251"/>
    <x v="1"/>
    <x v="705"/>
    <d v="2012-08-10T00:00:00"/>
    <s v="Standard Class"/>
    <s v="RP-19270"/>
    <s v="Rachel Payne"/>
    <x v="1"/>
    <s v="United States"/>
    <s v="Houston"/>
    <x v="5"/>
    <n v="77095"/>
    <x v="2"/>
    <s v="FUR-BO-10003965"/>
    <x v="0"/>
    <x v="0"/>
    <s v="O'Sullivan Manor Hill 2-Door Library in Brianna Oak"/>
    <n v="369.19920000000002"/>
    <n v="3"/>
    <n v="0.32"/>
    <n v="-114.01739999999999"/>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600000000002"/>
  </r>
  <r>
    <n v="9548"/>
    <s v="CA-2013-131744"/>
    <x v="0"/>
    <x v="1133"/>
    <d v="2013-06-21T00:00:00"/>
    <s v="Second Class"/>
    <s v="SC-20770"/>
    <s v="Stewart Carmichael"/>
    <x v="1"/>
    <s v="United States"/>
    <s v="Philadelphia"/>
    <x v="9"/>
    <n v="19134"/>
    <x v="3"/>
    <s v="OFF-PA-10004610"/>
    <x v="1"/>
    <x v="10"/>
    <s v="Xerox 1900"/>
    <n v="6.8479999999999999"/>
    <n v="2"/>
    <n v="0.2"/>
    <n v="2.14"/>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5"/>
  </r>
  <r>
    <n v="9550"/>
    <s v="CA-2013-131744"/>
    <x v="0"/>
    <x v="1133"/>
    <d v="2013-06-21T00:00:00"/>
    <s v="Second Class"/>
    <s v="SC-20770"/>
    <s v="Stewart Carmichael"/>
    <x v="1"/>
    <s v="United States"/>
    <s v="Philadelphia"/>
    <x v="9"/>
    <n v="19134"/>
    <x v="3"/>
    <s v="OFF-AP-10001394"/>
    <x v="1"/>
    <x v="9"/>
    <s v="Harmony Air Purifier"/>
    <n v="453.6"/>
    <n v="3"/>
    <n v="0.2"/>
    <n v="90.72"/>
  </r>
  <r>
    <n v="9551"/>
    <s v="CA-2012-160864"/>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s v="CA-2012-147690"/>
    <x v="1"/>
    <x v="113"/>
    <d v="2012-11-14T00:00:00"/>
    <s v="Standard Class"/>
    <s v="SC-20020"/>
    <s v="Sam Craven"/>
    <x v="0"/>
    <s v="United States"/>
    <s v="Philadelphia"/>
    <x v="9"/>
    <n v="19140"/>
    <x v="3"/>
    <s v="OFF-ST-10001526"/>
    <x v="1"/>
    <x v="4"/>
    <s v="Iceberg Mobile Mega Data/Printer Cart "/>
    <n v="577.58399999999995"/>
    <n v="6"/>
    <n v="0.2"/>
    <n v="43.318800000000003"/>
  </r>
  <r>
    <n v="9553"/>
    <s v="CA-2012-163923"/>
    <x v="1"/>
    <x v="1051"/>
    <d v="2012-06-03T00:00:00"/>
    <s v="Standard Class"/>
    <s v="BD-11560"/>
    <s v="Brendan Dodson"/>
    <x v="2"/>
    <s v="United States"/>
    <s v="Springfield"/>
    <x v="17"/>
    <n v="22153"/>
    <x v="0"/>
    <s v="TEC-AC-10000358"/>
    <x v="2"/>
    <x v="11"/>
    <s v="ImationÂ SecureÂ DriveÂ + Hardware Encrypted USBÂ flash driveÂ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02"/>
    <n v="7"/>
    <n v="0.2"/>
    <n v="8.5540000000000003"/>
  </r>
  <r>
    <n v="9555"/>
    <s v="CA-2012-111612"/>
    <x v="1"/>
    <x v="109"/>
    <d v="2012-12-02T00:00:00"/>
    <s v="Standard Class"/>
    <s v="EB-14110"/>
    <s v="Eugene Barchas"/>
    <x v="0"/>
    <s v="United States"/>
    <s v="Columbus"/>
    <x v="24"/>
    <n v="43229"/>
    <x v="3"/>
    <s v="FUR-FU-10003799"/>
    <x v="0"/>
    <x v="5"/>
    <s v="Seth Thomas 13 1/2&quot; Wall Clock"/>
    <n v="71.12"/>
    <n v="5"/>
    <n v="0.2"/>
    <n v="9.7789999999999999"/>
  </r>
  <r>
    <n v="9556"/>
    <s v="CA-2012-111612"/>
    <x v="1"/>
    <x v="109"/>
    <d v="2012-12-02T00:00:00"/>
    <s v="Standard Class"/>
    <s v="EB-14110"/>
    <s v="Eugene Barchas"/>
    <x v="0"/>
    <s v="United States"/>
    <s v="Columbus"/>
    <x v="24"/>
    <n v="43229"/>
    <x v="3"/>
    <s v="OFF-FA-10003021"/>
    <x v="1"/>
    <x v="13"/>
    <s v="Staples"/>
    <n v="3.008"/>
    <n v="2"/>
    <n v="0.2"/>
    <n v="0.56399999999999995"/>
  </r>
  <r>
    <n v="9557"/>
    <s v="CA-2012-156853"/>
    <x v="1"/>
    <x v="155"/>
    <d v="2012-12-05T00:00:00"/>
    <s v="Second Class"/>
    <s v="HP-14815"/>
    <s v="Harold Pawlan"/>
    <x v="2"/>
    <s v="United States"/>
    <s v="Concord"/>
    <x v="38"/>
    <n v="3301"/>
    <x v="3"/>
    <s v="OFF-PA-10003656"/>
    <x v="1"/>
    <x v="10"/>
    <s v="Xerox 1935"/>
    <n v="184.66"/>
    <n v="7"/>
    <n v="0"/>
    <n v="84.943600000000004"/>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9"/>
  </r>
  <r>
    <n v="9559"/>
    <s v="CA-2013-129280"/>
    <x v="0"/>
    <x v="973"/>
    <d v="2013-05-06T00:00:00"/>
    <s v="First Class"/>
    <s v="SM-20905"/>
    <s v="Susan MacKendrick"/>
    <x v="0"/>
    <s v="United States"/>
    <s v="Newark"/>
    <x v="24"/>
    <n v="43055"/>
    <x v="3"/>
    <s v="TEC-AC-10003832"/>
    <x v="2"/>
    <x v="11"/>
    <s v="ImationÂ 16GB Mini TravelDrive USB 2.0Â Flash Drive"/>
    <n v="132.52000000000001"/>
    <n v="5"/>
    <n v="0.2"/>
    <n v="34.786499999999997"/>
  </r>
  <r>
    <n v="9560"/>
    <s v="CA-2013-129280"/>
    <x v="0"/>
    <x v="973"/>
    <d v="2013-05-06T00:00:00"/>
    <s v="First Class"/>
    <s v="SM-20905"/>
    <s v="Susan MacKendrick"/>
    <x v="0"/>
    <s v="United States"/>
    <s v="Newark"/>
    <x v="24"/>
    <n v="43055"/>
    <x v="3"/>
    <s v="OFF-ST-10002554"/>
    <x v="1"/>
    <x v="4"/>
    <s v="Tennsco Industrial Shelving"/>
    <n v="195.64"/>
    <n v="5"/>
    <n v="0.2"/>
    <n v="-44.018999999999998"/>
  </r>
  <r>
    <n v="9561"/>
    <s v="CA-2013-129280"/>
    <x v="0"/>
    <x v="973"/>
    <d v="2013-05-06T00:00:00"/>
    <s v="First Class"/>
    <s v="SM-20905"/>
    <s v="Susan MacKendrick"/>
    <x v="0"/>
    <s v="United States"/>
    <s v="Newark"/>
    <x v="24"/>
    <n v="43055"/>
    <x v="3"/>
    <s v="FUR-FU-10001876"/>
    <x v="0"/>
    <x v="5"/>
    <s v="Computer Room Manger, 14&quot;"/>
    <n v="51.968000000000004"/>
    <n v="2"/>
    <n v="0.2"/>
    <n v="10.393599999999999"/>
  </r>
  <r>
    <n v="9562"/>
    <s v="CA-2013-129280"/>
    <x v="0"/>
    <x v="973"/>
    <d v="2013-05-06T00:00:00"/>
    <s v="First Class"/>
    <s v="SM-20905"/>
    <s v="Susan MacKendrick"/>
    <x v="0"/>
    <s v="United States"/>
    <s v="Newark"/>
    <x v="24"/>
    <n v="43055"/>
    <x v="3"/>
    <s v="TEC-AC-10002637"/>
    <x v="2"/>
    <x v="11"/>
    <s v="LogitechÂ VX Revolution Cordless Laser Mouse for Notebooks (Black)"/>
    <n v="431.976"/>
    <n v="3"/>
    <n v="0.2"/>
    <n v="-75.595799999999997"/>
  </r>
  <r>
    <n v="9563"/>
    <s v="CA-2013-129280"/>
    <x v="0"/>
    <x v="973"/>
    <d v="2013-05-06T00:00:00"/>
    <s v="First Class"/>
    <s v="SM-20905"/>
    <s v="Susan MacKendrick"/>
    <x v="0"/>
    <s v="United States"/>
    <s v="Newark"/>
    <x v="24"/>
    <n v="43055"/>
    <x v="3"/>
    <s v="TEC-MA-10003589"/>
    <x v="2"/>
    <x v="15"/>
    <s v="Cisco 8961 IP Phone Charcoal"/>
    <n v="224.93700000000001"/>
    <n v="3"/>
    <n v="0.7"/>
    <n v="-164.9538"/>
  </r>
  <r>
    <n v="9564"/>
    <s v="CA-2013-129280"/>
    <x v="0"/>
    <x v="973"/>
    <d v="2013-05-06T00:00:00"/>
    <s v="First Class"/>
    <s v="SM-20905"/>
    <s v="Susan MacKendrick"/>
    <x v="0"/>
    <s v="United States"/>
    <s v="Newark"/>
    <x v="24"/>
    <n v="43055"/>
    <x v="3"/>
    <s v="OFF-LA-10000081"/>
    <x v="1"/>
    <x v="2"/>
    <s v="Avery 496"/>
    <n v="6"/>
    <n v="2"/>
    <n v="0.2"/>
    <n v="2.1"/>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1-130428"/>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r>
  <r>
    <n v="9567"/>
    <s v="CA-2011-130428"/>
    <x v="2"/>
    <x v="691"/>
    <d v="2011-03-31T00:00:00"/>
    <s v="Same Day"/>
    <s v="TG-21640"/>
    <s v="Trudy Glocke"/>
    <x v="0"/>
    <s v="United States"/>
    <s v="Tampa"/>
    <x v="2"/>
    <n v="33614"/>
    <x v="0"/>
    <s v="OFF-BI-10001636"/>
    <x v="1"/>
    <x v="8"/>
    <s v="Ibico Plastic and Wire Spiral Binding Combs"/>
    <n v="12.645"/>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s v="CA-2012-113131"/>
    <x v="1"/>
    <x v="496"/>
    <d v="2012-09-24T00:00:00"/>
    <s v="Same Day"/>
    <s v="MB-17305"/>
    <s v="Maria Bertelson"/>
    <x v="0"/>
    <s v="United States"/>
    <s v="Columbus"/>
    <x v="24"/>
    <n v="43229"/>
    <x v="3"/>
    <s v="OFF-BI-10003196"/>
    <x v="1"/>
    <x v="8"/>
    <s v="Accohide Poly Flexible Ring Binders"/>
    <n v="6.7320000000000002"/>
    <n v="6"/>
    <n v="0.7"/>
    <n v="-4.4880000000000004"/>
  </r>
  <r>
    <n v="9571"/>
    <s v="CA-2012-113131"/>
    <x v="1"/>
    <x v="496"/>
    <d v="2012-09-24T00:00:00"/>
    <s v="Same Day"/>
    <s v="MB-17305"/>
    <s v="Maria Bertelson"/>
    <x v="0"/>
    <s v="United States"/>
    <s v="Columbus"/>
    <x v="24"/>
    <n v="43229"/>
    <x v="3"/>
    <s v="OFF-ST-10001172"/>
    <x v="1"/>
    <x v="4"/>
    <s v="Tennsco Lockers, Sand"/>
    <n v="33.567999999999998"/>
    <n v="2"/>
    <n v="0.2"/>
    <n v="1.6783999999999999"/>
  </r>
  <r>
    <n v="9572"/>
    <s v="CA-2012-113131"/>
    <x v="1"/>
    <x v="496"/>
    <d v="2012-09-24T00:00:00"/>
    <s v="Same Day"/>
    <s v="MB-17305"/>
    <s v="Maria Bertelson"/>
    <x v="0"/>
    <s v="United States"/>
    <s v="Columbus"/>
    <x v="24"/>
    <n v="43229"/>
    <x v="3"/>
    <s v="OFF-EN-10003068"/>
    <x v="1"/>
    <x v="12"/>
    <s v="#6 3/4 Gummed Flap White Envelopes"/>
    <n v="15.84"/>
    <n v="2"/>
    <n v="0.2"/>
    <n v="5.5439999999999996"/>
  </r>
  <r>
    <n v="9573"/>
    <s v="CA-2012-113131"/>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2-113131"/>
    <x v="1"/>
    <x v="496"/>
    <d v="2012-09-24T00:00:00"/>
    <s v="Same Day"/>
    <s v="MB-17305"/>
    <s v="Maria Bertelson"/>
    <x v="0"/>
    <s v="United States"/>
    <s v="Columbus"/>
    <x v="24"/>
    <n v="43229"/>
    <x v="3"/>
    <s v="OFF-AR-10003504"/>
    <x v="1"/>
    <x v="6"/>
    <s v="Newell 347"/>
    <n v="17.12"/>
    <n v="5"/>
    <n v="0.2"/>
    <n v="1.9259999999999999"/>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600000000001"/>
    <n v="1"/>
    <n v="0.3"/>
    <n v="-28.686199999999999"/>
  </r>
  <r>
    <n v="9577"/>
    <s v="CA-2012-143147"/>
    <x v="1"/>
    <x v="989"/>
    <d v="2012-05-28T00:00:00"/>
    <s v="Second Class"/>
    <s v="PS-18760"/>
    <s v="Pamela Stobb"/>
    <x v="0"/>
    <s v="United States"/>
    <s v="San Antonio"/>
    <x v="5"/>
    <n v="78207"/>
    <x v="2"/>
    <s v="TEC-MA-10004679"/>
    <x v="2"/>
    <x v="15"/>
    <s v="StarTech.com 10/100 VDSL2 Ethernet Extender Kit"/>
    <n v="399.54"/>
    <n v="2"/>
    <n v="0.4"/>
    <n v="-79.908000000000001"/>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8"/>
  </r>
  <r>
    <n v="9580"/>
    <s v="CA-2014-152975"/>
    <x v="3"/>
    <x v="32"/>
    <d v="2014-09-17T00:00:00"/>
    <s v="First Class"/>
    <s v="RB-19705"/>
    <s v="Roger Barcio"/>
    <x v="2"/>
    <s v="United States"/>
    <s v="New York City"/>
    <x v="15"/>
    <n v="10035"/>
    <x v="3"/>
    <s v="OFF-ST-10001370"/>
    <x v="1"/>
    <x v="4"/>
    <s v="Sensible Storage WireTech Storage Systems"/>
    <n v="70.98"/>
    <n v="1"/>
    <n v="0"/>
    <n v="3.5489999999999999"/>
  </r>
  <r>
    <n v="9581"/>
    <s v="CA-2014-152975"/>
    <x v="3"/>
    <x v="32"/>
    <d v="2014-09-17T00:00:00"/>
    <s v="First Class"/>
    <s v="RB-19705"/>
    <s v="Roger Barcio"/>
    <x v="2"/>
    <s v="United States"/>
    <s v="New York City"/>
    <x v="15"/>
    <n v="10035"/>
    <x v="3"/>
    <s v="OFF-AR-10001988"/>
    <x v="1"/>
    <x v="6"/>
    <s v="Bulldog Table or Wall-Mount Pencil Sharpener"/>
    <n v="29.95"/>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004"/>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399999999999"/>
    <n v="1"/>
    <n v="0.2"/>
    <n v="-5.0098000000000003"/>
  </r>
  <r>
    <n v="9585"/>
    <s v="CA-2014-132584"/>
    <x v="3"/>
    <x v="775"/>
    <d v="2014-08-28T00:00:00"/>
    <s v="First Class"/>
    <s v="HJ-14875"/>
    <s v="Heather Jas"/>
    <x v="2"/>
    <s v="United States"/>
    <s v="Detroit"/>
    <x v="12"/>
    <n v="48234"/>
    <x v="2"/>
    <s v="OFF-ST-10000344"/>
    <x v="1"/>
    <x v="4"/>
    <s v="Neat Ideas Personal Hanging Folder Files, Black"/>
    <n v="53.72"/>
    <n v="4"/>
    <n v="0"/>
    <n v="13.9672"/>
  </r>
  <r>
    <n v="9586"/>
    <s v="CA-2013-160598"/>
    <x v="0"/>
    <x v="370"/>
    <d v="2013-08-29T00:00:00"/>
    <s v="First Class"/>
    <s v="SV-20815"/>
    <s v="Stuart Van"/>
    <x v="1"/>
    <s v="United States"/>
    <s v="Miami"/>
    <x v="2"/>
    <n v="33142"/>
    <x v="0"/>
    <s v="OFF-PA-10002319"/>
    <x v="1"/>
    <x v="10"/>
    <s v="Xerox 1944"/>
    <n v="31.007999999999999"/>
    <n v="1"/>
    <n v="0.2"/>
    <n v="11.240399999999999"/>
  </r>
  <r>
    <n v="9587"/>
    <s v="CA-2013-108630"/>
    <x v="0"/>
    <x v="741"/>
    <d v="2013-11-19T00:00:00"/>
    <s v="Same Day"/>
    <s v="BE-11410"/>
    <s v="Bobby Elias"/>
    <x v="0"/>
    <s v="United States"/>
    <s v="Concord"/>
    <x v="1"/>
    <n v="94521"/>
    <x v="1"/>
    <s v="OFF-BI-10002437"/>
    <x v="1"/>
    <x v="8"/>
    <s v="Recycled Premium Regency Composition Covers"/>
    <n v="61.12"/>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2"/>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s v="CA-2011-119172"/>
    <x v="2"/>
    <x v="218"/>
    <d v="2011-05-15T00:00:00"/>
    <s v="Standard Class"/>
    <s v="HD-14785"/>
    <s v="Harold Dahlen"/>
    <x v="2"/>
    <s v="United States"/>
    <s v="Chicago"/>
    <x v="10"/>
    <n v="60610"/>
    <x v="2"/>
    <s v="OFF-BI-10002026"/>
    <x v="1"/>
    <x v="8"/>
    <s v="Avery Arch Ring Binders"/>
    <n v="104.58"/>
    <n v="9"/>
    <n v="0.8"/>
    <n v="-172.55699999999999"/>
  </r>
  <r>
    <n v="9592"/>
    <s v="US-2013-105452"/>
    <x v="0"/>
    <x v="1062"/>
    <d v="2013-08-02T00:00:00"/>
    <s v="Standard Class"/>
    <s v="BF-11005"/>
    <s v="Barry Franz"/>
    <x v="2"/>
    <s v="United States"/>
    <s v="Pasadena"/>
    <x v="5"/>
    <n v="77506"/>
    <x v="2"/>
    <s v="FUR-FU-10003691"/>
    <x v="0"/>
    <x v="5"/>
    <s v="Eldon Image Series Desk Accessories, Ebony"/>
    <n v="24.7"/>
    <n v="5"/>
    <n v="0.6"/>
    <n v="-9.8800000000000008"/>
  </r>
  <r>
    <n v="9593"/>
    <s v="US-2013-105452"/>
    <x v="0"/>
    <x v="1062"/>
    <d v="2013-08-02T00:00:00"/>
    <s v="Standard Class"/>
    <s v="BF-11005"/>
    <s v="Barry Franz"/>
    <x v="2"/>
    <s v="United States"/>
    <s v="Pasadena"/>
    <x v="5"/>
    <n v="77506"/>
    <x v="2"/>
    <s v="FUR-FU-10003806"/>
    <x v="0"/>
    <x v="5"/>
    <s v="Tenex Chairmat w/ Average Lip, 45&quot; x 53&quot;"/>
    <n v="302.72000000000003"/>
    <n v="5"/>
    <n v="0.6"/>
    <n v="-378.4"/>
  </r>
  <r>
    <n v="9594"/>
    <s v="CA-2014-108931"/>
    <x v="3"/>
    <x v="32"/>
    <d v="2014-09-20T00:00:00"/>
    <s v="Standard Class"/>
    <s v="HZ-14950"/>
    <s v="Henia Zydlo"/>
    <x v="0"/>
    <s v="United States"/>
    <s v="New York City"/>
    <x v="15"/>
    <n v="10024"/>
    <x v="3"/>
    <s v="OFF-PA-10002741"/>
    <x v="1"/>
    <x v="10"/>
    <s v="Xerox 1980"/>
    <n v="8.56"/>
    <n v="2"/>
    <n v="0"/>
    <n v="3.8519999999999999"/>
  </r>
  <r>
    <n v="9595"/>
    <s v="CA-2014-108931"/>
    <x v="3"/>
    <x v="32"/>
    <d v="2014-09-20T00:00:00"/>
    <s v="Standard Class"/>
    <s v="HZ-14950"/>
    <s v="Henia Zydlo"/>
    <x v="0"/>
    <s v="United States"/>
    <s v="New York City"/>
    <x v="15"/>
    <n v="10024"/>
    <x v="3"/>
    <s v="OFF-PA-10003845"/>
    <x v="1"/>
    <x v="10"/>
    <s v="Xerox 1987"/>
    <n v="11.56"/>
    <n v="2"/>
    <n v="0"/>
    <n v="5.6643999999999997"/>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399999999999"/>
    <n v="2"/>
    <n v="0.2"/>
    <n v="89.954800000000006"/>
  </r>
  <r>
    <n v="9598"/>
    <s v="CA-2014-104619"/>
    <x v="3"/>
    <x v="714"/>
    <d v="2014-01-30T00:00:00"/>
    <s v="Standard Class"/>
    <s v="KD-16495"/>
    <s v="Keith Dawkins"/>
    <x v="1"/>
    <s v="United States"/>
    <s v="San Jose"/>
    <x v="1"/>
    <n v="95123"/>
    <x v="1"/>
    <s v="TEC-PH-10000193"/>
    <x v="2"/>
    <x v="7"/>
    <s v="Jensen SMPS-640 -Â speaker phone"/>
    <n v="110.352"/>
    <n v="3"/>
    <n v="0.2"/>
    <n v="8.2764000000000006"/>
  </r>
  <r>
    <n v="9599"/>
    <s v="CA-2012-149517"/>
    <x v="1"/>
    <x v="444"/>
    <d v="2012-09-23T00:00:00"/>
    <s v="Standard Class"/>
    <s v="FC-14245"/>
    <s v="Frank Carlisle"/>
    <x v="2"/>
    <s v="United States"/>
    <s v="Sacramento"/>
    <x v="1"/>
    <n v="95823"/>
    <x v="1"/>
    <s v="FUR-FU-10003464"/>
    <x v="0"/>
    <x v="5"/>
    <s v="Seth Thomas 8 1/2&quot; Cubicle Clock"/>
    <n v="60.84"/>
    <n v="3"/>
    <n v="0"/>
    <n v="19.468800000000002"/>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4-107797"/>
    <x v="3"/>
    <x v="540"/>
    <d v="2014-05-12T00:00:00"/>
    <s v="Second Class"/>
    <s v="EB-13705"/>
    <s v="Ed Braxton"/>
    <x v="1"/>
    <s v="United States"/>
    <s v="Mansfield"/>
    <x v="5"/>
    <n v="76063"/>
    <x v="2"/>
    <s v="OFF-PA-10003848"/>
    <x v="1"/>
    <x v="10"/>
    <s v="Xerox 1997"/>
    <n v="41.472000000000001"/>
    <n v="8"/>
    <n v="0.2"/>
    <n v="14.5152"/>
  </r>
  <r>
    <n v="9602"/>
    <s v="CA-2013-117604"/>
    <x v="0"/>
    <x v="913"/>
    <d v="2013-09-10T00:00:00"/>
    <s v="Standard Class"/>
    <s v="JP-15520"/>
    <s v="Jeremy Pistek"/>
    <x v="0"/>
    <s v="United States"/>
    <s v="Jonesboro"/>
    <x v="36"/>
    <n v="72401"/>
    <x v="0"/>
    <s v="OFF-PA-10001357"/>
    <x v="1"/>
    <x v="10"/>
    <s v="Xerox 1886"/>
    <n v="239.5"/>
    <n v="5"/>
    <n v="0"/>
    <n v="114.96"/>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
  </r>
  <r>
    <n v="9605"/>
    <s v="CA-2012-138625"/>
    <x v="1"/>
    <x v="121"/>
    <d v="2012-11-05T00:00:00"/>
    <s v="First Class"/>
    <s v="EG-13900"/>
    <s v="Emily Grady"/>
    <x v="0"/>
    <s v="United States"/>
    <s v="Chesapeake"/>
    <x v="17"/>
    <n v="23320"/>
    <x v="0"/>
    <s v="OFF-AP-10003099"/>
    <x v="1"/>
    <x v="9"/>
    <s v="Eureka Hand Vacuum, Bagless"/>
    <n v="197.72"/>
    <n v="4"/>
    <n v="0"/>
    <n v="55.361600000000003"/>
  </r>
  <r>
    <n v="9606"/>
    <s v="US-2014-122672"/>
    <x v="3"/>
    <x v="259"/>
    <d v="2014-11-10T00:00:00"/>
    <s v="Standard Class"/>
    <s v="HG-14965"/>
    <s v="Henry Goldwyn"/>
    <x v="1"/>
    <s v="United States"/>
    <s v="Lancaster"/>
    <x v="24"/>
    <n v="43130"/>
    <x v="3"/>
    <s v="TEC-AC-10002323"/>
    <x v="2"/>
    <x v="11"/>
    <s v="SanDisk Ultra 32 GB MicroSDHC Class 10 Memory Card"/>
    <n v="70.72"/>
    <n v="4"/>
    <n v="0.2"/>
    <n v="-6.1879999999999997"/>
  </r>
  <r>
    <n v="9607"/>
    <s v="US-2014-122672"/>
    <x v="3"/>
    <x v="259"/>
    <d v="2014-11-10T00:00:00"/>
    <s v="Standard Class"/>
    <s v="HG-14965"/>
    <s v="Henry Goldwyn"/>
    <x v="1"/>
    <s v="United States"/>
    <s v="Lancaster"/>
    <x v="24"/>
    <n v="43130"/>
    <x v="3"/>
    <s v="OFF-ST-10002344"/>
    <x v="1"/>
    <x v="4"/>
    <s v="Carina 42&quot;Hx23 3/4&quot;W Media Storage Unit"/>
    <n v="194.352"/>
    <n v="3"/>
    <n v="0.2"/>
    <n v="-43.729199999999999"/>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60000000000002"/>
  </r>
  <r>
    <n v="9613"/>
    <s v="CA-2013-110086"/>
    <x v="0"/>
    <x v="31"/>
    <d v="2013-09-23T00:00:00"/>
    <s v="Standard Class"/>
    <s v="BD-11320"/>
    <s v="Bill Donatelli"/>
    <x v="0"/>
    <s v="United States"/>
    <s v="Woodland"/>
    <x v="1"/>
    <n v="95695"/>
    <x v="1"/>
    <s v="TEC-PH-10001299"/>
    <x v="2"/>
    <x v="7"/>
    <s v="Polycom CX300 Desktop Phone USB VoIP phone"/>
    <n v="239.98400000000001"/>
    <n v="2"/>
    <n v="0.2"/>
    <n v="23.9984"/>
  </r>
  <r>
    <n v="9614"/>
    <s v="CA-2011-128524"/>
    <x v="2"/>
    <x v="7"/>
    <d v="2011-11-13T00:00:00"/>
    <s v="First Class"/>
    <s v="MZ-17515"/>
    <s v="Mary Zewe"/>
    <x v="1"/>
    <s v="United States"/>
    <s v="Seattle"/>
    <x v="4"/>
    <n v="98115"/>
    <x v="1"/>
    <s v="OFF-AP-10002892"/>
    <x v="1"/>
    <x v="9"/>
    <s v="Belkin F5C206VTEL 6 Outlet Surge"/>
    <n v="22.98"/>
    <n v="1"/>
    <n v="0"/>
    <n v="6.8940000000000001"/>
  </r>
  <r>
    <n v="9615"/>
    <s v="CA-2011-128524"/>
    <x v="2"/>
    <x v="7"/>
    <d v="2011-11-13T00:00:00"/>
    <s v="First Class"/>
    <s v="MZ-17515"/>
    <s v="Mary Zewe"/>
    <x v="1"/>
    <s v="United States"/>
    <s v="Seattle"/>
    <x v="4"/>
    <n v="98115"/>
    <x v="1"/>
    <s v="TEC-AC-10002718"/>
    <x v="2"/>
    <x v="11"/>
    <s v="Belkin Standard 104 key USB Keyboard"/>
    <n v="102.13"/>
    <n v="7"/>
    <n v="0"/>
    <n v="15.3195"/>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4000000000001"/>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500000000007"/>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70000000000002"/>
  </r>
  <r>
    <n v="9620"/>
    <s v="CA-2014-160633"/>
    <x v="3"/>
    <x v="673"/>
    <d v="2014-11-22T00:00:00"/>
    <s v="Standard Class"/>
    <s v="BS-11380"/>
    <s v="Bill Stewart"/>
    <x v="1"/>
    <s v="United States"/>
    <s v="Bowling Green"/>
    <x v="24"/>
    <n v="43402"/>
    <x v="3"/>
    <s v="TEC-AC-10002335"/>
    <x v="2"/>
    <x v="11"/>
    <s v="Logitech Media Keyboard K200"/>
    <n v="139.96"/>
    <n v="5"/>
    <n v="0.2"/>
    <n v="-1.7495000000000001"/>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99"/>
  </r>
  <r>
    <n v="9622"/>
    <s v="CA-2011-115133"/>
    <x v="2"/>
    <x v="467"/>
    <d v="2011-09-30T00:00:00"/>
    <s v="Standard Class"/>
    <s v="DA-13450"/>
    <s v="Dianna Arnett"/>
    <x v="2"/>
    <s v="United States"/>
    <s v="Lancaster"/>
    <x v="24"/>
    <n v="43130"/>
    <x v="3"/>
    <s v="TEC-AC-10002370"/>
    <x v="2"/>
    <x v="11"/>
    <s v="Maxell CD-R Discs"/>
    <n v="3.1520000000000001"/>
    <n v="2"/>
    <n v="0.2"/>
    <n v="0.4728"/>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4-137449"/>
    <x v="3"/>
    <x v="222"/>
    <d v="2014-07-01T00:00:00"/>
    <s v="First Class"/>
    <s v="ME-17725"/>
    <s v="Max Engle"/>
    <x v="0"/>
    <s v="United States"/>
    <s v="Dallas"/>
    <x v="5"/>
    <n v="75220"/>
    <x v="2"/>
    <s v="OFF-AP-10000240"/>
    <x v="1"/>
    <x v="9"/>
    <s v="Belkin F9G930V10-GRY 9 Outlet Surge"/>
    <n v="21.391999999999999"/>
    <n v="2"/>
    <n v="0.8"/>
    <n v="-54.549599999999998"/>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01"/>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98"/>
  </r>
  <r>
    <n v="9627"/>
    <s v="CA-2014-103520"/>
    <x v="3"/>
    <x v="397"/>
    <d v="2014-09-26T00:00:00"/>
    <s v="First Class"/>
    <s v="MH-17785"/>
    <s v="Maya Herman"/>
    <x v="1"/>
    <s v="United States"/>
    <s v="Lubbock"/>
    <x v="5"/>
    <n v="79424"/>
    <x v="2"/>
    <s v="OFF-PA-10001846"/>
    <x v="1"/>
    <x v="10"/>
    <s v="Xerox 1899"/>
    <n v="9.2479999999999993"/>
    <n v="2"/>
    <n v="0.2"/>
    <n v="3.3523999999999998"/>
  </r>
  <r>
    <n v="9628"/>
    <s v="CA-2011-139283"/>
    <x v="2"/>
    <x v="533"/>
    <d v="2011-11-27T00:00:00"/>
    <s v="Standard Class"/>
    <s v="BT-11440"/>
    <s v="Bobby Trafton"/>
    <x v="0"/>
    <s v="United States"/>
    <s v="Detroit"/>
    <x v="12"/>
    <n v="48227"/>
    <x v="2"/>
    <s v="OFF-BI-10002049"/>
    <x v="1"/>
    <x v="8"/>
    <s v="UniKeep View Case Binders"/>
    <n v="14.67"/>
    <n v="3"/>
    <n v="0"/>
    <n v="6.7481999999999998"/>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2"/>
    <n v="2"/>
    <n v="0.7"/>
    <n v="-2.5211999999999999"/>
  </r>
  <r>
    <n v="9631"/>
    <s v="CA-2013-168844"/>
    <x v="0"/>
    <x v="1207"/>
    <d v="2013-06-07T00:00:00"/>
    <s v="Standard Class"/>
    <s v="NM-18520"/>
    <s v="Neoma Murray"/>
    <x v="0"/>
    <s v="United States"/>
    <s v="New York City"/>
    <x v="15"/>
    <n v="10011"/>
    <x v="3"/>
    <s v="OFF-BI-10002609"/>
    <x v="1"/>
    <x v="8"/>
    <s v="Avery Hidden Tab Dividers for Binding Systems"/>
    <n v="7.1520000000000001"/>
    <n v="3"/>
    <n v="0.2"/>
    <n v="2.3243999999999998"/>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1"/>
  </r>
  <r>
    <n v="9634"/>
    <s v="CA-2011-151330"/>
    <x v="2"/>
    <x v="1005"/>
    <d v="2011-10-17T00:00:00"/>
    <s v="First Class"/>
    <s v="TC-21295"/>
    <s v="Toby Carlisle"/>
    <x v="0"/>
    <s v="United States"/>
    <s v="Everett"/>
    <x v="31"/>
    <n v="2149"/>
    <x v="3"/>
    <s v="TEC-AC-10000865"/>
    <x v="2"/>
    <x v="11"/>
    <s v="WD My Passport Ultra 500GB Portable External Hard Drive"/>
    <n v="177"/>
    <n v="3"/>
    <n v="0"/>
    <n v="30.09"/>
  </r>
  <r>
    <n v="9635"/>
    <s v="CA-2011-151330"/>
    <x v="2"/>
    <x v="1005"/>
    <d v="2011-10-17T00:00:00"/>
    <s v="First Class"/>
    <s v="TC-21295"/>
    <s v="Toby Carlisle"/>
    <x v="0"/>
    <s v="United States"/>
    <s v="Everett"/>
    <x v="31"/>
    <n v="2149"/>
    <x v="3"/>
    <s v="OFF-ST-10000615"/>
    <x v="1"/>
    <x v="4"/>
    <s v="SimpliFile Personal File, Black Granite, 15w x 6-15/16d x 11-1/4h"/>
    <n v="79.45"/>
    <n v="7"/>
    <n v="0"/>
    <n v="22.245999999999999"/>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
  </r>
  <r>
    <n v="9637"/>
    <s v="CA-2011-124702"/>
    <x v="2"/>
    <x v="728"/>
    <d v="2011-11-25T00:00:00"/>
    <s v="Standard Class"/>
    <s v="MH-17785"/>
    <s v="Maya Herman"/>
    <x v="1"/>
    <s v="United States"/>
    <s v="Seattle"/>
    <x v="4"/>
    <n v="98105"/>
    <x v="1"/>
    <s v="FUR-FU-10003553"/>
    <x v="0"/>
    <x v="5"/>
    <s v="Howard Miller 13-1/2&quot; Diameter Rosebrook Wall Clock"/>
    <n v="137.54"/>
    <n v="2"/>
    <n v="0"/>
    <n v="55.015999999999998"/>
  </r>
  <r>
    <n v="9638"/>
    <s v="CA-2011-124702"/>
    <x v="2"/>
    <x v="728"/>
    <d v="2011-11-25T00:00:00"/>
    <s v="Standard Class"/>
    <s v="MH-17785"/>
    <s v="Maya Herman"/>
    <x v="1"/>
    <s v="United States"/>
    <s v="Seattle"/>
    <x v="4"/>
    <n v="98105"/>
    <x v="1"/>
    <s v="FUR-TA-10003008"/>
    <x v="0"/>
    <x v="3"/>
    <s v="Lesro Round Back Collection Coffee Table, End Table"/>
    <n v="730.2"/>
    <n v="4"/>
    <n v="0"/>
    <n v="94.926000000000002"/>
  </r>
  <r>
    <n v="9639"/>
    <s v="US-2014-125808"/>
    <x v="3"/>
    <x v="105"/>
    <d v="2014-11-16T00:00:00"/>
    <s v="Second Class"/>
    <s v="EP-13915"/>
    <s v="Emily Phan"/>
    <x v="0"/>
    <s v="United States"/>
    <s v="Los Angeles"/>
    <x v="1"/>
    <n v="90032"/>
    <x v="1"/>
    <s v="OFF-PA-10001846"/>
    <x v="1"/>
    <x v="10"/>
    <s v="Xerox 1899"/>
    <n v="11.56"/>
    <n v="2"/>
    <n v="0"/>
    <n v="5.6643999999999997"/>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
  </r>
  <r>
    <n v="9641"/>
    <s v="CA-2011-104563"/>
    <x v="2"/>
    <x v="1009"/>
    <d v="2011-03-12T00:00:00"/>
    <s v="Standard Class"/>
    <s v="CM-12715"/>
    <s v="Craig Molinari"/>
    <x v="1"/>
    <s v="United States"/>
    <s v="Seattle"/>
    <x v="4"/>
    <n v="98103"/>
    <x v="1"/>
    <s v="OFF-AR-10000390"/>
    <x v="1"/>
    <x v="6"/>
    <s v="Newell Chalk Holder"/>
    <n v="20.65"/>
    <n v="5"/>
    <n v="0"/>
    <n v="9.4990000000000006"/>
  </r>
  <r>
    <n v="9642"/>
    <s v="CA-2011-104563"/>
    <x v="2"/>
    <x v="1009"/>
    <d v="2011-03-12T00:00:00"/>
    <s v="Standard Class"/>
    <s v="CM-12715"/>
    <s v="Craig Molinari"/>
    <x v="1"/>
    <s v="United States"/>
    <s v="Seattle"/>
    <x v="4"/>
    <n v="98103"/>
    <x v="1"/>
    <s v="OFF-ST-10000934"/>
    <x v="1"/>
    <x v="4"/>
    <s v="Contico 72&quot;H Heavy-Duty Storage System"/>
    <n v="204.9"/>
    <n v="5"/>
    <n v="0"/>
    <n v="0"/>
  </r>
  <r>
    <n v="9643"/>
    <s v="CA-2011-104563"/>
    <x v="2"/>
    <x v="1009"/>
    <d v="2011-03-12T00:00:00"/>
    <s v="Standard Class"/>
    <s v="CM-12715"/>
    <s v="Craig Molinari"/>
    <x v="1"/>
    <s v="United States"/>
    <s v="Seattle"/>
    <x v="4"/>
    <n v="98103"/>
    <x v="1"/>
    <s v="FUR-CH-10002780"/>
    <x v="0"/>
    <x v="1"/>
    <s v="Office Star - Task Chair with Contemporary Loop Arms"/>
    <n v="436.70400000000001"/>
    <n v="6"/>
    <n v="0.2"/>
    <n v="21.8352"/>
  </r>
  <r>
    <n v="9644"/>
    <s v="CA-2011-104563"/>
    <x v="2"/>
    <x v="1009"/>
    <d v="2011-03-12T00:00:00"/>
    <s v="Standard Class"/>
    <s v="CM-12715"/>
    <s v="Craig Molinari"/>
    <x v="1"/>
    <s v="United States"/>
    <s v="Seattle"/>
    <x v="4"/>
    <n v="98103"/>
    <x v="1"/>
    <s v="FUR-CH-10004495"/>
    <x v="0"/>
    <x v="1"/>
    <s v="Global Leather and Oak Executive Chair, Black"/>
    <n v="481.56799999999998"/>
    <n v="2"/>
    <n v="0.2"/>
    <n v="54.176400000000001"/>
  </r>
  <r>
    <n v="9645"/>
    <s v="US-2014-107979"/>
    <x v="3"/>
    <x v="110"/>
    <d v="2014-06-14T00:00:00"/>
    <s v="Standard Class"/>
    <s v="FO-14305"/>
    <s v="Frank Olsen"/>
    <x v="0"/>
    <s v="United States"/>
    <s v="Glendale"/>
    <x v="16"/>
    <n v="85301"/>
    <x v="1"/>
    <s v="TEC-AC-10002006"/>
    <x v="2"/>
    <x v="11"/>
    <s v="Memorex Micro Travel Drive 16 GB"/>
    <n v="89.543999999999997"/>
    <n v="7"/>
    <n v="0.2"/>
    <n v="12.3123"/>
  </r>
  <r>
    <n v="9646"/>
    <s v="US-2014-107979"/>
    <x v="3"/>
    <x v="110"/>
    <d v="2014-06-14T00:00:00"/>
    <s v="Standard Class"/>
    <s v="FO-14305"/>
    <s v="Frank Olsen"/>
    <x v="0"/>
    <s v="United States"/>
    <s v="Glendale"/>
    <x v="16"/>
    <n v="85301"/>
    <x v="1"/>
    <s v="OFF-ST-10002485"/>
    <x v="1"/>
    <x v="4"/>
    <s v="Rogers Deluxe File Chest"/>
    <n v="35.167999999999999"/>
    <n v="2"/>
    <n v="0.2"/>
    <n v="-8.3523999999999994"/>
  </r>
  <r>
    <n v="9647"/>
    <s v="US-2014-107979"/>
    <x v="3"/>
    <x v="110"/>
    <d v="2014-06-14T00:00:00"/>
    <s v="Standard Class"/>
    <s v="FO-14305"/>
    <s v="Frank Olsen"/>
    <x v="0"/>
    <s v="United States"/>
    <s v="Glendale"/>
    <x v="16"/>
    <n v="85301"/>
    <x v="1"/>
    <s v="OFF-BI-10000778"/>
    <x v="1"/>
    <x v="8"/>
    <s v="GBC VeloBinder Electric Binding Machine"/>
    <n v="72.587999999999994"/>
    <n v="2"/>
    <n v="0.7"/>
    <n v="-48.392000000000003"/>
  </r>
  <r>
    <n v="9648"/>
    <s v="CA-2011-150518"/>
    <x v="2"/>
    <x v="84"/>
    <d v="2011-11-24T00:00:00"/>
    <s v="Standard Class"/>
    <s v="MW-18220"/>
    <s v="Mitch Webber"/>
    <x v="0"/>
    <s v="United States"/>
    <s v="Coon Rapids"/>
    <x v="11"/>
    <n v="55433"/>
    <x v="2"/>
    <s v="OFF-ST-10000877"/>
    <x v="1"/>
    <x v="4"/>
    <s v="Recycled Steel Personal File for Standard File Folders"/>
    <n v="221.16"/>
    <n v="4"/>
    <n v="0"/>
    <n v="57.501600000000003"/>
  </r>
  <r>
    <n v="9649"/>
    <s v="CA-2011-150518"/>
    <x v="2"/>
    <x v="84"/>
    <d v="2011-11-24T00:00:00"/>
    <s v="Standard Class"/>
    <s v="MW-18220"/>
    <s v="Mitch Webber"/>
    <x v="0"/>
    <s v="United States"/>
    <s v="Coon Rapids"/>
    <x v="11"/>
    <n v="55433"/>
    <x v="2"/>
    <s v="TEC-PH-10002103"/>
    <x v="2"/>
    <x v="7"/>
    <s v="Jabra SPEAK 410"/>
    <n v="281.97000000000003"/>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60000000001"/>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8"/>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3999999999995"/>
    <n v="2"/>
    <n v="0.2"/>
    <n v="11.997999999999999"/>
  </r>
  <r>
    <n v="9655"/>
    <s v="CA-2014-161893"/>
    <x v="3"/>
    <x v="205"/>
    <d v="2014-01-28T00:00:00"/>
    <s v="Standard Class"/>
    <s v="HP-14815"/>
    <s v="Harold Pawlan"/>
    <x v="2"/>
    <s v="United States"/>
    <s v="Tucson"/>
    <x v="16"/>
    <n v="85705"/>
    <x v="1"/>
    <s v="OFF-BI-10004506"/>
    <x v="1"/>
    <x v="8"/>
    <s v="Wilson Jones data.warehouse D-Ring Binders with DublLock"/>
    <n v="4.9379999999999997"/>
    <n v="2"/>
    <n v="0.7"/>
    <n v="-3.6212"/>
  </r>
  <r>
    <n v="9656"/>
    <s v="CA-2011-156160"/>
    <x v="2"/>
    <x v="358"/>
    <d v="2011-09-29T00:00:00"/>
    <s v="Standard Class"/>
    <s v="AS-10090"/>
    <s v="Adam Shillingsburg"/>
    <x v="0"/>
    <s v="United States"/>
    <s v="New York City"/>
    <x v="15"/>
    <n v="10035"/>
    <x v="3"/>
    <s v="FUR-FU-10001876"/>
    <x v="0"/>
    <x v="5"/>
    <s v="Computer Room Manger, 14&quot;"/>
    <n v="97.44"/>
    <n v="3"/>
    <n v="0"/>
    <n v="35.078400000000002"/>
  </r>
  <r>
    <n v="9657"/>
    <s v="CA-2011-156160"/>
    <x v="2"/>
    <x v="358"/>
    <d v="2011-09-29T00:00:00"/>
    <s v="Standard Class"/>
    <s v="AS-10090"/>
    <s v="Adam Shillingsburg"/>
    <x v="0"/>
    <s v="United States"/>
    <s v="New York City"/>
    <x v="15"/>
    <n v="10035"/>
    <x v="3"/>
    <s v="OFF-BI-10003355"/>
    <x v="1"/>
    <x v="8"/>
    <s v="Cardinal Holdit Business Card Pockets"/>
    <n v="3.98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79999999999"/>
    <n v="9"/>
    <n v="0.2"/>
    <n v="226.794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
  </r>
  <r>
    <n v="9664"/>
    <s v="CA-2014-132619"/>
    <x v="3"/>
    <x v="515"/>
    <d v="2014-09-06T00:00:00"/>
    <s v="Standard Class"/>
    <s v="MS-17770"/>
    <s v="Maxwell Schwartz"/>
    <x v="0"/>
    <s v="United States"/>
    <s v="San Francisco"/>
    <x v="1"/>
    <n v="94109"/>
    <x v="1"/>
    <s v="OFF-ST-10001511"/>
    <x v="1"/>
    <x v="4"/>
    <s v="Space Solutions Commercial Steel Shelving"/>
    <n v="193.95"/>
    <n v="3"/>
    <n v="0"/>
    <n v="9.6974999999999998"/>
  </r>
  <r>
    <n v="9665"/>
    <s v="US-2012-120957"/>
    <x v="1"/>
    <x v="214"/>
    <d v="2012-12-07T00:00:00"/>
    <s v="Same Day"/>
    <s v="KH-16690"/>
    <s v="Kristen Hastings"/>
    <x v="1"/>
    <s v="United States"/>
    <s v="Riverside"/>
    <x v="1"/>
    <n v="92503"/>
    <x v="1"/>
    <s v="OFF-PA-10003953"/>
    <x v="1"/>
    <x v="10"/>
    <s v="Xerox 218"/>
    <n v="12.96"/>
    <n v="2"/>
    <n v="0"/>
    <n v="6.2207999999999997"/>
  </r>
  <r>
    <n v="9666"/>
    <s v="CA-2014-157448"/>
    <x v="3"/>
    <x v="673"/>
    <d v="2014-11-21T00:00:00"/>
    <s v="Standard Class"/>
    <s v="LC-16885"/>
    <s v="Lena Creighton"/>
    <x v="0"/>
    <s v="United States"/>
    <s v="Los Angeles"/>
    <x v="1"/>
    <n v="90049"/>
    <x v="1"/>
    <s v="FUR-FU-10003268"/>
    <x v="0"/>
    <x v="5"/>
    <s v="Eldon Radial Chair Mat for Low to Medium Pile Carpets"/>
    <n v="119.94"/>
    <n v="3"/>
    <n v="0"/>
    <n v="23.988"/>
  </r>
  <r>
    <n v="9667"/>
    <s v="CA-2014-157448"/>
    <x v="3"/>
    <x v="673"/>
    <d v="2014-11-21T00:00:00"/>
    <s v="Standard Class"/>
    <s v="LC-16885"/>
    <s v="Lena Creighton"/>
    <x v="0"/>
    <s v="United States"/>
    <s v="Los Angeles"/>
    <x v="1"/>
    <n v="90049"/>
    <x v="1"/>
    <s v="FUR-FU-10001847"/>
    <x v="0"/>
    <x v="5"/>
    <s v="Eldon Image Series Black Desk Accessories"/>
    <n v="12.42"/>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
    <n v="3"/>
    <n v="0"/>
    <n v="6.8723999999999998"/>
  </r>
  <r>
    <n v="9671"/>
    <s v="CA-2012-133396"/>
    <x v="1"/>
    <x v="863"/>
    <d v="2012-08-15T00:00:00"/>
    <s v="First Class"/>
    <s v="GK-14620"/>
    <s v="Grace Kelly"/>
    <x v="1"/>
    <s v="United States"/>
    <s v="Greensboro"/>
    <x v="3"/>
    <n v="27405"/>
    <x v="0"/>
    <s v="OFF-AR-10001446"/>
    <x v="1"/>
    <x v="6"/>
    <s v="Newell 309"/>
    <n v="64.680000000000007"/>
    <n v="7"/>
    <n v="0.2"/>
    <n v="8.0850000000000009"/>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
    <n v="2"/>
    <n v="0.2"/>
    <n v="2.6892"/>
  </r>
  <r>
    <n v="9674"/>
    <s v="CA-2013-114867"/>
    <x v="0"/>
    <x v="443"/>
    <d v="2013-12-29T00:00:00"/>
    <s v="Standard Class"/>
    <s v="FM-14290"/>
    <s v="Frank Merwin"/>
    <x v="2"/>
    <s v="United States"/>
    <s v="Philadelphia"/>
    <x v="9"/>
    <n v="19143"/>
    <x v="3"/>
    <s v="TEC-PH-10002645"/>
    <x v="2"/>
    <x v="7"/>
    <s v="LG G2"/>
    <n v="1499.97"/>
    <n v="5"/>
    <n v="0.4"/>
    <n v="-374.99250000000001"/>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4"/>
  </r>
  <r>
    <n v="9677"/>
    <s v="US-2011-120145"/>
    <x v="2"/>
    <x v="683"/>
    <d v="2011-12-03T00:00:00"/>
    <s v="Standard Class"/>
    <s v="MC-17635"/>
    <s v="Matthew Clasen"/>
    <x v="1"/>
    <s v="United States"/>
    <s v="Richmond"/>
    <x v="14"/>
    <n v="47374"/>
    <x v="2"/>
    <s v="OFF-EN-10003862"/>
    <x v="1"/>
    <x v="12"/>
    <s v="Laser &amp; Ink Jet Business Envelopes"/>
    <n v="64.02"/>
    <n v="6"/>
    <n v="0"/>
    <n v="29.449200000000001"/>
  </r>
  <r>
    <n v="9678"/>
    <s v="CA-2013-144785"/>
    <x v="0"/>
    <x v="724"/>
    <d v="2013-04-24T00:00:00"/>
    <s v="Standard Class"/>
    <s v="CS-12490"/>
    <s v="Cindy Schnelling"/>
    <x v="1"/>
    <s v="United States"/>
    <s v="New York City"/>
    <x v="15"/>
    <n v="10009"/>
    <x v="3"/>
    <s v="OFF-AR-10001573"/>
    <x v="1"/>
    <x v="6"/>
    <s v="American Pencil"/>
    <n v="6.99"/>
    <n v="3"/>
    <n v="0"/>
    <n v="2.02709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03"/>
  </r>
  <r>
    <n v="9681"/>
    <s v="CA-2012-130113"/>
    <x v="1"/>
    <x v="17"/>
    <d v="2012-12-31T00:00:00"/>
    <s v="Standard Class"/>
    <s v="AH-10030"/>
    <s v="Aaron Hawkins"/>
    <x v="1"/>
    <s v="United States"/>
    <s v="San Francisco"/>
    <x v="1"/>
    <n v="94122"/>
    <x v="1"/>
    <s v="TEC-PH-10003505"/>
    <x v="2"/>
    <x v="7"/>
    <s v="Geemarc AmpliPOWER60"/>
    <n v="668.16"/>
    <n v="9"/>
    <n v="0.2"/>
    <n v="75.168000000000006"/>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3999999999996"/>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1"/>
    <n v="6"/>
    <n v="0"/>
    <n v="10.179"/>
  </r>
  <r>
    <n v="9688"/>
    <s v="US-2014-130603"/>
    <x v="3"/>
    <x v="1033"/>
    <d v="2014-10-07T00:00:00"/>
    <s v="Standard Class"/>
    <s v="SC-20050"/>
    <s v="Sample Company A"/>
    <x v="2"/>
    <s v="United States"/>
    <s v="Arlington"/>
    <x v="5"/>
    <n v="76017"/>
    <x v="2"/>
    <s v="OFF-BI-10000301"/>
    <x v="1"/>
    <x v="8"/>
    <s v="GBC Instant Report Kit"/>
    <n v="11.646000000000001"/>
    <n v="9"/>
    <n v="0.8"/>
    <n v="-17.469000000000001"/>
  </r>
  <r>
    <n v="9689"/>
    <s v="US-2014-135986"/>
    <x v="3"/>
    <x v="308"/>
    <d v="2014-06-28T00:00:00"/>
    <s v="Standard Class"/>
    <s v="PG-18895"/>
    <s v="Paul Gonzalez"/>
    <x v="0"/>
    <s v="United States"/>
    <s v="Richmond"/>
    <x v="17"/>
    <n v="23223"/>
    <x v="0"/>
    <s v="OFF-PA-10001534"/>
    <x v="1"/>
    <x v="10"/>
    <s v="Xerox 230"/>
    <n v="32.4"/>
    <n v="5"/>
    <n v="0"/>
    <n v="15.552"/>
  </r>
  <r>
    <n v="9690"/>
    <s v="US-2014-135986"/>
    <x v="3"/>
    <x v="308"/>
    <d v="2014-06-28T00:00:00"/>
    <s v="Standard Class"/>
    <s v="PG-18895"/>
    <s v="Paul Gonzalez"/>
    <x v="0"/>
    <s v="United States"/>
    <s v="Richmond"/>
    <x v="17"/>
    <n v="23223"/>
    <x v="0"/>
    <s v="TEC-PH-10003691"/>
    <x v="2"/>
    <x v="7"/>
    <s v="BlackBerry Q10"/>
    <n v="503.96"/>
    <n v="4"/>
    <n v="0"/>
    <n v="125.99"/>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02"/>
  </r>
  <r>
    <n v="9693"/>
    <s v="CA-2012-107902"/>
    <x v="1"/>
    <x v="834"/>
    <d v="2012-09-02T00:00:00"/>
    <s v="Standard Class"/>
    <s v="SM-20950"/>
    <s v="Suzanne McNair"/>
    <x v="1"/>
    <s v="United States"/>
    <s v="Fairfield"/>
    <x v="29"/>
    <n v="6824"/>
    <x v="3"/>
    <s v="OFF-ST-10001837"/>
    <x v="1"/>
    <x v="4"/>
    <s v="SAFCO Mobile Desk Side File, Wire Frame"/>
    <n v="470.36"/>
    <n v="11"/>
    <n v="0"/>
    <n v="122.2936"/>
  </r>
  <r>
    <n v="9694"/>
    <s v="CA-2014-130148"/>
    <x v="3"/>
    <x v="241"/>
    <d v="2014-09-29T00:00:00"/>
    <s v="Second Class"/>
    <s v="NK-18490"/>
    <s v="Neil Knudson"/>
    <x v="2"/>
    <s v="United States"/>
    <s v="San Francisco"/>
    <x v="1"/>
    <n v="94110"/>
    <x v="1"/>
    <s v="OFF-PA-10000551"/>
    <x v="1"/>
    <x v="10"/>
    <s v="Array Memo Cubes"/>
    <n v="31.08"/>
    <n v="6"/>
    <n v="0"/>
    <n v="15.229200000000001"/>
  </r>
  <r>
    <n v="9695"/>
    <s v="CA-2014-130148"/>
    <x v="3"/>
    <x v="241"/>
    <d v="2014-09-29T00:00:00"/>
    <s v="Second Class"/>
    <s v="NK-18490"/>
    <s v="Neil Knudson"/>
    <x v="2"/>
    <s v="United States"/>
    <s v="San Francisco"/>
    <x v="1"/>
    <n v="94110"/>
    <x v="1"/>
    <s v="OFF-SU-10001574"/>
    <x v="1"/>
    <x v="14"/>
    <s v="Acme Value Line Scissors"/>
    <n v="7.3"/>
    <n v="2"/>
    <n v="0"/>
    <n v="2.19"/>
  </r>
  <r>
    <n v="9696"/>
    <s v="US-2013-151260"/>
    <x v="0"/>
    <x v="25"/>
    <d v="2013-12-15T00:00:00"/>
    <s v="First Class"/>
    <s v="SC-20695"/>
    <s v="Steve Chapman"/>
    <x v="1"/>
    <s v="United States"/>
    <s v="Springfield"/>
    <x v="24"/>
    <n v="45503"/>
    <x v="3"/>
    <s v="OFF-AP-10002892"/>
    <x v="1"/>
    <x v="9"/>
    <s v="Belkin F5C206VTEL 6 Outlet Surge"/>
    <n v="73.536000000000001"/>
    <n v="4"/>
    <n v="0.2"/>
    <n v="9.1920000000000002"/>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5999999999999"/>
    <n v="4"/>
    <n v="0.2"/>
    <n v="9.48"/>
  </r>
  <r>
    <n v="9699"/>
    <s v="CA-2014-154116"/>
    <x v="3"/>
    <x v="934"/>
    <d v="2014-12-20T00:00:00"/>
    <s v="Standard Class"/>
    <s v="KM-16660"/>
    <s v="Khloe Miller"/>
    <x v="0"/>
    <s v="United States"/>
    <s v="Inglewood"/>
    <x v="1"/>
    <n v="90301"/>
    <x v="1"/>
    <s v="OFF-PA-10004569"/>
    <x v="1"/>
    <x v="10"/>
    <s v="Wirebound Message Books, Two 4 1/4&quot; x 5&quot; Forms per Page"/>
    <n v="22.83"/>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2"/>
  </r>
  <r>
    <n v="9702"/>
    <s v="CA-2013-105291"/>
    <x v="0"/>
    <x v="859"/>
    <d v="2013-11-05T00:00:00"/>
    <s v="Standard Class"/>
    <s v="SP-20920"/>
    <s v="Susan Pistek"/>
    <x v="0"/>
    <s v="United States"/>
    <s v="San Luis Obispo"/>
    <x v="1"/>
    <n v="93405"/>
    <x v="1"/>
    <s v="OFF-FA-10003059"/>
    <x v="1"/>
    <x v="13"/>
    <s v="Assorted Color Push Pins"/>
    <n v="3.62"/>
    <n v="2"/>
    <n v="0"/>
    <n v="1.1946000000000001"/>
  </r>
  <r>
    <n v="9703"/>
    <s v="CA-2014-147032"/>
    <x v="3"/>
    <x v="689"/>
    <d v="2014-08-05T00:00:00"/>
    <s v="Standard Class"/>
    <s v="LB-16795"/>
    <s v="Laurel Beltran"/>
    <x v="2"/>
    <s v="United States"/>
    <s v="Wilmington"/>
    <x v="13"/>
    <n v="19805"/>
    <x v="3"/>
    <s v="OFF-PA-10003256"/>
    <x v="1"/>
    <x v="10"/>
    <s v="Avery Personal Creations Heavyweight Cards"/>
    <n v="11.54"/>
    <n v="1"/>
    <n v="0"/>
    <n v="5.5392000000000001"/>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2"/>
    <n v="3"/>
    <n v="0.2"/>
    <n v="13.868399999999999"/>
  </r>
  <r>
    <n v="9707"/>
    <s v="CA-2013-161746"/>
    <x v="0"/>
    <x v="147"/>
    <d v="2013-10-28T00:00:00"/>
    <s v="Standard Class"/>
    <s v="CS-11950"/>
    <s v="Carlos Soltero"/>
    <x v="0"/>
    <s v="United States"/>
    <s v="Los Angeles"/>
    <x v="1"/>
    <n v="90045"/>
    <x v="1"/>
    <s v="FUR-CH-10004626"/>
    <x v="0"/>
    <x v="1"/>
    <s v="Office Star Flex Back Scooter Chair with Aluminum Finish Frame"/>
    <n v="242.136"/>
    <n v="3"/>
    <n v="0.2"/>
    <n v="12.1068"/>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
  </r>
  <r>
    <n v="9710"/>
    <s v="CA-2013-161746"/>
    <x v="0"/>
    <x v="147"/>
    <d v="2013-10-28T00:00:00"/>
    <s v="Standard Class"/>
    <s v="CS-11950"/>
    <s v="Carlos Soltero"/>
    <x v="0"/>
    <s v="United States"/>
    <s v="Los Angeles"/>
    <x v="1"/>
    <n v="90045"/>
    <x v="1"/>
    <s v="OFF-ST-10002743"/>
    <x v="1"/>
    <x v="4"/>
    <s v="SAFCO Boltless Steel Shelving"/>
    <n v="340.92"/>
    <n v="3"/>
    <n v="0"/>
    <n v="3.4091999999999998"/>
  </r>
  <r>
    <n v="9711"/>
    <s v="CA-2011-114251"/>
    <x v="2"/>
    <x v="1127"/>
    <d v="2011-11-10T00:00:00"/>
    <s v="Standard Class"/>
    <s v="MD-17350"/>
    <s v="Maribeth Dona"/>
    <x v="0"/>
    <s v="United States"/>
    <s v="Philadelphia"/>
    <x v="9"/>
    <n v="19143"/>
    <x v="3"/>
    <s v="FUR-FU-10001468"/>
    <x v="0"/>
    <x v="5"/>
    <s v="Tenex Antistatic Computer Chair Mats"/>
    <n v="273.56799999999998"/>
    <n v="2"/>
    <n v="0.2"/>
    <n v="-34.195999999999998"/>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94"/>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03"/>
  </r>
  <r>
    <n v="9715"/>
    <s v="CA-2011-114251"/>
    <x v="2"/>
    <x v="1127"/>
    <d v="2011-11-10T00:00:00"/>
    <s v="Standard Class"/>
    <s v="MD-17350"/>
    <s v="Maribeth Dona"/>
    <x v="0"/>
    <s v="United States"/>
    <s v="Philadelphia"/>
    <x v="9"/>
    <n v="19143"/>
    <x v="3"/>
    <s v="TEC-AC-10004864"/>
    <x v="2"/>
    <x v="11"/>
    <s v="Memorex Micro Travel Drive 32 GB"/>
    <n v="58.415999999999997"/>
    <n v="2"/>
    <n v="0.2"/>
    <n v="16.794599999999999"/>
  </r>
  <r>
    <n v="9716"/>
    <s v="CA-2013-116379"/>
    <x v="0"/>
    <x v="77"/>
    <d v="2013-11-13T00:00:00"/>
    <s v="Standard Class"/>
    <s v="LD-17005"/>
    <s v="Lisa DeCherney"/>
    <x v="0"/>
    <s v="United States"/>
    <s v="San Francisco"/>
    <x v="1"/>
    <n v="94122"/>
    <x v="1"/>
    <s v="OFF-BI-10001543"/>
    <x v="1"/>
    <x v="8"/>
    <s v="GBC VeloBinder Manual Binding System"/>
    <n v="57.584000000000003"/>
    <n v="2"/>
    <n v="0.2"/>
    <n v="20.154399999999999"/>
  </r>
  <r>
    <n v="9717"/>
    <s v="US-2013-144477"/>
    <x v="0"/>
    <x v="399"/>
    <d v="2013-08-15T00:00:00"/>
    <s v="Second Class"/>
    <s v="DB-13270"/>
    <s v="Deborah Brumfield"/>
    <x v="2"/>
    <s v="United States"/>
    <s v="Philadelphia"/>
    <x v="9"/>
    <n v="19134"/>
    <x v="3"/>
    <s v="OFF-AR-10000914"/>
    <x v="1"/>
    <x v="6"/>
    <s v="Boston 16765 Mini Stand Up Battery Pencil Sharpener"/>
    <n v="37.311999999999998"/>
    <n v="4"/>
    <n v="0.2"/>
    <n v="2.7984"/>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r>
  <r>
    <n v="9719"/>
    <s v="CA-2013-108210"/>
    <x v="0"/>
    <x v="198"/>
    <d v="2013-06-01T00:00:00"/>
    <s v="Same Day"/>
    <s v="AT-10735"/>
    <s v="Annie Thurman"/>
    <x v="0"/>
    <s v="United States"/>
    <s v="Houston"/>
    <x v="5"/>
    <n v="77041"/>
    <x v="2"/>
    <s v="TEC-AC-10000109"/>
    <x v="2"/>
    <x v="11"/>
    <s v="Sony Micro Vault Click 16 GB USB 2.0 Flash Drive"/>
    <n v="223.96"/>
    <n v="5"/>
    <n v="0.2"/>
    <n v="11.198"/>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39999999999996"/>
  </r>
  <r>
    <n v="9722"/>
    <s v="CA-2013-105781"/>
    <x v="0"/>
    <x v="595"/>
    <d v="2013-02-20T00:00:00"/>
    <s v="Standard Class"/>
    <s v="JF-15565"/>
    <s v="Jill Fjeld"/>
    <x v="0"/>
    <s v="United States"/>
    <s v="New York City"/>
    <x v="15"/>
    <n v="10024"/>
    <x v="3"/>
    <s v="FUR-CH-10001802"/>
    <x v="0"/>
    <x v="1"/>
    <s v="Hon Every-Day Chair Series Swivel Task Chairs"/>
    <n v="326.64600000000002"/>
    <n v="3"/>
    <n v="0.1"/>
    <n v="39.923400000000001"/>
  </r>
  <r>
    <n v="9723"/>
    <s v="CA-2013-105781"/>
    <x v="0"/>
    <x v="595"/>
    <d v="2013-02-20T00:00:00"/>
    <s v="Standard Class"/>
    <s v="JF-15565"/>
    <s v="Jill Fjeld"/>
    <x v="0"/>
    <s v="United States"/>
    <s v="New York City"/>
    <x v="15"/>
    <n v="10024"/>
    <x v="3"/>
    <s v="TEC-AC-10003628"/>
    <x v="2"/>
    <x v="11"/>
    <s v="Logitech 910-002974 M325 Wireless Mouse for Web Scrolling"/>
    <n v="89.97"/>
    <n v="3"/>
    <n v="0"/>
    <n v="39.586799999999997"/>
  </r>
  <r>
    <n v="9724"/>
    <s v="CA-2011-101364"/>
    <x v="2"/>
    <x v="1091"/>
    <d v="2011-12-26T00:00:00"/>
    <s v="Standard Class"/>
    <s v="TW-21025"/>
    <s v="Tamara Willingham"/>
    <x v="2"/>
    <s v="United States"/>
    <s v="New York City"/>
    <x v="15"/>
    <n v="10011"/>
    <x v="3"/>
    <s v="OFF-BI-10003984"/>
    <x v="1"/>
    <x v="8"/>
    <s v="Lock-Up Easel 'Spel-Binder'"/>
    <n v="296.71199999999999"/>
    <n v="13"/>
    <n v="0.2"/>
    <n v="100.1403"/>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399999999998"/>
  </r>
  <r>
    <n v="9727"/>
    <s v="CA-2014-167395"/>
    <x v="3"/>
    <x v="574"/>
    <d v="2014-12-05T00:00:00"/>
    <s v="First Class"/>
    <s v="KM-16720"/>
    <s v="Kunst Miller"/>
    <x v="0"/>
    <s v="United States"/>
    <s v="Lowell"/>
    <x v="31"/>
    <n v="1852"/>
    <x v="3"/>
    <s v="OFF-AP-10001293"/>
    <x v="1"/>
    <x v="9"/>
    <s v="Belkin 8 Outlet Surge Protector"/>
    <n v="286.86"/>
    <n v="7"/>
    <n v="0"/>
    <n v="80.320800000000006"/>
  </r>
  <r>
    <n v="9728"/>
    <s v="CA-2014-167395"/>
    <x v="3"/>
    <x v="574"/>
    <d v="2014-12-05T00:00:00"/>
    <s v="First Class"/>
    <s v="KM-16720"/>
    <s v="Kunst Miller"/>
    <x v="0"/>
    <s v="United States"/>
    <s v="Lowell"/>
    <x v="31"/>
    <n v="1852"/>
    <x v="3"/>
    <s v="TEC-PH-10004977"/>
    <x v="2"/>
    <x v="7"/>
    <s v="GE 30524EE4"/>
    <n v="979.95"/>
    <n v="5"/>
    <n v="0"/>
    <n v="284.18549999999999"/>
  </r>
  <r>
    <n v="9729"/>
    <s v="CA-2014-167395"/>
    <x v="3"/>
    <x v="574"/>
    <d v="2014-12-05T00:00:00"/>
    <s v="First Class"/>
    <s v="KM-16720"/>
    <s v="Kunst Miller"/>
    <x v="0"/>
    <s v="United States"/>
    <s v="Lowell"/>
    <x v="31"/>
    <n v="1852"/>
    <x v="3"/>
    <s v="OFF-SU-10001935"/>
    <x v="1"/>
    <x v="14"/>
    <s v="Staples"/>
    <n v="4.3600000000000003"/>
    <n v="2"/>
    <n v="0"/>
    <n v="0.1744"/>
  </r>
  <r>
    <n v="9730"/>
    <s v="CA-2011-111962"/>
    <x v="2"/>
    <x v="411"/>
    <d v="2011-10-04T00:00:00"/>
    <s v="Standard Class"/>
    <s v="EB-14170"/>
    <s v="Evan Bailliet"/>
    <x v="0"/>
    <s v="United States"/>
    <s v="Seattle"/>
    <x v="4"/>
    <n v="98115"/>
    <x v="1"/>
    <s v="OFF-BI-10001308"/>
    <x v="1"/>
    <x v="8"/>
    <s v="GBC Standard Plastic Binding Systems' Combs"/>
    <n v="10.048"/>
    <n v="2"/>
    <n v="0.2"/>
    <n v="3.14"/>
  </r>
  <r>
    <n v="9731"/>
    <s v="CA-2011-111962"/>
    <x v="2"/>
    <x v="411"/>
    <d v="2011-10-04T00:00:00"/>
    <s v="Standard Class"/>
    <s v="EB-14170"/>
    <s v="Evan Bailliet"/>
    <x v="0"/>
    <s v="United States"/>
    <s v="Seattle"/>
    <x v="4"/>
    <n v="98115"/>
    <x v="1"/>
    <s v="OFF-ST-10000046"/>
    <x v="1"/>
    <x v="4"/>
    <s v="Fellowes Super Stor/Drawer Files"/>
    <n v="807.75"/>
    <n v="5"/>
    <n v="0"/>
    <n v="153.4725"/>
  </r>
  <r>
    <n v="9732"/>
    <s v="CA-2014-124261"/>
    <x v="3"/>
    <x v="237"/>
    <d v="2014-11-20T00:00:00"/>
    <s v="Standard Class"/>
    <s v="JE-15715"/>
    <s v="Joe Elijah"/>
    <x v="0"/>
    <s v="United States"/>
    <s v="Los Angeles"/>
    <x v="1"/>
    <n v="90049"/>
    <x v="1"/>
    <s v="OFF-AR-10003504"/>
    <x v="1"/>
    <x v="6"/>
    <s v="Newell 347"/>
    <n v="34.24"/>
    <n v="8"/>
    <n v="0"/>
    <n v="9.9296000000000006"/>
  </r>
  <r>
    <n v="9733"/>
    <s v="CA-2011-114321"/>
    <x v="2"/>
    <x v="1071"/>
    <d v="2011-08-25T00:00:00"/>
    <s v="Standard Class"/>
    <s v="NC-18535"/>
    <s v="Nick Crebassa"/>
    <x v="1"/>
    <s v="United States"/>
    <s v="Hampton"/>
    <x v="17"/>
    <n v="23666"/>
    <x v="0"/>
    <s v="FUR-CH-10001797"/>
    <x v="0"/>
    <x v="1"/>
    <s v="Safco Chair Connectors, 6/Carton"/>
    <n v="500.24"/>
    <n v="13"/>
    <n v="0"/>
    <n v="145.06960000000001"/>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30000000002"/>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2-100069"/>
    <x v="1"/>
    <x v="685"/>
    <d v="2012-07-03T00:00:00"/>
    <s v="Standard Class"/>
    <s v="NF-18475"/>
    <s v="Neil FranzÃ¶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8"/>
  </r>
  <r>
    <n v="9740"/>
    <s v="CA-2014-129294"/>
    <x v="3"/>
    <x v="633"/>
    <d v="2014-03-22T00:00:00"/>
    <s v="Standard Class"/>
    <s v="KD-16615"/>
    <s v="Ken Dana"/>
    <x v="1"/>
    <s v="United States"/>
    <s v="Los Angeles"/>
    <x v="1"/>
    <n v="90032"/>
    <x v="1"/>
    <s v="OFF-BI-10001757"/>
    <x v="1"/>
    <x v="8"/>
    <s v="Pressboard Hanging Data Binders for Unburst Sheets"/>
    <n v="19.68"/>
    <n v="5"/>
    <n v="0.2"/>
    <n v="6.8879999999999999"/>
  </r>
  <r>
    <n v="9741"/>
    <s v="CA-2014-129294"/>
    <x v="3"/>
    <x v="633"/>
    <d v="2014-03-22T00:00:00"/>
    <s v="Standard Class"/>
    <s v="KD-16615"/>
    <s v="Ken Dana"/>
    <x v="1"/>
    <s v="United States"/>
    <s v="Los Angeles"/>
    <x v="1"/>
    <n v="90032"/>
    <x v="1"/>
    <s v="OFF-AP-10001154"/>
    <x v="1"/>
    <x v="9"/>
    <s v="Bionaire Personal Warm Mist Humidifier/Vaporizer"/>
    <n v="140.66999999999999"/>
    <n v="3"/>
    <n v="0"/>
    <n v="54.8613"/>
  </r>
  <r>
    <n v="9742"/>
    <s v="CA-2012-117086"/>
    <x v="1"/>
    <x v="627"/>
    <d v="2012-11-12T00:00:00"/>
    <s v="Standard Class"/>
    <s v="QJ-19255"/>
    <s v="Quincy Jones"/>
    <x v="1"/>
    <s v="United States"/>
    <s v="Burlington"/>
    <x v="42"/>
    <n v="5408"/>
    <x v="3"/>
    <s v="FUR-BO-10004834"/>
    <x v="0"/>
    <x v="0"/>
    <s v="Riverside Palais Royal Lawyers Bookcase, Royale Cherry Finish"/>
    <n v="4404.8999999999996"/>
    <n v="5"/>
    <n v="0"/>
    <n v="1013.127"/>
  </r>
  <r>
    <n v="9743"/>
    <s v="CA-2014-131303"/>
    <x v="3"/>
    <x v="354"/>
    <d v="2014-12-03T00:00:00"/>
    <s v="Standard Class"/>
    <s v="EP-13915"/>
    <s v="Emily Phan"/>
    <x v="0"/>
    <s v="United States"/>
    <s v="San Diego"/>
    <x v="1"/>
    <n v="92037"/>
    <x v="1"/>
    <s v="OFF-LA-10001074"/>
    <x v="1"/>
    <x v="2"/>
    <s v="Round Specialty Laser Printer Labels"/>
    <n v="62.65"/>
    <n v="5"/>
    <n v="0"/>
    <n v="29.445499999999999"/>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400000000005"/>
  </r>
  <r>
    <n v="9746"/>
    <s v="CA-2014-137505"/>
    <x v="3"/>
    <x v="221"/>
    <d v="2014-11-25T00:00:00"/>
    <s v="Same Day"/>
    <s v="BP-11290"/>
    <s v="Beth Paige"/>
    <x v="0"/>
    <s v="United States"/>
    <s v="Los Angeles"/>
    <x v="1"/>
    <n v="90008"/>
    <x v="1"/>
    <s v="FUR-TA-10000617"/>
    <x v="0"/>
    <x v="3"/>
    <s v="Hon Practical Foundations 30 x 60 Training Table, Light Gray/Charcoal"/>
    <n v="364.08"/>
    <n v="2"/>
    <n v="0.2"/>
    <n v="9.1020000000000003"/>
  </r>
  <r>
    <n v="9747"/>
    <s v="CA-2014-137505"/>
    <x v="3"/>
    <x v="221"/>
    <d v="2014-11-25T00:00:00"/>
    <s v="Same Day"/>
    <s v="BP-11290"/>
    <s v="Beth Paige"/>
    <x v="0"/>
    <s v="United States"/>
    <s v="Los Angeles"/>
    <x v="1"/>
    <n v="90008"/>
    <x v="1"/>
    <s v="FUR-TA-10001676"/>
    <x v="0"/>
    <x v="3"/>
    <s v="Hon 61000 Series Interactive Training Tables"/>
    <n v="71.087999999999994"/>
    <n v="2"/>
    <n v="0.2"/>
    <n v="-1.7771999999999999"/>
  </r>
  <r>
    <n v="9748"/>
    <s v="US-2011-140914"/>
    <x v="2"/>
    <x v="7"/>
    <d v="2011-11-15T00:00:00"/>
    <s v="Standard Class"/>
    <s v="BH-11710"/>
    <s v="Brosina Hoffman"/>
    <x v="0"/>
    <s v="United States"/>
    <s v="Chicago"/>
    <x v="10"/>
    <n v="60653"/>
    <x v="2"/>
    <s v="FUR-FU-10000175"/>
    <x v="0"/>
    <x v="5"/>
    <s v="DAX Wood Document Frame."/>
    <n v="10.984"/>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6000000000002"/>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800000000000004"/>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
    <n v="1"/>
    <n v="0.2"/>
    <n v="0.90480000000000005"/>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009"/>
  </r>
  <r>
    <n v="9757"/>
    <s v="CA-2014-113705"/>
    <x v="3"/>
    <x v="996"/>
    <d v="2014-03-30T00:00:00"/>
    <s v="Second Class"/>
    <s v="LC-16870"/>
    <s v="Lena Cacioppo"/>
    <x v="0"/>
    <s v="United States"/>
    <s v="Richmond"/>
    <x v="17"/>
    <n v="23223"/>
    <x v="0"/>
    <s v="FUR-TA-10002533"/>
    <x v="0"/>
    <x v="3"/>
    <s v="BPI Conference Tables"/>
    <n v="292.10000000000002"/>
    <n v="2"/>
    <n v="0"/>
    <n v="58.42"/>
  </r>
  <r>
    <n v="9758"/>
    <s v="CA-2014-113705"/>
    <x v="3"/>
    <x v="996"/>
    <d v="2014-03-30T00:00:00"/>
    <s v="Second Class"/>
    <s v="LC-16870"/>
    <s v="Lena Cacioppo"/>
    <x v="0"/>
    <s v="United States"/>
    <s v="Richmond"/>
    <x v="17"/>
    <n v="23223"/>
    <x v="0"/>
    <s v="TEC-PH-10004006"/>
    <x v="2"/>
    <x v="7"/>
    <s v="Panasonic KX - TS880B Telephone"/>
    <n v="206.1"/>
    <n v="5"/>
    <n v="0"/>
    <n v="55.646999999999998"/>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9"/>
  </r>
  <r>
    <n v="9762"/>
    <s v="CA-2011-121762"/>
    <x v="2"/>
    <x v="1047"/>
    <d v="2011-02-19T00:00:00"/>
    <s v="Standard Class"/>
    <s v="ML-17395"/>
    <s v="Marina Lichtenstein"/>
    <x v="1"/>
    <s v="United States"/>
    <s v="Seattle"/>
    <x v="4"/>
    <n v="98103"/>
    <x v="1"/>
    <s v="TEC-AC-10000736"/>
    <x v="2"/>
    <x v="11"/>
    <s v="Logitech G600 MMO Gaming Mouse"/>
    <n v="239.97"/>
    <n v="3"/>
    <n v="0"/>
    <n v="86.389200000000002"/>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02"/>
  </r>
  <r>
    <n v="9765"/>
    <s v="CA-2011-123855"/>
    <x v="2"/>
    <x v="1229"/>
    <d v="2011-06-23T00:00:00"/>
    <s v="Standard Class"/>
    <s v="MC-18100"/>
    <s v="Mick Crebagga"/>
    <x v="0"/>
    <s v="United States"/>
    <s v="Los Angeles"/>
    <x v="1"/>
    <n v="90036"/>
    <x v="1"/>
    <s v="TEC-PH-10000215"/>
    <x v="2"/>
    <x v="7"/>
    <s v="Plantronics CordlessÂ Phone HeadsetÂ with In-line Volume - M214C"/>
    <n v="139.80000000000001"/>
    <n v="5"/>
    <n v="0.2"/>
    <n v="12.2325"/>
  </r>
  <r>
    <n v="9766"/>
    <s v="CA-2014-101959"/>
    <x v="3"/>
    <x v="1230"/>
    <d v="2014-03-07T00:00:00"/>
    <s v="Standard Class"/>
    <s v="DB-13660"/>
    <s v="Duane Benoit"/>
    <x v="0"/>
    <s v="United States"/>
    <s v="Middletown"/>
    <x v="29"/>
    <n v="6457"/>
    <x v="3"/>
    <s v="OFF-BI-10001757"/>
    <x v="1"/>
    <x v="8"/>
    <s v="Pressboard Hanging Data Binders for Unburst Sheets"/>
    <n v="9.84"/>
    <n v="2"/>
    <n v="0"/>
    <n v="4.7232000000000003"/>
  </r>
  <r>
    <n v="9767"/>
    <s v="CA-2014-101959"/>
    <x v="3"/>
    <x v="1230"/>
    <d v="2014-03-07T00:00:00"/>
    <s v="Standard Class"/>
    <s v="DB-13660"/>
    <s v="Duane Benoit"/>
    <x v="0"/>
    <s v="United States"/>
    <s v="Middletown"/>
    <x v="29"/>
    <n v="6457"/>
    <x v="3"/>
    <s v="OFF-PA-10002137"/>
    <x v="1"/>
    <x v="10"/>
    <s v="Southworth 100% RÃ©sumÃ© Paper, 24lb."/>
    <n v="7.78"/>
    <n v="1"/>
    <n v="0"/>
    <n v="3.5009999999999999"/>
  </r>
  <r>
    <n v="9768"/>
    <s v="CA-2014-102659"/>
    <x v="3"/>
    <x v="34"/>
    <d v="2014-12-16T00:00:00"/>
    <s v="Standard Class"/>
    <s v="LW-17215"/>
    <s v="Luke Weiss"/>
    <x v="0"/>
    <s v="United States"/>
    <s v="Grand Rapids"/>
    <x v="12"/>
    <n v="49505"/>
    <x v="2"/>
    <s v="OFF-BI-10000088"/>
    <x v="1"/>
    <x v="8"/>
    <s v="GBC Imprintable Covers"/>
    <n v="54.9"/>
    <n v="5"/>
    <n v="0"/>
    <n v="26.901"/>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
    <n v="5"/>
    <n v="0.2"/>
    <n v="8.4979999999999993"/>
  </r>
  <r>
    <n v="9771"/>
    <s v="CA-2013-123533"/>
    <x v="0"/>
    <x v="390"/>
    <d v="2013-12-01T00:00:00"/>
    <s v="Standard Class"/>
    <s v="SC-20050"/>
    <s v="Sample Company A"/>
    <x v="2"/>
    <s v="United States"/>
    <s v="Hialeah"/>
    <x v="2"/>
    <n v="33012"/>
    <x v="0"/>
    <s v="OFF-PA-10001609"/>
    <x v="1"/>
    <x v="10"/>
    <s v="Tops Wirebound Message Log Books"/>
    <n v="10.528"/>
    <n v="4"/>
    <n v="0.2"/>
    <n v="3.4216000000000002"/>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04"/>
  </r>
  <r>
    <n v="9773"/>
    <s v="CA-2013-104983"/>
    <x v="0"/>
    <x v="894"/>
    <d v="2013-07-04T00:00:00"/>
    <s v="Same Day"/>
    <s v="FM-14215"/>
    <s v="Filia McAdams"/>
    <x v="1"/>
    <s v="United States"/>
    <s v="Philadelphia"/>
    <x v="9"/>
    <n v="19143"/>
    <x v="3"/>
    <s v="OFF-PA-10000167"/>
    <x v="1"/>
    <x v="10"/>
    <s v="Xerox 1925"/>
    <n v="123.92"/>
    <n v="5"/>
    <n v="0.2"/>
    <n v="38.725000000000001"/>
  </r>
  <r>
    <n v="9774"/>
    <s v="CA-2013-160234"/>
    <x v="0"/>
    <x v="190"/>
    <d v="2013-07-04T00:00:00"/>
    <s v="Standard Class"/>
    <s v="PF-19225"/>
    <s v="Phillip Flathmann"/>
    <x v="0"/>
    <s v="United States"/>
    <s v="Atlanta"/>
    <x v="32"/>
    <n v="30318"/>
    <x v="0"/>
    <s v="TEC-PH-10004434"/>
    <x v="2"/>
    <x v="7"/>
    <s v="Cisco IPÂ PhoneÂ 7961G VoIPÂ phoneÂ - Dark gray"/>
    <n v="135.94999999999999"/>
    <n v="1"/>
    <n v="0"/>
    <n v="39.4255"/>
  </r>
  <r>
    <n v="9775"/>
    <s v="CA-2011-169019"/>
    <x v="2"/>
    <x v="711"/>
    <d v="2011-07-30T00:00:00"/>
    <s v="Standard Class"/>
    <s v="LF-17185"/>
    <s v="Luke Foster"/>
    <x v="0"/>
    <s v="United States"/>
    <s v="San Antonio"/>
    <x v="5"/>
    <n v="78207"/>
    <x v="2"/>
    <s v="OFF-BI-10004995"/>
    <x v="1"/>
    <x v="8"/>
    <s v="GBC DocuBind P400 Electric Binding System"/>
    <n v="2177.5839999999998"/>
    <n v="8"/>
    <n v="0.8"/>
    <n v="-3701.8928000000001"/>
  </r>
  <r>
    <n v="9776"/>
    <s v="CA-2011-169019"/>
    <x v="2"/>
    <x v="711"/>
    <d v="2011-07-30T00:00:00"/>
    <s v="Standard Class"/>
    <s v="LF-17185"/>
    <s v="Luke Foster"/>
    <x v="0"/>
    <s v="United States"/>
    <s v="San Antonio"/>
    <x v="5"/>
    <n v="78207"/>
    <x v="2"/>
    <s v="FUR-FU-10004666"/>
    <x v="0"/>
    <x v="5"/>
    <s v="DAX Clear Channel Poster Frame"/>
    <n v="17.495999999999999"/>
    <n v="3"/>
    <n v="0.6"/>
    <n v="-10.0602"/>
  </r>
  <r>
    <n v="9777"/>
    <s v="CA-2011-169019"/>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s v="CA-2011-169019"/>
    <x v="2"/>
    <x v="711"/>
    <d v="2011-07-30T00:00:00"/>
    <s v="Standard Class"/>
    <s v="LF-17185"/>
    <s v="Luke Foster"/>
    <x v="0"/>
    <s v="United States"/>
    <s v="San Antonio"/>
    <x v="5"/>
    <n v="78207"/>
    <x v="2"/>
    <s v="TEC-AC-10002076"/>
    <x v="2"/>
    <x v="11"/>
    <s v="Microsoft Natural Keyboard Elite"/>
    <n v="431.13600000000002"/>
    <n v="9"/>
    <n v="0.2"/>
    <n v="-26.946000000000002"/>
  </r>
  <r>
    <n v="9779"/>
    <s v="CA-2011-169019"/>
    <x v="2"/>
    <x v="711"/>
    <d v="2011-07-30T00:00:00"/>
    <s v="Standard Class"/>
    <s v="LF-17185"/>
    <s v="Luke Foster"/>
    <x v="0"/>
    <s v="United States"/>
    <s v="San Antonio"/>
    <x v="5"/>
    <n v="78207"/>
    <x v="2"/>
    <s v="OFF-BI-10001679"/>
    <x v="1"/>
    <x v="8"/>
    <s v="GBC Instant Index System for Binding Systems"/>
    <n v="8.8800000000000008"/>
    <n v="5"/>
    <n v="0.8"/>
    <n v="-13.32"/>
  </r>
  <r>
    <n v="9780"/>
    <s v="CA-2011-169019"/>
    <x v="2"/>
    <x v="711"/>
    <d v="2011-07-30T00:00:00"/>
    <s v="Standard Class"/>
    <s v="LF-17185"/>
    <s v="Luke Foster"/>
    <x v="0"/>
    <s v="United States"/>
    <s v="San Antonio"/>
    <x v="5"/>
    <n v="78207"/>
    <x v="2"/>
    <s v="OFF-AP-10003281"/>
    <x v="1"/>
    <x v="9"/>
    <s v="Acco 6 Outlet Guardian Standard Surge Suppressor"/>
    <n v="4.8360000000000003"/>
    <n v="2"/>
    <n v="0.8"/>
    <n v="-12.09"/>
  </r>
  <r>
    <n v="9781"/>
    <s v="CA-2013-153178"/>
    <x v="0"/>
    <x v="749"/>
    <d v="2013-09-19T00:00:00"/>
    <s v="Standard Class"/>
    <s v="CL-12565"/>
    <s v="Clay Ludtke"/>
    <x v="0"/>
    <s v="United States"/>
    <s v="Long Beach"/>
    <x v="15"/>
    <n v="11561"/>
    <x v="3"/>
    <s v="TEC-PH-10001944"/>
    <x v="2"/>
    <x v="7"/>
    <s v="Wi-Ex zBoost YX540 Cellular Phone Signal Booster"/>
    <n v="437.85"/>
    <n v="3"/>
    <n v="0"/>
    <n v="131.35499999999999"/>
  </r>
  <r>
    <n v="9782"/>
    <s v="CA-2013-153178"/>
    <x v="0"/>
    <x v="749"/>
    <d v="2013-09-19T00:00:00"/>
    <s v="Standard Class"/>
    <s v="CL-12565"/>
    <s v="Clay Ludtke"/>
    <x v="0"/>
    <s v="United States"/>
    <s v="Long Beach"/>
    <x v="15"/>
    <n v="11561"/>
    <x v="3"/>
    <s v="OFF-BI-10004390"/>
    <x v="1"/>
    <x v="8"/>
    <s v="GBC DocuBind 200 Manual Binding Machine"/>
    <n v="673.56799999999998"/>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599999999999"/>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9"/>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2"/>
    <n v="5"/>
    <n v="0.32"/>
    <n v="-30.097999999999999"/>
  </r>
  <r>
    <n v="9789"/>
    <s v="CA-2014-144491"/>
    <x v="3"/>
    <x v="996"/>
    <d v="2014-04-02T00:00:00"/>
    <s v="Standard Class"/>
    <s v="CJ-12010"/>
    <s v="Caroline Jumper"/>
    <x v="0"/>
    <s v="United States"/>
    <s v="Houston"/>
    <x v="5"/>
    <n v="77070"/>
    <x v="2"/>
    <s v="FUR-CH-10004063"/>
    <x v="0"/>
    <x v="1"/>
    <s v="Global Deluxe High-Back Manager's Chair"/>
    <n v="600.55799999999999"/>
    <n v="3"/>
    <n v="0.3"/>
    <n v="-8.5793999999999997"/>
  </r>
  <r>
    <n v="9790"/>
    <s v="CA-2014-144491"/>
    <x v="3"/>
    <x v="996"/>
    <d v="2014-04-02T00:00:00"/>
    <s v="Standard Class"/>
    <s v="CJ-12010"/>
    <s v="Caroline Jumper"/>
    <x v="0"/>
    <s v="United States"/>
    <s v="Houston"/>
    <x v="5"/>
    <n v="77070"/>
    <x v="2"/>
    <s v="TEC-AC-10004901"/>
    <x v="2"/>
    <x v="11"/>
    <s v="Kensington SlimBlade Notebook Wireless Mouse with Nano Receiver "/>
    <n v="39.991999999999997"/>
    <n v="1"/>
    <n v="0.2"/>
    <n v="6.9985999999999997"/>
  </r>
  <r>
    <n v="9791"/>
    <s v="CA-2014-144491"/>
    <x v="3"/>
    <x v="996"/>
    <d v="2014-04-02T00:00:00"/>
    <s v="Standard Class"/>
    <s v="CJ-12010"/>
    <s v="Caroline Jumper"/>
    <x v="0"/>
    <s v="United States"/>
    <s v="Houston"/>
    <x v="5"/>
    <n v="77070"/>
    <x v="2"/>
    <s v="FUR-CH-10001714"/>
    <x v="0"/>
    <x v="1"/>
    <s v="Global Leather &amp; Oak Executive Chair, Burgundy"/>
    <n v="211.24600000000001"/>
    <n v="2"/>
    <n v="0.3"/>
    <n v="-66.391599999999997"/>
  </r>
  <r>
    <n v="9792"/>
    <s v="CA-2011-127166"/>
    <x v="2"/>
    <x v="371"/>
    <d v="2011-05-23T00:00:00"/>
    <s v="Second Class"/>
    <s v="KH-16360"/>
    <s v="Katherine Hughes"/>
    <x v="0"/>
    <s v="United States"/>
    <s v="Houston"/>
    <x v="5"/>
    <n v="77070"/>
    <x v="2"/>
    <s v="OFF-EN-10003134"/>
    <x v="1"/>
    <x v="12"/>
    <s v="Staples"/>
    <n v="56.064"/>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2"/>
  </r>
  <r>
    <n v="9794"/>
    <s v="CA-2011-127166"/>
    <x v="2"/>
    <x v="371"/>
    <d v="2011-05-23T00:00:00"/>
    <s v="Second Class"/>
    <s v="KH-16360"/>
    <s v="Katherine Hughes"/>
    <x v="0"/>
    <s v="United States"/>
    <s v="Houston"/>
    <x v="5"/>
    <n v="77070"/>
    <x v="2"/>
    <s v="OFF-PA-10001560"/>
    <x v="1"/>
    <x v="10"/>
    <s v="Adams Telephone Message Books, 5 1/4â€ x 11â€"/>
    <n v="4.8319999999999999"/>
    <n v="1"/>
    <n v="0.2"/>
    <n v="1.6308"/>
  </r>
  <r>
    <n v="9795"/>
    <s v="CA-2011-127166"/>
    <x v="2"/>
    <x v="371"/>
    <d v="2011-05-23T00:00:00"/>
    <s v="Second Class"/>
    <s v="KH-16360"/>
    <s v="Katherine Hughes"/>
    <x v="0"/>
    <s v="United States"/>
    <s v="Houston"/>
    <x v="5"/>
    <n v="77070"/>
    <x v="2"/>
    <s v="OFF-BI-10000977"/>
    <x v="1"/>
    <x v="8"/>
    <s v="Ibico Plastic Spiral Binding Combs"/>
    <n v="18.239999999999998"/>
    <n v="3"/>
    <n v="0.8"/>
    <n v="-31.007999999999999"/>
  </r>
  <r>
    <n v="9796"/>
    <s v="CA-2013-125920"/>
    <x v="0"/>
    <x v="206"/>
    <d v="2013-05-29T00:00:00"/>
    <s v="Standard Class"/>
    <s v="SH-19975"/>
    <s v="Sally Hughsby"/>
    <x v="1"/>
    <s v="United States"/>
    <s v="Chicago"/>
    <x v="10"/>
    <n v="60610"/>
    <x v="2"/>
    <s v="OFF-BI-10003429"/>
    <x v="1"/>
    <x v="8"/>
    <s v="Cardinal HOLDit! Binder Insert Strips,Extra Strips"/>
    <n v="3.798"/>
    <n v="3"/>
    <n v="0.8"/>
    <n v="-5.8868999999999998"/>
  </r>
  <r>
    <n v="9797"/>
    <s v="CA-2012-128608"/>
    <x v="1"/>
    <x v="1026"/>
    <d v="2012-01-17T00:00:00"/>
    <s v="Standard Class"/>
    <s v="CS-12490"/>
    <s v="Cindy Schnelling"/>
    <x v="1"/>
    <s v="United States"/>
    <s v="Toledo"/>
    <x v="24"/>
    <n v="43615"/>
    <x v="3"/>
    <s v="OFF-AR-10001374"/>
    <x v="1"/>
    <x v="6"/>
    <s v="BIC Brite Liner Highlighters, Chisel Tip"/>
    <n v="10.368"/>
    <n v="2"/>
    <n v="0.2"/>
    <n v="1.5551999999999999"/>
  </r>
  <r>
    <n v="9798"/>
    <s v="CA-2012-128608"/>
    <x v="1"/>
    <x v="1026"/>
    <d v="2012-01-17T00:00:00"/>
    <s v="Standard Class"/>
    <s v="CS-12490"/>
    <s v="Cindy Schnelling"/>
    <x v="1"/>
    <s v="United States"/>
    <s v="Toledo"/>
    <x v="24"/>
    <n v="43615"/>
    <x v="3"/>
    <s v="TEC-PH-10004977"/>
    <x v="2"/>
    <x v="7"/>
    <s v="GE 30524EE4"/>
    <n v="235.18799999999999"/>
    <n v="2"/>
    <n v="0.4"/>
    <n v="-43.117800000000003"/>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9"/>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6"/>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s v="CA-2012-122973"/>
    <x v="1"/>
    <x v="1074"/>
    <d v="2012-07-20T00:00:00"/>
    <s v="Second Class"/>
    <s v="PJ-19015"/>
    <s v="Pauline Johnson"/>
    <x v="0"/>
    <s v="United States"/>
    <s v="New York City"/>
    <x v="15"/>
    <n v="10024"/>
    <x v="3"/>
    <s v="OFF-BI-10004182"/>
    <x v="1"/>
    <x v="8"/>
    <s v="Economy Binders"/>
    <n v="3.3279999999999998"/>
    <n v="2"/>
    <n v="0.2"/>
    <n v="1.2063999999999999"/>
  </r>
  <r>
    <n v="9804"/>
    <s v="CA-2012-122973"/>
    <x v="1"/>
    <x v="1074"/>
    <d v="2012-07-20T00:00:00"/>
    <s v="Second Class"/>
    <s v="PJ-19015"/>
    <s v="Pauline Johnson"/>
    <x v="0"/>
    <s v="United States"/>
    <s v="New York City"/>
    <x v="15"/>
    <n v="10024"/>
    <x v="3"/>
    <s v="TEC-PH-10002468"/>
    <x v="2"/>
    <x v="7"/>
    <s v="Plantronics CS 50-USB -Â headsetÂ - Convertible, Monaural"/>
    <n v="135.99"/>
    <n v="1"/>
    <n v="0"/>
    <n v="36.717300000000002"/>
  </r>
  <r>
    <n v="9805"/>
    <s v="CA-2012-122973"/>
    <x v="1"/>
    <x v="1074"/>
    <d v="2012-07-20T00:00:00"/>
    <s v="Second Class"/>
    <s v="PJ-19015"/>
    <s v="Pauline Johnson"/>
    <x v="0"/>
    <s v="United States"/>
    <s v="New York City"/>
    <x v="15"/>
    <n v="10024"/>
    <x v="3"/>
    <s v="FUR-FU-10002364"/>
    <x v="0"/>
    <x v="5"/>
    <s v="Eldon Expressions Wood Desk Accessories, Oak"/>
    <n v="7.38"/>
    <n v="1"/>
    <n v="0"/>
    <n v="2.1402000000000001"/>
  </r>
  <r>
    <n v="9806"/>
    <s v="CA-2013-136322"/>
    <x v="0"/>
    <x v="147"/>
    <d v="2013-10-27T00:00:00"/>
    <s v="Standard Class"/>
    <s v="AP-10720"/>
    <s v="Anne Pryor"/>
    <x v="2"/>
    <s v="United States"/>
    <s v="Fort Lauderdale"/>
    <x v="2"/>
    <n v="33311"/>
    <x v="0"/>
    <s v="FUR-FU-10002878"/>
    <x v="0"/>
    <x v="5"/>
    <s v="Seth Thomas 14&quot; Day/Date Wall Clock"/>
    <n v="45.567999999999998"/>
    <n v="2"/>
    <n v="0.2"/>
    <n v="9.6831999999999994"/>
  </r>
  <r>
    <n v="9807"/>
    <s v="CA-2013-136322"/>
    <x v="0"/>
    <x v="147"/>
    <d v="2013-10-27T00:00:00"/>
    <s v="Standard Class"/>
    <s v="AP-10720"/>
    <s v="Anne Pryor"/>
    <x v="2"/>
    <s v="United States"/>
    <s v="Fort Lauderdale"/>
    <x v="2"/>
    <n v="33311"/>
    <x v="0"/>
    <s v="OFF-BI-10004817"/>
    <x v="1"/>
    <x v="8"/>
    <s v="GBC Personal VeloBind Strips"/>
    <n v="28.751999999999999"/>
    <n v="8"/>
    <n v="0.7"/>
    <n v="-21.084800000000001"/>
  </r>
  <r>
    <n v="9808"/>
    <s v="CA-2014-107209"/>
    <x v="3"/>
    <x v="944"/>
    <d v="2014-08-02T00:00:00"/>
    <s v="Second Class"/>
    <s v="JW-15955"/>
    <s v="Joni Wasserman"/>
    <x v="0"/>
    <s v="United States"/>
    <s v="Raleigh"/>
    <x v="3"/>
    <n v="27604"/>
    <x v="0"/>
    <s v="FUR-CH-10001146"/>
    <x v="0"/>
    <x v="1"/>
    <s v="Global Value Mid-Back Manager's Chair, Gray"/>
    <n v="194.84800000000001"/>
    <n v="4"/>
    <n v="0.2"/>
    <n v="12.178000000000001"/>
  </r>
  <r>
    <n v="9809"/>
    <s v="CA-2014-145093"/>
    <x v="3"/>
    <x v="246"/>
    <d v="2014-07-27T00:00:00"/>
    <s v="Standard Class"/>
    <s v="PT-19090"/>
    <s v="Pete Takahito"/>
    <x v="0"/>
    <s v="United States"/>
    <s v="Chicago"/>
    <x v="10"/>
    <n v="60623"/>
    <x v="2"/>
    <s v="OFF-BI-10001116"/>
    <x v="1"/>
    <x v="8"/>
    <s v="Wilson Jones 1&quot; Hanging DublLock Ring Binders"/>
    <n v="2.1120000000000001"/>
    <n v="2"/>
    <n v="0.8"/>
    <n v="-3.3792"/>
  </r>
  <r>
    <n v="9810"/>
    <s v="US-2011-139640"/>
    <x v="2"/>
    <x v="845"/>
    <d v="2011-11-11T00:00:00"/>
    <s v="Second Class"/>
    <s v="TB-21595"/>
    <s v="Troy Blackwell"/>
    <x v="0"/>
    <s v="United States"/>
    <s v="Portland"/>
    <x v="21"/>
    <n v="97206"/>
    <x v="1"/>
    <s v="OFF-PA-10000304"/>
    <x v="1"/>
    <x v="10"/>
    <s v="Xerox 1995"/>
    <n v="25.92"/>
    <n v="5"/>
    <n v="0.2"/>
    <n v="9.0719999999999992"/>
  </r>
  <r>
    <n v="9811"/>
    <s v="US-2011-139640"/>
    <x v="2"/>
    <x v="845"/>
    <d v="2011-11-11T00:00:00"/>
    <s v="Second Class"/>
    <s v="TB-21595"/>
    <s v="Troy Blackwell"/>
    <x v="0"/>
    <s v="United States"/>
    <s v="Portland"/>
    <x v="21"/>
    <n v="97206"/>
    <x v="1"/>
    <s v="OFF-AR-10002240"/>
    <x v="1"/>
    <x v="6"/>
    <s v="Panasonic KP-150 Electric Pencil Sharpener"/>
    <n v="120.768"/>
    <n v="4"/>
    <n v="0.2"/>
    <n v="9.0576000000000008"/>
  </r>
  <r>
    <n v="9812"/>
    <s v="CA-2013-117583"/>
    <x v="0"/>
    <x v="581"/>
    <d v="2013-12-01T00:00:00"/>
    <s v="First Class"/>
    <s v="CB-12025"/>
    <s v="Cassandra Brandow"/>
    <x v="0"/>
    <s v="United States"/>
    <s v="East Orange"/>
    <x v="30"/>
    <n v="7017"/>
    <x v="3"/>
    <s v="OFF-PA-10001246"/>
    <x v="1"/>
    <x v="10"/>
    <s v="Xerox 215"/>
    <n v="25.92"/>
    <n v="4"/>
    <n v="0"/>
    <n v="12.441599999999999"/>
  </r>
  <r>
    <n v="9813"/>
    <s v="CA-2013-117583"/>
    <x v="0"/>
    <x v="581"/>
    <d v="2013-12-01T00:00:00"/>
    <s v="First Class"/>
    <s v="CB-12025"/>
    <s v="Cassandra Brandow"/>
    <x v="0"/>
    <s v="United States"/>
    <s v="East Orange"/>
    <x v="30"/>
    <n v="7017"/>
    <x v="3"/>
    <s v="OFF-AR-10000658"/>
    <x v="1"/>
    <x v="6"/>
    <s v="Newell 324"/>
    <n v="34.65"/>
    <n v="3"/>
    <n v="0"/>
    <n v="9.702"/>
  </r>
  <r>
    <n v="9814"/>
    <s v="CA-2013-117583"/>
    <x v="0"/>
    <x v="581"/>
    <d v="2013-12-01T00:00:00"/>
    <s v="First Class"/>
    <s v="CB-12025"/>
    <s v="Cassandra Brandow"/>
    <x v="0"/>
    <s v="United States"/>
    <s v="East Orange"/>
    <x v="30"/>
    <n v="7017"/>
    <x v="3"/>
    <s v="OFF-PA-10000100"/>
    <x v="1"/>
    <x v="10"/>
    <s v="Xerox 1945"/>
    <n v="204.95"/>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5999999999998"/>
  </r>
  <r>
    <n v="9816"/>
    <s v="CA-2012-162201"/>
    <x v="1"/>
    <x v="1214"/>
    <d v="2012-06-12T00:00:00"/>
    <s v="Standard Class"/>
    <s v="AG-10495"/>
    <s v="Andrew Gjertsen"/>
    <x v="1"/>
    <s v="United States"/>
    <s v="Saint Petersburg"/>
    <x v="2"/>
    <n v="33710"/>
    <x v="0"/>
    <s v="OFF-PA-10002581"/>
    <x v="1"/>
    <x v="10"/>
    <s v="Xerox 1951"/>
    <n v="173.488"/>
    <n v="7"/>
    <n v="0.2"/>
    <n v="54.215000000000003"/>
  </r>
  <r>
    <n v="9817"/>
    <s v="CA-2012-162201"/>
    <x v="1"/>
    <x v="1214"/>
    <d v="2012-06-12T00:00:00"/>
    <s v="Standard Class"/>
    <s v="AG-10495"/>
    <s v="Andrew Gjertsen"/>
    <x v="1"/>
    <s v="United States"/>
    <s v="Saint Petersburg"/>
    <x v="2"/>
    <n v="33710"/>
    <x v="0"/>
    <s v="OFF-ST-10000046"/>
    <x v="1"/>
    <x v="4"/>
    <s v="Fellowes Super Stor/Drawer Files"/>
    <n v="516.96"/>
    <n v="4"/>
    <n v="0.2"/>
    <n v="-6.4619999999999997"/>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s v="CA-2012-162201"/>
    <x v="1"/>
    <x v="1214"/>
    <d v="2012-06-12T00:00:00"/>
    <s v="Standard Class"/>
    <s v="AG-10495"/>
    <s v="Andrew Gjertsen"/>
    <x v="1"/>
    <s v="United States"/>
    <s v="Saint Petersburg"/>
    <x v="2"/>
    <n v="33710"/>
    <x v="0"/>
    <s v="OFF-AR-10003856"/>
    <x v="1"/>
    <x v="6"/>
    <s v="Newell 344"/>
    <n v="4.4480000000000004"/>
    <n v="2"/>
    <n v="0.2"/>
    <n v="0.33360000000000001"/>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5"/>
  </r>
  <r>
    <n v="9821"/>
    <s v="CA-2012-162201"/>
    <x v="1"/>
    <x v="1214"/>
    <d v="2012-06-12T00:00:00"/>
    <s v="Standard Class"/>
    <s v="AG-10495"/>
    <s v="Andrew Gjertsen"/>
    <x v="1"/>
    <s v="United States"/>
    <s v="Saint Petersburg"/>
    <x v="2"/>
    <n v="33710"/>
    <x v="0"/>
    <s v="OFF-PA-10001215"/>
    <x v="1"/>
    <x v="10"/>
    <s v="Xerox 1963"/>
    <n v="42.24"/>
    <n v="10"/>
    <n v="0.2"/>
    <n v="13.2"/>
  </r>
  <r>
    <n v="9822"/>
    <s v="CA-2012-162201"/>
    <x v="1"/>
    <x v="1214"/>
    <d v="2012-06-12T00:00:00"/>
    <s v="Standard Class"/>
    <s v="AG-10495"/>
    <s v="Andrew Gjertsen"/>
    <x v="1"/>
    <s v="United States"/>
    <s v="Saint Petersburg"/>
    <x v="2"/>
    <n v="33710"/>
    <x v="0"/>
    <s v="OFF-BI-10002429"/>
    <x v="1"/>
    <x v="8"/>
    <s v="Premier Elliptical Ring Binder, Black"/>
    <n v="18.263999999999999"/>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3"/>
  </r>
  <r>
    <n v="9825"/>
    <s v="US-2011-164406"/>
    <x v="2"/>
    <x v="860"/>
    <d v="2011-08-19T00:00:00"/>
    <s v="Standard Class"/>
    <s v="BD-11605"/>
    <s v="Brian Dahlen"/>
    <x v="0"/>
    <s v="United States"/>
    <s v="San Francisco"/>
    <x v="1"/>
    <n v="94122"/>
    <x v="1"/>
    <s v="OFF-BI-10002309"/>
    <x v="1"/>
    <x v="8"/>
    <s v="Avery Heavy-Duty EZD  Binder With Locking Rings"/>
    <n v="17.856000000000002"/>
    <n v="4"/>
    <n v="0.2"/>
    <n v="6.2496"/>
  </r>
  <r>
    <n v="9826"/>
    <s v="US-2011-164406"/>
    <x v="2"/>
    <x v="860"/>
    <d v="2011-08-19T00:00:00"/>
    <s v="Standard Class"/>
    <s v="BD-11605"/>
    <s v="Brian Dahlen"/>
    <x v="0"/>
    <s v="United States"/>
    <s v="San Francisco"/>
    <x v="1"/>
    <n v="94122"/>
    <x v="1"/>
    <s v="OFF-BI-10003638"/>
    <x v="1"/>
    <x v="8"/>
    <s v="GBC Durable Plastic Covers"/>
    <n v="46.44"/>
    <n v="3"/>
    <n v="0.2"/>
    <n v="15.093"/>
  </r>
  <r>
    <n v="9827"/>
    <s v="US-2011-164406"/>
    <x v="2"/>
    <x v="860"/>
    <d v="2011-08-19T00:00:00"/>
    <s v="Standard Class"/>
    <s v="BD-11605"/>
    <s v="Brian Dahlen"/>
    <x v="0"/>
    <s v="United States"/>
    <s v="San Francisco"/>
    <x v="1"/>
    <n v="94122"/>
    <x v="1"/>
    <s v="FUR-CH-10003833"/>
    <x v="0"/>
    <x v="1"/>
    <s v="Novimex Fabric Task Chair"/>
    <n v="195.136"/>
    <n v="4"/>
    <n v="0.2"/>
    <n v="-12.196"/>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999"/>
  </r>
  <r>
    <n v="9829"/>
    <s v="CA-2014-169999"/>
    <x v="3"/>
    <x v="249"/>
    <d v="2014-06-27T00:00:00"/>
    <s v="Standard Class"/>
    <s v="JS-15685"/>
    <s v="Jim Sink"/>
    <x v="1"/>
    <s v="United States"/>
    <s v="New York City"/>
    <x v="15"/>
    <n v="10035"/>
    <x v="3"/>
    <s v="OFF-BI-10004728"/>
    <x v="1"/>
    <x v="8"/>
    <s v="Wilson Jones Turn Tabs Binder Tool for Ring Binders"/>
    <n v="11.568"/>
    <n v="3"/>
    <n v="0.2"/>
    <n v="3.7595999999999998"/>
  </r>
  <r>
    <n v="9830"/>
    <s v="US-2014-152842"/>
    <x v="3"/>
    <x v="11"/>
    <d v="2014-07-24T00:00:00"/>
    <s v="Standard Class"/>
    <s v="NF-18385"/>
    <s v="Natalie Fritzler"/>
    <x v="0"/>
    <s v="United States"/>
    <s v="Charlotte"/>
    <x v="3"/>
    <n v="28205"/>
    <x v="0"/>
    <s v="FUR-CH-10004218"/>
    <x v="0"/>
    <x v="1"/>
    <s v="Global Fabric Manager's Chair, Dark Gray"/>
    <n v="242.352"/>
    <n v="3"/>
    <n v="0.2"/>
    <n v="15.147"/>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s v="CA-2011-113257"/>
    <x v="2"/>
    <x v="757"/>
    <d v="2011-12-18T00:00:00"/>
    <s v="Second Class"/>
    <s v="SC-20305"/>
    <s v="Sean Christensen"/>
    <x v="0"/>
    <s v="United States"/>
    <s v="Beaumont"/>
    <x v="5"/>
    <n v="77705"/>
    <x v="2"/>
    <s v="FUR-FU-10001706"/>
    <x v="0"/>
    <x v="5"/>
    <s v="Longer-Life Soft White Bulbs"/>
    <n v="8.6240000000000006"/>
    <n v="7"/>
    <n v="0.6"/>
    <n v="-2.5872000000000002"/>
  </r>
  <r>
    <n v="9833"/>
    <s v="CA-2011-133963"/>
    <x v="2"/>
    <x v="598"/>
    <d v="2011-05-22T00:00:00"/>
    <s v="Second Class"/>
    <s v="GA-14515"/>
    <s v="George Ashbrook"/>
    <x v="0"/>
    <s v="United States"/>
    <s v="Dallas"/>
    <x v="5"/>
    <n v="75220"/>
    <x v="2"/>
    <s v="OFF-PA-10001526"/>
    <x v="1"/>
    <x v="10"/>
    <s v="Xerox 1949"/>
    <n v="3.984"/>
    <n v="1"/>
    <n v="0.2"/>
    <n v="1.4441999999999999"/>
  </r>
  <r>
    <n v="9834"/>
    <s v="CA-2014-130302"/>
    <x v="3"/>
    <x v="32"/>
    <d v="2014-09-20T00:00:00"/>
    <s v="Standard Class"/>
    <s v="CY-12745"/>
    <s v="Craig Yedwab"/>
    <x v="1"/>
    <s v="United States"/>
    <s v="Springfield"/>
    <x v="24"/>
    <n v="45503"/>
    <x v="3"/>
    <s v="TEC-AC-10002001"/>
    <x v="2"/>
    <x v="11"/>
    <s v="Logitech Wireless Gaming Headset G930"/>
    <n v="895.94399999999996"/>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3"/>
  </r>
  <r>
    <n v="9836"/>
    <s v="CA-2013-126627"/>
    <x v="0"/>
    <x v="1155"/>
    <d v="2013-10-13T00:00:00"/>
    <s v="First Class"/>
    <s v="WB-21850"/>
    <s v="William Brown"/>
    <x v="0"/>
    <s v="United States"/>
    <s v="La Porte"/>
    <x v="5"/>
    <n v="77571"/>
    <x v="2"/>
    <s v="OFF-BI-10001597"/>
    <x v="1"/>
    <x v="8"/>
    <s v="Wilson Jones Ledger-Size, Piano-Hinge Binder, 2&quot;, Blue"/>
    <n v="16.391999999999999"/>
    <n v="2"/>
    <n v="0.8"/>
    <n v="-26.2272"/>
  </r>
  <r>
    <n v="9837"/>
    <s v="US-2013-125402"/>
    <x v="0"/>
    <x v="477"/>
    <d v="2013-10-02T00:00:00"/>
    <s v="Standard Class"/>
    <s v="DL-12865"/>
    <s v="Dan Lawera"/>
    <x v="0"/>
    <s v="United States"/>
    <s v="Long Beach"/>
    <x v="1"/>
    <n v="90805"/>
    <x v="1"/>
    <s v="OFF-PA-10000141"/>
    <x v="1"/>
    <x v="10"/>
    <s v="Ampad Evidence Wirebond Steno Books, 6&quot; x 9&quot;"/>
    <n v="10.9"/>
    <n v="5"/>
    <n v="0"/>
    <n v="5.1230000000000002"/>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
    <n v="3"/>
    <n v="0.2"/>
    <n v="161.99189999999999"/>
  </r>
  <r>
    <n v="9841"/>
    <s v="US-2013-125402"/>
    <x v="0"/>
    <x v="477"/>
    <d v="2013-10-02T00:00:00"/>
    <s v="Standard Class"/>
    <s v="DL-12865"/>
    <s v="Dan Lawera"/>
    <x v="0"/>
    <s v="United States"/>
    <s v="Long Beach"/>
    <x v="1"/>
    <n v="90805"/>
    <x v="1"/>
    <s v="TEC-PH-10003356"/>
    <x v="2"/>
    <x v="7"/>
    <s v="SmartStand Mobile Device Holder, Assorted Colors"/>
    <n v="44.735999999999997"/>
    <n v="8"/>
    <n v="0.2"/>
    <n v="4.4736000000000002"/>
  </r>
  <r>
    <n v="9842"/>
    <s v="US-2013-125402"/>
    <x v="0"/>
    <x v="477"/>
    <d v="2013-10-02T00:00:00"/>
    <s v="Standard Class"/>
    <s v="DL-12865"/>
    <s v="Dan Lawera"/>
    <x v="0"/>
    <s v="United States"/>
    <s v="Long Beach"/>
    <x v="1"/>
    <n v="90805"/>
    <x v="1"/>
    <s v="OFF-AR-10002255"/>
    <x v="1"/>
    <x v="6"/>
    <s v="Newell 346"/>
    <n v="5.76"/>
    <n v="2"/>
    <n v="0"/>
    <n v="1.6704000000000001"/>
  </r>
  <r>
    <n v="9843"/>
    <s v="US-2013-125402"/>
    <x v="0"/>
    <x v="477"/>
    <d v="2013-10-02T00:00:00"/>
    <s v="Standard Class"/>
    <s v="DL-12865"/>
    <s v="Dan Lawera"/>
    <x v="0"/>
    <s v="United States"/>
    <s v="Long Beach"/>
    <x v="1"/>
    <n v="90805"/>
    <x v="1"/>
    <s v="FUR-CH-10000665"/>
    <x v="0"/>
    <x v="1"/>
    <s v="Global Airflow Leather Mesh Back Chair, Black"/>
    <n v="483.13600000000002"/>
    <n v="4"/>
    <n v="0.2"/>
    <n v="60.392000000000003"/>
  </r>
  <r>
    <n v="9844"/>
    <s v="CA-2011-163867"/>
    <x v="2"/>
    <x v="561"/>
    <d v="2011-06-06T00:00:00"/>
    <s v="First Class"/>
    <s v="RE-19450"/>
    <s v="Richard Eichhorn"/>
    <x v="0"/>
    <s v="United States"/>
    <s v="Decatur"/>
    <x v="10"/>
    <n v="62521"/>
    <x v="2"/>
    <s v="OFF-LA-10001771"/>
    <x v="1"/>
    <x v="2"/>
    <s v="Avery 513"/>
    <n v="15.936"/>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95"/>
  </r>
  <r>
    <n v="9847"/>
    <s v="CA-2014-169327"/>
    <x v="3"/>
    <x v="264"/>
    <d v="2014-09-05T00:00:00"/>
    <s v="Second Class"/>
    <s v="MH-17290"/>
    <s v="Marc Harrigan"/>
    <x v="2"/>
    <s v="United States"/>
    <s v="Los Angeles"/>
    <x v="1"/>
    <n v="90008"/>
    <x v="1"/>
    <s v="OFF-AP-10001492"/>
    <x v="1"/>
    <x v="9"/>
    <s v="Acco Six-Outlet Power Strip, 4' Cord Length"/>
    <n v="43.1"/>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5000000000001"/>
  </r>
  <r>
    <n v="9850"/>
    <s v="CA-2011-142979"/>
    <x v="2"/>
    <x v="791"/>
    <d v="2011-04-18T00:00:00"/>
    <s v="Standard Class"/>
    <s v="EH-13765"/>
    <s v="Edward Hooks"/>
    <x v="1"/>
    <s v="United States"/>
    <s v="Lodi"/>
    <x v="1"/>
    <n v="95240"/>
    <x v="1"/>
    <s v="OFF-AR-10002987"/>
    <x v="1"/>
    <x v="6"/>
    <s v="Prismacolor Color Pencil Set"/>
    <n v="39.68"/>
    <n v="2"/>
    <n v="0"/>
    <n v="16.268799999999999"/>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399999999999"/>
  </r>
  <r>
    <n v="9856"/>
    <s v="CA-2014-138870"/>
    <x v="3"/>
    <x v="249"/>
    <d v="2014-06-24T00:00:00"/>
    <s v="Standard Class"/>
    <s v="GA-14515"/>
    <s v="George Ashbrook"/>
    <x v="0"/>
    <s v="United States"/>
    <s v="San Francisco"/>
    <x v="1"/>
    <n v="94109"/>
    <x v="1"/>
    <s v="OFF-PA-10004438"/>
    <x v="1"/>
    <x v="10"/>
    <s v="Xerox 1907"/>
    <n v="24.56"/>
    <n v="2"/>
    <n v="0"/>
    <n v="11.543200000000001"/>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60000000000001"/>
  </r>
  <r>
    <n v="9862"/>
    <s v="CA-2014-113278"/>
    <x v="3"/>
    <x v="424"/>
    <d v="2014-01-21T00:00:00"/>
    <s v="Standard Class"/>
    <s v="HR-14770"/>
    <s v="Hallie Redmond"/>
    <x v="2"/>
    <s v="United States"/>
    <s v="Richmond"/>
    <x v="14"/>
    <n v="47374"/>
    <x v="2"/>
    <s v="OFF-ST-10002562"/>
    <x v="1"/>
    <x v="4"/>
    <s v="Staples"/>
    <n v="18.760000000000002"/>
    <n v="2"/>
    <n v="0"/>
    <n v="5.2527999999999997"/>
  </r>
  <r>
    <n v="9863"/>
    <s v="CA-2014-113278"/>
    <x v="3"/>
    <x v="424"/>
    <d v="2014-01-21T00:00:00"/>
    <s v="Standard Class"/>
    <s v="HR-14770"/>
    <s v="Hallie Redmond"/>
    <x v="2"/>
    <s v="United States"/>
    <s v="Richmond"/>
    <x v="14"/>
    <n v="47374"/>
    <x v="2"/>
    <s v="TEC-AC-10001445"/>
    <x v="2"/>
    <x v="11"/>
    <s v="ImationÂ USB 2.0 SwivelÂ Flash DriveÂ USBÂ flash driveÂ - 4 GB - Pink"/>
    <n v="12.12"/>
    <n v="4"/>
    <n v="0"/>
    <n v="2.5451999999999999"/>
  </r>
  <r>
    <n v="9864"/>
    <s v="CA-2014-113278"/>
    <x v="3"/>
    <x v="424"/>
    <d v="2014-01-21T00:00:00"/>
    <s v="Standard Class"/>
    <s v="HR-14770"/>
    <s v="Hallie Redmond"/>
    <x v="2"/>
    <s v="United States"/>
    <s v="Richmond"/>
    <x v="14"/>
    <n v="47374"/>
    <x v="2"/>
    <s v="OFF-PA-10004156"/>
    <x v="1"/>
    <x v="10"/>
    <s v="Xerox 188"/>
    <n v="11.34"/>
    <n v="1"/>
    <n v="0"/>
    <n v="5.5566000000000004"/>
  </r>
  <r>
    <n v="9865"/>
    <s v="CA-2014-113278"/>
    <x v="3"/>
    <x v="424"/>
    <d v="2014-01-21T00:00:00"/>
    <s v="Standard Class"/>
    <s v="HR-14770"/>
    <s v="Hallie Redmond"/>
    <x v="2"/>
    <s v="United States"/>
    <s v="Richmond"/>
    <x v="14"/>
    <n v="47374"/>
    <x v="2"/>
    <s v="TEC-AC-10004469"/>
    <x v="2"/>
    <x v="11"/>
    <s v="Microsoft Sculpt Comfort Mouse"/>
    <n v="159.80000000000001"/>
    <n v="4"/>
    <n v="0"/>
    <n v="70.311999999999998"/>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5999999999999"/>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
  </r>
  <r>
    <n v="9870"/>
    <s v="CA-2011-114195"/>
    <x v="2"/>
    <x v="301"/>
    <d v="2011-11-03T00:00:00"/>
    <s v="First Class"/>
    <s v="EA-14035"/>
    <s v="Erin Ashbrook"/>
    <x v="1"/>
    <s v="United States"/>
    <s v="Mason"/>
    <x v="24"/>
    <n v="45040"/>
    <x v="3"/>
    <s v="OFF-BI-10000494"/>
    <x v="1"/>
    <x v="8"/>
    <s v="Acco Economy Flexible Poly Round Ring Binder"/>
    <n v="3.1320000000000001"/>
    <n v="2"/>
    <n v="0.7"/>
    <n v="-2.61"/>
  </r>
  <r>
    <n v="9871"/>
    <s v="CA-2011-114195"/>
    <x v="2"/>
    <x v="301"/>
    <d v="2011-11-03T00:00:00"/>
    <s v="First Class"/>
    <s v="EA-14035"/>
    <s v="Erin Ashbrook"/>
    <x v="1"/>
    <s v="United States"/>
    <s v="Mason"/>
    <x v="24"/>
    <n v="45040"/>
    <x v="3"/>
    <s v="OFF-BI-10001658"/>
    <x v="1"/>
    <x v="8"/>
    <s v="GBC Standard Therm-A-Bind Covers"/>
    <n v="22.428000000000001"/>
    <n v="3"/>
    <n v="0.7"/>
    <n v="-17.942399999999999"/>
  </r>
  <r>
    <n v="9872"/>
    <s v="CA-2014-146269"/>
    <x v="3"/>
    <x v="833"/>
    <d v="2014-10-07T00:00:00"/>
    <s v="Same Day"/>
    <s v="MH-17455"/>
    <s v="Mark Hamilton"/>
    <x v="0"/>
    <s v="United States"/>
    <s v="Chicago"/>
    <x v="10"/>
    <n v="60623"/>
    <x v="2"/>
    <s v="OFF-ST-10003208"/>
    <x v="1"/>
    <x v="4"/>
    <s v="Adjustable Depth Letter/Legal Cart"/>
    <n v="290.33600000000001"/>
    <n v="2"/>
    <n v="0.2"/>
    <n v="32.662799999999997"/>
  </r>
  <r>
    <n v="9873"/>
    <s v="CA-2014-146269"/>
    <x v="3"/>
    <x v="833"/>
    <d v="2014-10-07T00:00:00"/>
    <s v="Same Day"/>
    <s v="MH-17455"/>
    <s v="Mark Hamilton"/>
    <x v="0"/>
    <s v="United States"/>
    <s v="Chicago"/>
    <x v="10"/>
    <n v="60623"/>
    <x v="2"/>
    <s v="OFF-AR-10004790"/>
    <x v="1"/>
    <x v="6"/>
    <s v="Staples"/>
    <n v="19.152000000000001"/>
    <n v="2"/>
    <n v="0.2"/>
    <n v="1.1970000000000001"/>
  </r>
  <r>
    <n v="9874"/>
    <s v="CA-2013-100587"/>
    <x v="0"/>
    <x v="107"/>
    <d v="2013-12-15T00:00:00"/>
    <s v="Standard Class"/>
    <s v="SL-20155"/>
    <s v="Sara Luxemburg"/>
    <x v="2"/>
    <s v="United States"/>
    <s v="New York City"/>
    <x v="15"/>
    <n v="10024"/>
    <x v="3"/>
    <s v="OFF-PA-10004609"/>
    <x v="1"/>
    <x v="10"/>
    <s v="Xerox 221"/>
    <n v="6.48"/>
    <n v="1"/>
    <n v="0"/>
    <n v="3.1103999999999998"/>
  </r>
  <r>
    <n v="9875"/>
    <s v="CA-2013-166653"/>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s v="CA-2012-130855"/>
    <x v="1"/>
    <x v="1233"/>
    <d v="2013-01-05T00:00:00"/>
    <s v="Standard Class"/>
    <s v="RF-19840"/>
    <s v="Roy FranzÃ¶sisch"/>
    <x v="0"/>
    <s v="United States"/>
    <s v="New York City"/>
    <x v="15"/>
    <n v="10035"/>
    <x v="3"/>
    <s v="OFF-SU-10003936"/>
    <x v="1"/>
    <x v="14"/>
    <s v="Acme Serrated Blade Letter Opener"/>
    <n v="6.36"/>
    <n v="2"/>
    <n v="0"/>
    <n v="6.3600000000000004E-2"/>
  </r>
  <r>
    <n v="9877"/>
    <s v="US-2014-166324"/>
    <x v="3"/>
    <x v="693"/>
    <d v="2014-04-22T00:00:00"/>
    <s v="First Class"/>
    <s v="BE-11455"/>
    <s v="Brad Eason"/>
    <x v="2"/>
    <s v="United States"/>
    <s v="Cleveland"/>
    <x v="24"/>
    <n v="44105"/>
    <x v="3"/>
    <s v="OFF-ST-10000078"/>
    <x v="1"/>
    <x v="4"/>
    <s v="Tennsco 6- and 18-Compartment Lockers"/>
    <n v="848.54399999999998"/>
    <n v="4"/>
    <n v="0.2"/>
    <n v="-21.2136"/>
  </r>
  <r>
    <n v="9878"/>
    <s v="US-2014-166324"/>
    <x v="3"/>
    <x v="693"/>
    <d v="2014-04-22T00:00:00"/>
    <s v="First Class"/>
    <s v="BE-11455"/>
    <s v="Brad Eason"/>
    <x v="2"/>
    <s v="United States"/>
    <s v="Cleveland"/>
    <x v="24"/>
    <n v="44105"/>
    <x v="3"/>
    <s v="OFF-BI-10000174"/>
    <x v="1"/>
    <x v="8"/>
    <s v="Wilson Jones Clip &amp; Carry Folder Binder Tool for Ring Binders, Clear"/>
    <n v="8.6999999999999993"/>
    <n v="5"/>
    <n v="0.7"/>
    <n v="-6.38"/>
  </r>
  <r>
    <n v="9879"/>
    <s v="US-2014-166324"/>
    <x v="3"/>
    <x v="693"/>
    <d v="2014-04-22T00:00:00"/>
    <s v="First Class"/>
    <s v="BE-11455"/>
    <s v="Brad Eason"/>
    <x v="2"/>
    <s v="United States"/>
    <s v="Cleveland"/>
    <x v="24"/>
    <n v="44105"/>
    <x v="3"/>
    <s v="TEC-PH-10004080"/>
    <x v="2"/>
    <x v="7"/>
    <s v="Avaya 5410 Digital phone"/>
    <n v="122.38200000000001"/>
    <n v="3"/>
    <n v="0.4"/>
    <n v="-24.476400000000002"/>
  </r>
  <r>
    <n v="9880"/>
    <s v="CA-2013-122581"/>
    <x v="0"/>
    <x v="1036"/>
    <d v="2013-08-26T00:00:00"/>
    <s v="Standard Class"/>
    <s v="JK-15370"/>
    <s v="Jay Kimmel"/>
    <x v="0"/>
    <s v="United States"/>
    <s v="New York City"/>
    <x v="15"/>
    <n v="10035"/>
    <x v="3"/>
    <s v="FUR-CH-10002961"/>
    <x v="0"/>
    <x v="1"/>
    <s v="Leather Task Chair, Black"/>
    <n v="573.17399999999998"/>
    <n v="7"/>
    <n v="0.1"/>
    <n v="63.686"/>
  </r>
  <r>
    <n v="9881"/>
    <s v="CA-2012-104297"/>
    <x v="1"/>
    <x v="352"/>
    <d v="2012-05-31T00:00:00"/>
    <s v="First Class"/>
    <s v="CC-12100"/>
    <s v="Chad Cunningham"/>
    <x v="2"/>
    <s v="United States"/>
    <s v="Cleveland"/>
    <x v="24"/>
    <n v="44105"/>
    <x v="3"/>
    <s v="OFF-PA-10000474"/>
    <x v="1"/>
    <x v="10"/>
    <s v="Staples"/>
    <n v="85.055999999999997"/>
    <n v="3"/>
    <n v="0.2"/>
    <n v="28.706399999999999"/>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600000000002"/>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4"/>
    <n v="3"/>
    <n v="0"/>
    <n v="0"/>
  </r>
  <r>
    <n v="9888"/>
    <s v="CA-2014-169607"/>
    <x v="3"/>
    <x v="386"/>
    <d v="2014-10-16T00:00:00"/>
    <s v="First Class"/>
    <s v="CA-12265"/>
    <s v="Christina Anderson"/>
    <x v="0"/>
    <s v="United States"/>
    <s v="New York City"/>
    <x v="15"/>
    <n v="10024"/>
    <x v="3"/>
    <s v="OFF-PA-10000477"/>
    <x v="1"/>
    <x v="10"/>
    <s v="Xerox 1952"/>
    <n v="9.9600000000000009"/>
    <n v="2"/>
    <n v="0"/>
    <n v="4.6811999999999996"/>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2"/>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500000000003"/>
  </r>
  <r>
    <n v="9893"/>
    <s v="US-2013-115441"/>
    <x v="0"/>
    <x v="197"/>
    <d v="2013-07-29T00:00:00"/>
    <s v="Second Class"/>
    <s v="SH-19975"/>
    <s v="Sally Hughsby"/>
    <x v="1"/>
    <s v="United States"/>
    <s v="Milwaukee"/>
    <x v="6"/>
    <n v="53209"/>
    <x v="2"/>
    <s v="TEC-PH-10002262"/>
    <x v="2"/>
    <x v="7"/>
    <s v="LG Electronics Tone+ HBS-730 Bluetooth Headset"/>
    <n v="297.55"/>
    <n v="5"/>
    <n v="0"/>
    <n v="83.313999999999993"/>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2"/>
    <n v="5"/>
    <n v="0"/>
    <n v="27.608000000000001"/>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799999999999"/>
  </r>
  <r>
    <n v="9898"/>
    <s v="CA-2013-112830"/>
    <x v="0"/>
    <x v="112"/>
    <d v="2013-06-11T00:00:00"/>
    <s v="Standard Class"/>
    <s v="LP-17095"/>
    <s v="Liz Preis"/>
    <x v="0"/>
    <s v="United States"/>
    <s v="Fairfield"/>
    <x v="24"/>
    <n v="45014"/>
    <x v="3"/>
    <s v="FUR-FU-10004306"/>
    <x v="0"/>
    <x v="5"/>
    <s v="Electrix Halogen Magnifier Lamp"/>
    <n v="466.32"/>
    <n v="3"/>
    <n v="0.2"/>
    <n v="34.973999999999997"/>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s v="CA-2014-11764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s v="CA-2014-117646"/>
    <x v="3"/>
    <x v="170"/>
    <d v="2014-08-26T00:00:00"/>
    <s v="Standard Class"/>
    <s v="SC-20845"/>
    <s v="Sung Chung"/>
    <x v="0"/>
    <s v="United States"/>
    <s v="Louisville"/>
    <x v="22"/>
    <n v="80027"/>
    <x v="1"/>
    <s v="FUR-FU-10001037"/>
    <x v="0"/>
    <x v="5"/>
    <s v="DAX Charcoal/Nickel-Tone Document Frame, 5 x 7"/>
    <n v="22.751999999999999"/>
    <n v="3"/>
    <n v="0.2"/>
    <n v="7.11"/>
  </r>
  <r>
    <n v="9903"/>
    <s v="CA-2014-117646"/>
    <x v="3"/>
    <x v="170"/>
    <d v="2014-08-26T00:00:00"/>
    <s v="Standard Class"/>
    <s v="SC-20845"/>
    <s v="Sung Chung"/>
    <x v="0"/>
    <s v="United States"/>
    <s v="Louisville"/>
    <x v="22"/>
    <n v="80027"/>
    <x v="1"/>
    <s v="OFF-PA-10001950"/>
    <x v="1"/>
    <x v="10"/>
    <s v="Southworth 25% Cotton Antique Laid Paper &amp; Envelopes"/>
    <n v="6.6719999999999997"/>
    <n v="1"/>
    <n v="0.2"/>
    <n v="2.085"/>
  </r>
  <r>
    <n v="9904"/>
    <s v="CA-2011-122609"/>
    <x v="2"/>
    <x v="607"/>
    <d v="2011-11-18T00:00:00"/>
    <s v="Standard Class"/>
    <s v="DP-13000"/>
    <s v="Darren Powers"/>
    <x v="0"/>
    <s v="United States"/>
    <s v="Carrollton"/>
    <x v="5"/>
    <n v="75007"/>
    <x v="2"/>
    <s v="FUR-FU-10004587"/>
    <x v="0"/>
    <x v="5"/>
    <s v="GE General Use Halogen Bulbs, 100 Watts, 1 Bulb per Pack"/>
    <n v="25.128"/>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800000000002"/>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s v="US-2012-129007"/>
    <x v="1"/>
    <x v="1023"/>
    <d v="2012-09-15T00:00:00"/>
    <s v="First Class"/>
    <s v="KD-16615"/>
    <s v="Ken Dana"/>
    <x v="1"/>
    <s v="United States"/>
    <s v="Anaheim"/>
    <x v="1"/>
    <n v="92804"/>
    <x v="1"/>
    <s v="FUR-CH-10000155"/>
    <x v="0"/>
    <x v="1"/>
    <s v="Global Comet Stacking Armless Chair"/>
    <n v="717.72"/>
    <n v="3"/>
    <n v="0.2"/>
    <n v="71.772000000000006"/>
  </r>
  <r>
    <n v="9909"/>
    <s v="US-2012-129007"/>
    <x v="1"/>
    <x v="1023"/>
    <d v="2012-09-15T00:00:00"/>
    <s v="First Class"/>
    <s v="KD-16615"/>
    <s v="Ken Dana"/>
    <x v="1"/>
    <s v="United States"/>
    <s v="Anaheim"/>
    <x v="1"/>
    <n v="92804"/>
    <x v="1"/>
    <s v="FUR-FU-10002379"/>
    <x v="0"/>
    <x v="5"/>
    <s v="Eldon Econocleat Chair Mats for Low Pile Carpets"/>
    <n v="207.35"/>
    <n v="5"/>
    <n v="0"/>
    <n v="24.882000000000001"/>
  </r>
  <r>
    <n v="9910"/>
    <s v="US-2012-129007"/>
    <x v="1"/>
    <x v="1023"/>
    <d v="2012-09-15T00:00:00"/>
    <s v="First Class"/>
    <s v="KD-16615"/>
    <s v="Ken Dana"/>
    <x v="1"/>
    <s v="United States"/>
    <s v="Anaheim"/>
    <x v="1"/>
    <n v="92804"/>
    <x v="1"/>
    <s v="FUR-FU-10004018"/>
    <x v="0"/>
    <x v="5"/>
    <s v="Tensor Computer Mounted Lamp"/>
    <n v="44.67"/>
    <n v="3"/>
    <n v="0"/>
    <n v="12.0609"/>
  </r>
  <r>
    <n v="9911"/>
    <s v="US-2012-129007"/>
    <x v="1"/>
    <x v="1023"/>
    <d v="2012-09-15T00:00:00"/>
    <s v="First Class"/>
    <s v="KD-16615"/>
    <s v="Ken Dana"/>
    <x v="1"/>
    <s v="United States"/>
    <s v="Anaheim"/>
    <x v="1"/>
    <n v="92804"/>
    <x v="1"/>
    <s v="OFF-PA-10000994"/>
    <x v="1"/>
    <x v="10"/>
    <s v="Xerox 1915"/>
    <n v="209.7"/>
    <n v="2"/>
    <n v="0"/>
    <n v="100.65600000000001"/>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s v="CA-2012-132388"/>
    <x v="1"/>
    <x v="998"/>
    <d v="2012-10-12T00:00:00"/>
    <s v="First Class"/>
    <s v="KN-16390"/>
    <s v="Katherine Nockton"/>
    <x v="1"/>
    <s v="United States"/>
    <s v="Santa Barbara"/>
    <x v="1"/>
    <n v="93101"/>
    <x v="1"/>
    <s v="OFF-LA-10000414"/>
    <x v="1"/>
    <x v="2"/>
    <s v="Avery 503"/>
    <n v="31.05"/>
    <n v="3"/>
    <n v="0"/>
    <n v="14.904"/>
  </r>
  <r>
    <n v="9915"/>
    <s v="CA-2014-160927"/>
    <x v="3"/>
    <x v="926"/>
    <d v="2014-02-01T00:00:00"/>
    <s v="Second Class"/>
    <s v="TM-21010"/>
    <s v="Tamara Manning"/>
    <x v="0"/>
    <s v="United States"/>
    <s v="Marion"/>
    <x v="23"/>
    <n v="52302"/>
    <x v="2"/>
    <s v="OFF-PA-10003848"/>
    <x v="1"/>
    <x v="10"/>
    <s v="Xerox 1997"/>
    <n v="12.96"/>
    <n v="2"/>
    <n v="0"/>
    <n v="6.2207999999999997"/>
  </r>
  <r>
    <n v="9916"/>
    <s v="CA-2014-160927"/>
    <x v="3"/>
    <x v="926"/>
    <d v="2014-02-01T00:00:00"/>
    <s v="Second Class"/>
    <s v="TM-21010"/>
    <s v="Tamara Manning"/>
    <x v="0"/>
    <s v="United States"/>
    <s v="Marion"/>
    <x v="23"/>
    <n v="52302"/>
    <x v="2"/>
    <s v="OFF-PA-10000176"/>
    <x v="1"/>
    <x v="10"/>
    <s v="Xerox 1887"/>
    <n v="94.85"/>
    <n v="5"/>
    <n v="0"/>
    <n v="45.527999999999999"/>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9"/>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1"/>
  </r>
  <r>
    <n v="9920"/>
    <s v="CA-2013-149272"/>
    <x v="0"/>
    <x v="543"/>
    <d v="2013-03-20T00:00:00"/>
    <s v="Standard Class"/>
    <s v="MY-18295"/>
    <s v="Muhammed Yedwab"/>
    <x v="1"/>
    <s v="United States"/>
    <s v="Bryan"/>
    <x v="5"/>
    <n v="77803"/>
    <x v="2"/>
    <s v="FUR-CH-10000863"/>
    <x v="0"/>
    <x v="1"/>
    <s v="Novimex Swivel Fabric Task Chair"/>
    <n v="528.42999999999995"/>
    <n v="5"/>
    <n v="0.3"/>
    <n v="-143.43100000000001"/>
  </r>
  <r>
    <n v="9921"/>
    <s v="CA-2013-149272"/>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s v="CA-2011-111360"/>
    <x v="2"/>
    <x v="156"/>
    <d v="2011-11-30T00:00:00"/>
    <s v="Standard Class"/>
    <s v="AT-10435"/>
    <s v="Alyssa Tate"/>
    <x v="2"/>
    <s v="United States"/>
    <s v="Akron"/>
    <x v="24"/>
    <n v="44312"/>
    <x v="3"/>
    <s v="OFF-BI-10003350"/>
    <x v="1"/>
    <x v="8"/>
    <s v="Acco Expandable Hanging Binders"/>
    <n v="5.742"/>
    <n v="3"/>
    <n v="0.7"/>
    <n v="-4.5936000000000003"/>
  </r>
  <r>
    <n v="9923"/>
    <s v="US-2014-162124"/>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59999999999"/>
    <n v="8"/>
    <n v="0.2"/>
    <n v="353.57920000000001"/>
  </r>
  <r>
    <n v="9927"/>
    <s v="CA-2012-159534"/>
    <x v="1"/>
    <x v="305"/>
    <d v="2012-03-23T00:00:00"/>
    <s v="First Class"/>
    <s v="DH-13075"/>
    <s v="Dave Hallsten"/>
    <x v="1"/>
    <s v="United States"/>
    <s v="New York City"/>
    <x v="15"/>
    <n v="10035"/>
    <x v="3"/>
    <s v="TEC-PH-10002310"/>
    <x v="2"/>
    <x v="7"/>
    <s v="Panasonic KX T7731-B Digital phone"/>
    <n v="199.98"/>
    <n v="2"/>
    <n v="0"/>
    <n v="53.994599999999998"/>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
    <n v="5"/>
    <n v="0.2"/>
    <n v="944.98649999999998"/>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s v="CA-2012-104948"/>
    <x v="1"/>
    <x v="50"/>
    <d v="2012-11-17T00:00:00"/>
    <s v="Standard Class"/>
    <s v="KH-16510"/>
    <s v="Keith Herrera"/>
    <x v="0"/>
    <s v="United States"/>
    <s v="San Bernardino"/>
    <x v="1"/>
    <n v="92404"/>
    <x v="1"/>
    <s v="FUR-BO-10004357"/>
    <x v="0"/>
    <x v="0"/>
    <s v="O'Sullivan Living Dimensions 3-Shelf Bookcases"/>
    <n v="683.33199999999999"/>
    <n v="4"/>
    <n v="0.15"/>
    <n v="-40.195999999999998"/>
  </r>
  <r>
    <n v="9933"/>
    <s v="CA-2012-104948"/>
    <x v="1"/>
    <x v="50"/>
    <d v="2012-11-17T00:00:00"/>
    <s v="Standard Class"/>
    <s v="KH-16510"/>
    <s v="Keith Herrera"/>
    <x v="0"/>
    <s v="United States"/>
    <s v="San Bernardino"/>
    <x v="1"/>
    <n v="92404"/>
    <x v="1"/>
    <s v="OFF-PA-10004610"/>
    <x v="1"/>
    <x v="10"/>
    <s v="Xerox 1900"/>
    <n v="29.96"/>
    <n v="7"/>
    <n v="0"/>
    <n v="13.481999999999999"/>
  </r>
  <r>
    <n v="9934"/>
    <s v="CA-2011-166555"/>
    <x v="2"/>
    <x v="384"/>
    <d v="2011-07-14T00:00:00"/>
    <s v="First Class"/>
    <s v="JK-15205"/>
    <s v="Jamie Kunitz"/>
    <x v="0"/>
    <s v="United States"/>
    <s v="Niagara Falls"/>
    <x v="15"/>
    <n v="14304"/>
    <x v="3"/>
    <s v="TEC-PH-10004912"/>
    <x v="2"/>
    <x v="7"/>
    <s v="Cisco SPA112 2 Port Phone Adapter"/>
    <n v="164.85"/>
    <n v="3"/>
    <n v="0"/>
    <n v="47.8065"/>
  </r>
  <r>
    <n v="9935"/>
    <s v="CA-2013-114405"/>
    <x v="0"/>
    <x v="281"/>
    <d v="2013-04-13T00:00:00"/>
    <s v="Standard Class"/>
    <s v="AS-10240"/>
    <s v="Alan Shonely"/>
    <x v="0"/>
    <s v="United States"/>
    <s v="Philadelphia"/>
    <x v="9"/>
    <n v="19120"/>
    <x v="3"/>
    <s v="OFF-AP-10003278"/>
    <x v="1"/>
    <x v="9"/>
    <s v="Belkin 7-Outlet SurgeMaster Home Series"/>
    <n v="33.527999999999999"/>
    <n v="3"/>
    <n v="0.2"/>
    <n v="2.5146000000000002"/>
  </r>
  <r>
    <n v="9936"/>
    <s v="CA-2013-114405"/>
    <x v="0"/>
    <x v="281"/>
    <d v="2013-04-13T00:00:00"/>
    <s v="Standard Class"/>
    <s v="AS-10240"/>
    <s v="Alan Shonely"/>
    <x v="0"/>
    <s v="United States"/>
    <s v="Philadelphia"/>
    <x v="9"/>
    <n v="19120"/>
    <x v="3"/>
    <s v="OFF-ST-10001627"/>
    <x v="1"/>
    <x v="4"/>
    <s v="Eldon Jumbo ProFile Portable File Boxes Graphite/Black"/>
    <n v="36.744"/>
    <n v="3"/>
    <n v="0.2"/>
    <n v="3.6743999999999999"/>
  </r>
  <r>
    <n v="9937"/>
    <s v="CA-2014-132955"/>
    <x v="3"/>
    <x v="92"/>
    <d v="2014-06-29T00:00:00"/>
    <s v="Standard Class"/>
    <s v="SC-20575"/>
    <s v="Sonia Cooley"/>
    <x v="0"/>
    <s v="United States"/>
    <s v="Cranston"/>
    <x v="34"/>
    <n v="2920"/>
    <x v="3"/>
    <s v="OFF-BI-10002735"/>
    <x v="1"/>
    <x v="8"/>
    <s v="GBC Prestige Therm-A-Bind Covers"/>
    <n v="102.93"/>
    <n v="3"/>
    <n v="0"/>
    <n v="48.377099999999999"/>
  </r>
  <r>
    <n v="9938"/>
    <s v="CA-2013-164889"/>
    <x v="0"/>
    <x v="1235"/>
    <d v="2013-06-07T00:00:00"/>
    <s v="Second Class"/>
    <s v="CP-12340"/>
    <s v="Christine Phan"/>
    <x v="1"/>
    <s v="United States"/>
    <s v="Los Angeles"/>
    <x v="1"/>
    <n v="90049"/>
    <x v="1"/>
    <s v="FUR-TA-10001676"/>
    <x v="0"/>
    <x v="3"/>
    <s v="Hon 61000 Series Interactive Training Tables"/>
    <n v="71.087999999999994"/>
    <n v="2"/>
    <n v="0.2"/>
    <n v="-1.7771999999999999"/>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07"/>
  </r>
  <r>
    <n v="9941"/>
    <s v="CA-2013-169824"/>
    <x v="0"/>
    <x v="939"/>
    <d v="2013-12-18T00:00:00"/>
    <s v="Standard Class"/>
    <s v="NS-18640"/>
    <s v="Noel Staavos"/>
    <x v="1"/>
    <s v="United States"/>
    <s v="New York City"/>
    <x v="15"/>
    <n v="10009"/>
    <x v="3"/>
    <s v="OFF-AR-10000462"/>
    <x v="1"/>
    <x v="6"/>
    <s v="Sanford Pocket Accent Highlighters"/>
    <n v="11.2"/>
    <n v="7"/>
    <n v="0"/>
    <n v="4.8159999999999998"/>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01"/>
  </r>
  <r>
    <n v="9944"/>
    <s v="CA-2011-143371"/>
    <x v="2"/>
    <x v="129"/>
    <d v="2012-01-03T00:00:00"/>
    <s v="Standard Class"/>
    <s v="MD-17350"/>
    <s v="Maribeth Dona"/>
    <x v="0"/>
    <s v="United States"/>
    <s v="Anaheim"/>
    <x v="1"/>
    <n v="92804"/>
    <x v="1"/>
    <s v="OFF-SU-10002537"/>
    <x v="1"/>
    <x v="14"/>
    <s v="Acme Box Cutter Scissors"/>
    <n v="51.15"/>
    <n v="5"/>
    <n v="0"/>
    <n v="13.298999999999999"/>
  </r>
  <r>
    <n v="9945"/>
    <s v="CA-2012-145415"/>
    <x v="1"/>
    <x v="1236"/>
    <d v="2012-04-17T00:00:00"/>
    <s v="Second Class"/>
    <s v="RD-19660"/>
    <s v="Robert Dilbeck"/>
    <x v="2"/>
    <s v="United States"/>
    <s v="Seattle"/>
    <x v="4"/>
    <n v="98103"/>
    <x v="1"/>
    <s v="OFF-ST-10000419"/>
    <x v="1"/>
    <x v="4"/>
    <s v="Rogers Jumbo File, Granite"/>
    <n v="40.74"/>
    <n v="3"/>
    <n v="0"/>
    <n v="0.40739999999999998"/>
  </r>
  <r>
    <n v="9946"/>
    <s v="CA-2011-111157"/>
    <x v="2"/>
    <x v="1086"/>
    <d v="2011-03-06T00:00:00"/>
    <s v="Standard Class"/>
    <s v="NH-18610"/>
    <s v="Nicole Hansen"/>
    <x v="1"/>
    <s v="United States"/>
    <s v="Philadelphia"/>
    <x v="9"/>
    <n v="19120"/>
    <x v="3"/>
    <s v="OFF-PA-10000327"/>
    <x v="1"/>
    <x v="10"/>
    <s v="Xerox 1971"/>
    <n v="3.4239999999999999"/>
    <n v="1"/>
    <n v="0.2"/>
    <n v="1.07"/>
  </r>
  <r>
    <n v="9947"/>
    <s v="CA-2011-111157"/>
    <x v="2"/>
    <x v="1086"/>
    <d v="2011-03-06T00:00:00"/>
    <s v="Standard Class"/>
    <s v="NH-18610"/>
    <s v="Nicole Hansen"/>
    <x v="1"/>
    <s v="United States"/>
    <s v="Philadelphia"/>
    <x v="9"/>
    <n v="19120"/>
    <x v="3"/>
    <s v="TEC-AC-10004353"/>
    <x v="2"/>
    <x v="11"/>
    <s v="Hypercom P1300 Pinpad"/>
    <n v="151.19999999999999"/>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s v="CA-2014-121559"/>
    <x v="3"/>
    <x v="702"/>
    <d v="2014-06-04T00:00:00"/>
    <s v="Second Class"/>
    <s v="HW-14935"/>
    <s v="Helen Wasserman"/>
    <x v="1"/>
    <s v="United States"/>
    <s v="Indianapolis"/>
    <x v="14"/>
    <n v="46203"/>
    <x v="2"/>
    <s v="TEC-AC-10004568"/>
    <x v="2"/>
    <x v="11"/>
    <s v="MaxellÂ LTO Ultrium - 800 GB"/>
    <n v="83.97"/>
    <n v="3"/>
    <n v="0"/>
    <n v="15.9543"/>
  </r>
  <r>
    <n v="9951"/>
    <s v="CA-2014-121559"/>
    <x v="3"/>
    <x v="702"/>
    <d v="2014-06-04T00:00:00"/>
    <s v="Second Class"/>
    <s v="HW-14935"/>
    <s v="Helen Wasserman"/>
    <x v="1"/>
    <s v="United States"/>
    <s v="Indianapolis"/>
    <x v="14"/>
    <n v="46203"/>
    <x v="2"/>
    <s v="TEC-AC-10001714"/>
    <x v="2"/>
    <x v="11"/>
    <s v="LogitechÂ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4"/>
  </r>
  <r>
    <n v="9954"/>
    <s v="CA-2012-141593"/>
    <x v="1"/>
    <x v="639"/>
    <d v="2012-12-16T00:00:00"/>
    <s v="Second Class"/>
    <s v="DB-12970"/>
    <s v="Darren Budd"/>
    <x v="1"/>
    <s v="United States"/>
    <s v="Los Angeles"/>
    <x v="1"/>
    <n v="90045"/>
    <x v="1"/>
    <s v="OFF-PA-10004983"/>
    <x v="1"/>
    <x v="10"/>
    <s v="Xerox 23"/>
    <n v="6.48"/>
    <n v="1"/>
    <n v="0"/>
    <n v="3.1103999999999998"/>
  </r>
  <r>
    <n v="9955"/>
    <s v="CA-2012-141593"/>
    <x v="1"/>
    <x v="639"/>
    <d v="2012-12-16T00:00:00"/>
    <s v="Second Class"/>
    <s v="DB-12970"/>
    <s v="Darren Budd"/>
    <x v="1"/>
    <s v="United States"/>
    <s v="Los Angeles"/>
    <x v="1"/>
    <n v="90045"/>
    <x v="1"/>
    <s v="OFF-BI-10000948"/>
    <x v="1"/>
    <x v="8"/>
    <s v="GBC Laser Imprintable Binding System Covers, Desert Sand"/>
    <n v="34.247999999999998"/>
    <n v="3"/>
    <n v="0.2"/>
    <n v="11.5587"/>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s v="US-2011-143287"/>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9"/>
  </r>
  <r>
    <n v="9960"/>
    <s v="CA-2014-137421"/>
    <x v="3"/>
    <x v="833"/>
    <d v="2014-10-12T00:00:00"/>
    <s v="Standard Class"/>
    <s v="AJ-10945"/>
    <s v="Ashley Jarboe"/>
    <x v="0"/>
    <s v="United States"/>
    <s v="Chandler"/>
    <x v="16"/>
    <n v="85224"/>
    <x v="1"/>
    <s v="OFF-AR-10001761"/>
    <x v="1"/>
    <x v="6"/>
    <s v="Avery Hi-Liter Smear-Safe Highlighters"/>
    <n v="9.3439999999999994"/>
    <n v="2"/>
    <n v="0.2"/>
    <n v="1.8688"/>
  </r>
  <r>
    <n v="9961"/>
    <s v="CA-2014-141446"/>
    <x v="3"/>
    <x v="118"/>
    <d v="2014-09-19T00:00:00"/>
    <s v="Second Class"/>
    <s v="CL-12700"/>
    <s v="Craig Leslie"/>
    <x v="2"/>
    <s v="United States"/>
    <s v="Florence"/>
    <x v="0"/>
    <n v="41042"/>
    <x v="0"/>
    <s v="TEC-AC-10002305"/>
    <x v="2"/>
    <x v="11"/>
    <s v="KeyTronicÂ E03601U1 -Â KeyboardÂ - Beige"/>
    <n v="18"/>
    <n v="1"/>
    <n v="0"/>
    <n v="3.2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2-143700"/>
    <x v="1"/>
    <x v="353"/>
    <d v="2012-07-26T00:00:00"/>
    <s v="Same Day"/>
    <s v="AS-10240"/>
    <s v="Alan Shonely"/>
    <x v="0"/>
    <s v="United States"/>
    <s v="Philadelphia"/>
    <x v="9"/>
    <n v="19140"/>
    <x v="3"/>
    <s v="OFF-PA-10003072"/>
    <x v="1"/>
    <x v="10"/>
    <s v="Eureka Recycled Copy Paper 8 1/2&quot; x 11&quot;, Ream"/>
    <n v="10.368"/>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20000000000004"/>
  </r>
  <r>
    <n v="9966"/>
    <s v="CA-2013-146374"/>
    <x v="0"/>
    <x v="5"/>
    <d v="2013-12-11T00:00:00"/>
    <s v="Second Class"/>
    <s v="HE-14800"/>
    <s v="Harold Engle"/>
    <x v="1"/>
    <s v="United States"/>
    <s v="Newark"/>
    <x v="13"/>
    <n v="19711"/>
    <x v="3"/>
    <s v="OFF-PA-10000349"/>
    <x v="1"/>
    <x v="10"/>
    <s v="Staples"/>
    <n v="4.9800000000000004"/>
    <n v="1"/>
    <n v="0"/>
    <n v="2.3405999999999998"/>
  </r>
  <r>
    <n v="9967"/>
    <s v="CA-2013-146374"/>
    <x v="0"/>
    <x v="5"/>
    <d v="2013-12-11T00:00:00"/>
    <s v="Second Class"/>
    <s v="HE-14800"/>
    <s v="Harold Engle"/>
    <x v="1"/>
    <s v="United States"/>
    <s v="Newark"/>
    <x v="13"/>
    <n v="19711"/>
    <x v="3"/>
    <s v="OFF-EN-10004483"/>
    <x v="1"/>
    <x v="12"/>
    <s v="#10 White Business Envelopes,4 1/8 x 9 1/2"/>
    <n v="109.69"/>
    <n v="7"/>
    <n v="0"/>
    <n v="51.554299999999998"/>
  </r>
  <r>
    <n v="9968"/>
    <s v="CA-2014-153871"/>
    <x v="3"/>
    <x v="157"/>
    <d v="2014-12-18T00:00:00"/>
    <s v="Standard Class"/>
    <s v="RB-19435"/>
    <s v="Richard Bierner"/>
    <x v="0"/>
    <s v="United States"/>
    <s v="Plainfield"/>
    <x v="30"/>
    <n v="7060"/>
    <x v="3"/>
    <s v="OFF-BI-10004209"/>
    <x v="1"/>
    <x v="8"/>
    <s v="Fellowes Twister Kit, Gray/Clear, 3/pkg"/>
    <n v="40.200000000000003"/>
    <n v="5"/>
    <n v="0"/>
    <n v="18.09"/>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s v="CA-2012-103772"/>
    <x v="1"/>
    <x v="1141"/>
    <d v="2012-07-02T00:00:00"/>
    <s v="Standard Class"/>
    <s v="MP-17470"/>
    <s v="Mark Packer"/>
    <x v="2"/>
    <s v="United States"/>
    <s v="Smyrna"/>
    <x v="32"/>
    <n v="30080"/>
    <x v="0"/>
    <s v="OFF-BI-10002867"/>
    <x v="1"/>
    <x v="8"/>
    <s v="GBC Recycled Regency Composition Covers"/>
    <n v="119.56"/>
    <n v="2"/>
    <n v="0"/>
    <n v="54.997599999999998"/>
  </r>
  <r>
    <n v="9972"/>
    <s v="CA-2012-103772"/>
    <x v="1"/>
    <x v="1141"/>
    <d v="2012-07-02T00:00:00"/>
    <s v="Standard Class"/>
    <s v="MP-17470"/>
    <s v="Mark Packer"/>
    <x v="2"/>
    <s v="United States"/>
    <s v="Smyrna"/>
    <x v="32"/>
    <n v="30080"/>
    <x v="0"/>
    <s v="OFF-AR-10000538"/>
    <x v="1"/>
    <x v="6"/>
    <s v="Boston Model 1800 Electric Pencil Sharpener, Gray"/>
    <n v="140.75"/>
    <n v="5"/>
    <n v="0"/>
    <n v="42.225000000000001"/>
  </r>
  <r>
    <n v="9973"/>
    <s v="CA-2013-130225"/>
    <x v="0"/>
    <x v="108"/>
    <d v="2013-09-18T00:00:00"/>
    <s v="Standard Class"/>
    <s v="RC-19960"/>
    <s v="Ryan Crowe"/>
    <x v="0"/>
    <s v="United States"/>
    <s v="Houston"/>
    <x v="5"/>
    <n v="77041"/>
    <x v="2"/>
    <s v="OFF-EN-10000056"/>
    <x v="1"/>
    <x v="12"/>
    <s v="Cameo Buff Policy Envelopes"/>
    <n v="99.567999999999998"/>
    <n v="2"/>
    <n v="0.2"/>
    <n v="33.604199999999999"/>
  </r>
  <r>
    <n v="9974"/>
    <s v="US-2013-103674"/>
    <x v="0"/>
    <x v="409"/>
    <d v="2013-12-11T00:00:00"/>
    <s v="Standard Class"/>
    <s v="AP-10720"/>
    <s v="Anne Pryor"/>
    <x v="2"/>
    <s v="United States"/>
    <s v="Los Angeles"/>
    <x v="1"/>
    <n v="90032"/>
    <x v="1"/>
    <s v="TEC-PH-10004080"/>
    <x v="2"/>
    <x v="7"/>
    <s v="Avaya 5410 Digital phone"/>
    <n v="271.95999999999998"/>
    <n v="5"/>
    <n v="0.2"/>
    <n v="27.196000000000002"/>
  </r>
  <r>
    <n v="9975"/>
    <s v="US-2013-103674"/>
    <x v="0"/>
    <x v="409"/>
    <d v="2013-12-11T00:00:00"/>
    <s v="Standard Class"/>
    <s v="AP-10720"/>
    <s v="Anne Pryor"/>
    <x v="2"/>
    <s v="United States"/>
    <s v="Los Angeles"/>
    <x v="1"/>
    <n v="90032"/>
    <x v="1"/>
    <s v="OFF-AR-10004752"/>
    <x v="1"/>
    <x v="6"/>
    <s v="Blackstonian Pencils"/>
    <n v="18.690000000000001"/>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
    <n v="2"/>
    <n v="0.2"/>
    <n v="31.198"/>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6000000000004"/>
  </r>
  <r>
    <n v="9980"/>
    <s v="US-2013-103674"/>
    <x v="0"/>
    <x v="409"/>
    <d v="2013-12-11T00:00:00"/>
    <s v="Standard Class"/>
    <s v="AP-10720"/>
    <s v="Anne Pryor"/>
    <x v="2"/>
    <s v="United States"/>
    <s v="Los Angeles"/>
    <x v="1"/>
    <n v="90032"/>
    <x v="1"/>
    <s v="OFF-BI-10002026"/>
    <x v="1"/>
    <x v="8"/>
    <s v="Ibico Recycled Linen-Style Covers"/>
    <n v="437.47199999999998"/>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1"/>
  </r>
  <r>
    <n v="9982"/>
    <s v="CA-2014-163566"/>
    <x v="3"/>
    <x v="646"/>
    <d v="2014-08-07T00:00:00"/>
    <s v="First Class"/>
    <s v="TB-21055"/>
    <s v="Ted Butterfield"/>
    <x v="0"/>
    <s v="United States"/>
    <s v="Fairfield"/>
    <x v="24"/>
    <n v="45014"/>
    <x v="3"/>
    <s v="OFF-LA-10004484"/>
    <x v="1"/>
    <x v="2"/>
    <s v="Avery 476"/>
    <n v="16.52"/>
    <n v="5"/>
    <n v="0.2"/>
    <n v="5.3689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
  </r>
  <r>
    <n v="9985"/>
    <s v="CA-2012-100251"/>
    <x v="1"/>
    <x v="961"/>
    <d v="2012-05-23T00:00:00"/>
    <s v="Standard Class"/>
    <s v="DV-13465"/>
    <s v="Dianna Vittorini"/>
    <x v="0"/>
    <s v="United States"/>
    <s v="Long Beach"/>
    <x v="15"/>
    <n v="11561"/>
    <x v="3"/>
    <s v="OFF-LA-10003766"/>
    <x v="1"/>
    <x v="2"/>
    <s v="Self-Adhesive Removable Labels"/>
    <n v="31.5"/>
    <n v="10"/>
    <n v="0"/>
    <n v="15.12"/>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6999999999998"/>
  </r>
  <r>
    <n v="9990"/>
    <s v="CA-2011-110422"/>
    <x v="2"/>
    <x v="1237"/>
    <d v="2011-01-24T00:00:00"/>
    <s v="Second Class"/>
    <s v="TB-21400"/>
    <s v="Tom Boeckenhauer"/>
    <x v="0"/>
    <s v="United States"/>
    <s v="Miami"/>
    <x v="2"/>
    <n v="33180"/>
    <x v="0"/>
    <s v="FUR-FU-10001889"/>
    <x v="0"/>
    <x v="5"/>
    <s v="Ultra Door Pull Handle"/>
    <n v="25.248000000000001"/>
    <n v="3"/>
    <n v="0.2"/>
    <n v="4.1028000000000002"/>
  </r>
  <r>
    <n v="9991"/>
    <s v="CA-2014-121258"/>
    <x v="3"/>
    <x v="425"/>
    <d v="2014-03-04T00:00:00"/>
    <s v="Standard Class"/>
    <s v="DB-13060"/>
    <s v="Dave Brooks"/>
    <x v="0"/>
    <s v="United States"/>
    <s v="Costa Mesa"/>
    <x v="1"/>
    <n v="92627"/>
    <x v="1"/>
    <s v="FUR-FU-10000747"/>
    <x v="0"/>
    <x v="5"/>
    <s v="Tenex B1-RE Series Chair Mats for Low Pile Carpets"/>
    <n v="91.96"/>
    <n v="2"/>
    <n v="0"/>
    <n v="15.6332"/>
  </r>
  <r>
    <n v="9992"/>
    <s v="CA-2014-121258"/>
    <x v="3"/>
    <x v="425"/>
    <d v="2014-03-04T00:00:00"/>
    <s v="Standard Class"/>
    <s v="DB-13060"/>
    <s v="Dave Brooks"/>
    <x v="0"/>
    <s v="United States"/>
    <s v="Costa Mesa"/>
    <x v="1"/>
    <n v="92627"/>
    <x v="1"/>
    <s v="TEC-PH-10003645"/>
    <x v="2"/>
    <x v="7"/>
    <s v="Aastra 57i VoIP phone"/>
    <n v="258.57600000000002"/>
    <n v="2"/>
    <n v="0.2"/>
    <n v="19.3932"/>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25EF0C-9B00-4AA7-862F-0DA693408BC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6">
    <format dxfId="283">
      <pivotArea collapsedLevelsAreSubtotals="1" fieldPosition="0">
        <references count="1">
          <reference field="22" count="12">
            <x v="1"/>
            <x v="2"/>
            <x v="3"/>
            <x v="4"/>
            <x v="5"/>
            <x v="6"/>
            <x v="7"/>
            <x v="8"/>
            <x v="9"/>
            <x v="10"/>
            <x v="11"/>
            <x v="12"/>
          </reference>
        </references>
      </pivotArea>
    </format>
    <format dxfId="282">
      <pivotArea dataOnly="0" labelOnly="1" outline="0" fieldPosition="0">
        <references count="1">
          <reference field="4294967294" count="2">
            <x v="0"/>
            <x v="1"/>
          </reference>
        </references>
      </pivotArea>
    </format>
    <format dxfId="281">
      <pivotArea collapsedLevelsAreSubtotals="1" fieldPosition="0">
        <references count="1">
          <reference field="22" count="12">
            <x v="1"/>
            <x v="2"/>
            <x v="3"/>
            <x v="4"/>
            <x v="5"/>
            <x v="6"/>
            <x v="7"/>
            <x v="8"/>
            <x v="9"/>
            <x v="10"/>
            <x v="11"/>
            <x v="12"/>
          </reference>
        </references>
      </pivotArea>
    </format>
    <format dxfId="280">
      <pivotArea dataOnly="0" labelOnly="1" outline="0" fieldPosition="0">
        <references count="1">
          <reference field="4294967294" count="2">
            <x v="0"/>
            <x v="1"/>
          </reference>
        </references>
      </pivotArea>
    </format>
    <format dxfId="279">
      <pivotArea field="22" grandRow="1" outline="0" collapsedLevelsAreSubtotals="1" axis="axisRow" fieldPosition="0">
        <references count="1">
          <reference field="4294967294" count="1" selected="0">
            <x v="0"/>
          </reference>
        </references>
      </pivotArea>
    </format>
    <format dxfId="278">
      <pivotArea field="22"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2065E-6198-4629-8994-F764EF4DDA0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1">
    <format dxfId="2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FEBFB-67A0-4834-ABE6-B0F08147181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2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2E73BE-0362-4888-B914-1EB437CD2263}"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66C2B7-CAAF-4BA6-B76E-E8756609A3D4}"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6"/>
  </rowFields>
  <rowItems count="6">
    <i>
      <x v="16"/>
    </i>
    <i>
      <x v="14"/>
    </i>
    <i>
      <x v="3"/>
    </i>
    <i>
      <x v="5"/>
    </i>
    <i>
      <x v="13"/>
    </i>
    <i t="grand">
      <x/>
    </i>
  </rowItems>
  <colItems count="1">
    <i/>
  </colItems>
  <dataFields count="1">
    <dataField name="Sum of Sales" fld="18" baseField="0" baseItem="0" numFmtId="165"/>
  </dataFields>
  <formats count="2">
    <format dxfId="275">
      <pivotArea outline="0" collapsedLevelsAreSubtotals="1" fieldPosition="0"/>
    </format>
    <format dxfId="27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1BF85-DB8B-499D-A27B-E9BEB5CFE8A4}"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2">
    <format dxfId="265">
      <pivotArea outline="0" collapsedLevelsAreSubtotals="1" fieldPosition="0"/>
    </format>
    <format dxfId="2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46578B-B71D-407C-80CA-63FB16361F20}"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
    <format dxfId="267">
      <pivotArea outline="0" collapsedLevelsAreSubtotals="1" fieldPosition="0"/>
    </format>
    <format dxfId="26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A60C98-7EFA-461D-8B43-C17299381BF2}" name="PivotTable6" cacheId="1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location ref="A3:B16"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2">
    <format dxfId="269">
      <pivotArea outline="0" collapsedLevelsAreSubtotals="1" fieldPosition="0"/>
    </format>
    <format dxfId="26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B9008A-A28B-4B0E-A638-16F7A3ADE6AF}"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6">
    <pivotField showAll="0"/>
    <pivotField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2">
    <format dxfId="271">
      <pivotArea dataOnly="0" labelOnly="1" outline="0" axis="axisValues" fieldPosition="0"/>
    </format>
    <format dxfId="27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8F52BF-0944-4665-9216-79408D78B11B}"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6" firstHeaderRow="1" firstDataRow="1" firstDataCol="1"/>
  <pivotFields count="26">
    <pivotField showAll="0"/>
    <pivotField dataField="1" showAll="0"/>
    <pivotField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2">
    <format dxfId="273">
      <pivotArea outline="0" collapsedLevelsAreSubtotals="1" fieldPosition="0"/>
    </format>
    <format dxfId="27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0A6599-FA4E-4303-A973-D99FC2ED825A}" name="PivotTable11"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Margin" fld="25" baseField="0" baseItem="0"/>
    <dataField name="Sum of Profit" fld="21" baseField="0" baseItem="0"/>
    <dataField name="Count of Order ID" fld="1" subtotal="count" baseField="0" baseItem="0"/>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BCD26FB-E21B-465E-9E26-7CA99925DB33}" sourceName="Year">
  <pivotTables>
    <pivotTable tabId="15" name="PivotTable11"/>
    <pivotTable tabId="7" name="PivotTable1"/>
    <pivotTable tabId="10" name="PivotTable4"/>
    <pivotTable tabId="9" name="PivotTable3"/>
    <pivotTable tabId="11" name="PivotTable5"/>
    <pivotTable tabId="12" name="PivotTable10"/>
    <pivotTable tabId="12" name="PivotTable6"/>
    <pivotTable tabId="12" name="PivotTable7"/>
    <pivotTable tabId="12" name="PivotTable8"/>
    <pivotTable tabId="12" name="PivotTable9"/>
    <pivotTable tabId="8" name="PivotTable2"/>
  </pivotTables>
  <data>
    <tabular pivotCacheId="80157684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284B8E-42B0-4C8E-A9A6-114068037BE0}" sourceName="Region">
  <pivotTables>
    <pivotTable tabId="15" name="PivotTable11"/>
    <pivotTable tabId="7" name="PivotTable1"/>
    <pivotTable tabId="10" name="PivotTable4"/>
    <pivotTable tabId="9" name="PivotTable3"/>
    <pivotTable tabId="11" name="PivotTable5"/>
    <pivotTable tabId="12" name="PivotTable10"/>
    <pivotTable tabId="12" name="PivotTable6"/>
    <pivotTable tabId="12" name="PivotTable7"/>
    <pivotTable tabId="12" name="PivotTable8"/>
    <pivotTable tabId="12" name="PivotTable9"/>
    <pivotTable tabId="8" name="PivotTable2"/>
  </pivotTables>
  <data>
    <tabular pivotCacheId="80157684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292AF1-E7F3-4D14-8C9B-D3FEF2C3C19B}" sourceName="Segment">
  <pivotTables>
    <pivotTable tabId="15" name="PivotTable11"/>
    <pivotTable tabId="7" name="PivotTable1"/>
    <pivotTable tabId="10" name="PivotTable4"/>
    <pivotTable tabId="9" name="PivotTable3"/>
    <pivotTable tabId="11" name="PivotTable5"/>
    <pivotTable tabId="12" name="PivotTable10"/>
    <pivotTable tabId="12" name="PivotTable6"/>
    <pivotTable tabId="12" name="PivotTable7"/>
    <pivotTable tabId="12" name="PivotTable8"/>
    <pivotTable tabId="12" name="PivotTable9"/>
    <pivotTable tabId="8" name="PivotTable2"/>
  </pivotTables>
  <data>
    <tabular pivotCacheId="801576840">
      <items count="3">
        <i x="0" s="1"/>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AE9A8B7-C484-4CD7-B96F-EFC7052595D8}" cache="Slicer_Year" caption="Year" rowHeight="241300"/>
  <slicer name="Region" xr10:uid="{309BBE25-2BCD-4C40-98E1-9A8A710D6DC5}" cache="Slicer_Region" caption="Region" rowHeight="241300"/>
  <slicer name="Segment" xr10:uid="{18E6B1B9-5D73-429B-A27F-A256CF819ADD}" cache="Slicer_Segment" caption="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5575A30-28DB-42A8-85AF-B7014DD42FCB}" cache="Slicer_Year" caption="Year" columnCount="2" style="Slicer Style 2" rowHeight="900000"/>
  <slicer name="Region 1" xr10:uid="{2DAB0CED-53B8-43A5-8158-9C21E7258218}" cache="Slicer_Region" caption="Region" columnCount="4" style="Slicer Style 2" rowHeight="648000"/>
  <slicer name="Segment 1" xr10:uid="{E01B2F7B-62FB-45AC-8B88-8D3E187C919D}" cache="Slicer_Segment" caption="Segment" columnCount="3" style="Slicer Style 2" rowHeight="79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BA4BD8-15E6-4681-B12B-A0BB392378CE}" name="Table1" displayName="Table1" ref="A1:V9995" totalsRowShown="0">
  <autoFilter ref="A1:V9995" xr:uid="{35BA4BD8-15E6-4681-B12B-A0BB392378CE}"/>
  <tableColumns count="22">
    <tableColumn id="1" xr3:uid="{53E0E60E-D7C9-4D63-9CB5-8D907E480357}" name="Row ID"/>
    <tableColumn id="2" xr3:uid="{CD85782F-4280-464D-8B97-30C148CFCDFD}" name="Order ID"/>
    <tableColumn id="3" xr3:uid="{0AA1EC97-1D5B-40F0-B8A8-66D48807F446}" name="Year"/>
    <tableColumn id="4" xr3:uid="{2E766863-6C88-4E29-8CCF-DB2C745F7409}" name="Order Date" dataDxfId="263"/>
    <tableColumn id="5" xr3:uid="{CDFADFA4-DDD7-496A-8B76-BE71428FAB17}" name="Ship Date" dataDxfId="262"/>
    <tableColumn id="6" xr3:uid="{D79378CB-797C-46EE-A87F-89415A2F8CC2}" name="Ship Mode"/>
    <tableColumn id="7" xr3:uid="{A008C8EA-8D03-4FD4-8B2F-5EC152D9064C}" name="Customer ID"/>
    <tableColumn id="8" xr3:uid="{9FF89D71-379B-4313-8ACC-CFDAB0A2D2B9}" name="Customer Name"/>
    <tableColumn id="9" xr3:uid="{DC3410FE-CEA1-46C1-A225-3F21C58C3CBB}" name="Segment"/>
    <tableColumn id="10" xr3:uid="{E5C6D861-ADC6-455E-B18E-286250F87957}" name="Country"/>
    <tableColumn id="11" xr3:uid="{FDBAEB67-17CE-4CE1-95ED-4BEBA7124CFE}" name="City"/>
    <tableColumn id="12" xr3:uid="{6BDE9C23-9F6A-4DED-8C62-A6DA32C2B251}" name="State"/>
    <tableColumn id="13" xr3:uid="{134AAF02-6BE5-43C0-B852-C474D87C80B0}" name="Postal Code"/>
    <tableColumn id="14" xr3:uid="{3310696F-0961-4E26-9107-BAA512AB4F1A}" name="Region"/>
    <tableColumn id="15" xr3:uid="{052AA78A-FDF5-4875-87E1-54A7CB14C7DC}" name="Product ID"/>
    <tableColumn id="16" xr3:uid="{D0F945CB-63BC-4C86-ADB5-C4C1EFBF2135}" name="Category"/>
    <tableColumn id="17" xr3:uid="{55ACD120-CB70-41ED-9F6E-AE49B3884570}" name="Sub-Category"/>
    <tableColumn id="18" xr3:uid="{A27C43F1-349B-4794-B04E-B06D3EBBDB9F}" name="Product Name"/>
    <tableColumn id="19" xr3:uid="{6C5D65D6-A2F7-4858-81D7-99809D7904EA}" name="Sales"/>
    <tableColumn id="20" xr3:uid="{D474509E-9532-433A-B4A9-B4C93282FC82}" name="Quantity"/>
    <tableColumn id="21" xr3:uid="{C243DB18-DE0C-4876-9E38-C8679B27E656}" name="Discount"/>
    <tableColumn id="22" xr3:uid="{A5876C50-0497-4FA4-A773-D2783C86D43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DB78-C23A-4848-99F9-293BD2D7A3D9}">
  <dimension ref="A3:C16"/>
  <sheetViews>
    <sheetView workbookViewId="0">
      <selection activeCell="A4" sqref="A4:C4"/>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3" t="s">
        <v>10931</v>
      </c>
      <c r="B3" s="5" t="s">
        <v>10933</v>
      </c>
      <c r="C3" s="5" t="s">
        <v>10946</v>
      </c>
    </row>
    <row r="4" spans="1:3" x14ac:dyDescent="0.35">
      <c r="A4" s="4" t="s">
        <v>10934</v>
      </c>
      <c r="B4" s="5">
        <v>68412.181600000025</v>
      </c>
      <c r="C4" s="5">
        <v>7794.135599999996</v>
      </c>
    </row>
    <row r="5" spans="1:3" x14ac:dyDescent="0.35">
      <c r="A5" s="4" t="s">
        <v>10935</v>
      </c>
      <c r="B5" s="5">
        <v>45396.84639999998</v>
      </c>
      <c r="C5" s="5">
        <v>7763.0767999999998</v>
      </c>
    </row>
    <row r="6" spans="1:3" x14ac:dyDescent="0.35">
      <c r="A6" s="4" t="s">
        <v>10936</v>
      </c>
      <c r="B6" s="5">
        <v>144581.06959999987</v>
      </c>
      <c r="C6" s="5">
        <v>20351.767500000013</v>
      </c>
    </row>
    <row r="7" spans="1:3" x14ac:dyDescent="0.35">
      <c r="A7" s="4" t="s">
        <v>10937</v>
      </c>
      <c r="B7" s="5">
        <v>90248.820999999938</v>
      </c>
      <c r="C7" s="5">
        <v>4725.5548999999965</v>
      </c>
    </row>
    <row r="8" spans="1:3" x14ac:dyDescent="0.35">
      <c r="A8" s="4" t="s">
        <v>10938</v>
      </c>
      <c r="B8" s="5">
        <v>107835.57440000006</v>
      </c>
      <c r="C8" s="5">
        <v>14546.407400000011</v>
      </c>
    </row>
    <row r="9" spans="1:3" x14ac:dyDescent="0.35">
      <c r="A9" s="4" t="s">
        <v>10939</v>
      </c>
      <c r="B9" s="5">
        <v>107329.01430000004</v>
      </c>
      <c r="C9" s="5">
        <v>16465.604200000012</v>
      </c>
    </row>
    <row r="10" spans="1:3" x14ac:dyDescent="0.35">
      <c r="A10" s="4" t="s">
        <v>10940</v>
      </c>
      <c r="B10" s="5">
        <v>102648.03599999996</v>
      </c>
      <c r="C10" s="5">
        <v>6427.8264000000036</v>
      </c>
    </row>
    <row r="11" spans="1:3" x14ac:dyDescent="0.35">
      <c r="A11" s="4" t="s">
        <v>10941</v>
      </c>
      <c r="B11" s="5">
        <v>101687.95730000002</v>
      </c>
      <c r="C11" s="5">
        <v>12379.775999999996</v>
      </c>
    </row>
    <row r="12" spans="1:3" x14ac:dyDescent="0.35">
      <c r="A12" s="4" t="s">
        <v>10942</v>
      </c>
      <c r="B12" s="5">
        <v>235234.83440000002</v>
      </c>
      <c r="C12" s="5">
        <v>31279.513500000048</v>
      </c>
    </row>
    <row r="13" spans="1:3" x14ac:dyDescent="0.35">
      <c r="A13" s="4" t="s">
        <v>10943</v>
      </c>
      <c r="B13" s="5">
        <v>122363.46770000005</v>
      </c>
      <c r="C13" s="5">
        <v>17276.714900000014</v>
      </c>
    </row>
    <row r="14" spans="1:3" x14ac:dyDescent="0.35">
      <c r="A14" s="4" t="s">
        <v>10944</v>
      </c>
      <c r="B14" s="5">
        <v>226040.37430000014</v>
      </c>
      <c r="C14" s="5">
        <v>20853.017799999965</v>
      </c>
    </row>
    <row r="15" spans="1:3" x14ac:dyDescent="0.35">
      <c r="A15" s="4" t="s">
        <v>10945</v>
      </c>
      <c r="B15" s="5">
        <v>239276.31650000013</v>
      </c>
      <c r="C15" s="5">
        <v>34554.492699999988</v>
      </c>
    </row>
    <row r="16" spans="1:3" x14ac:dyDescent="0.35">
      <c r="A16" s="4" t="s">
        <v>10932</v>
      </c>
      <c r="B16" s="6">
        <v>1591054.4935000003</v>
      </c>
      <c r="C16" s="6">
        <v>194417.88770000002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773F-E96B-4954-8FE2-62667AAF2E73}">
  <dimension ref="A3:E7"/>
  <sheetViews>
    <sheetView workbookViewId="0">
      <selection activeCell="D4" sqref="D4"/>
    </sheetView>
  </sheetViews>
  <sheetFormatPr defaultRowHeight="14.5" x14ac:dyDescent="0.35"/>
  <cols>
    <col min="1" max="1" width="13.1796875" bestFit="1" customWidth="1"/>
    <col min="2" max="2" width="11.81640625" bestFit="1" customWidth="1"/>
    <col min="4" max="4" width="13.1796875" bestFit="1" customWidth="1"/>
    <col min="5" max="5" width="9.1796875" bestFit="1" customWidth="1"/>
  </cols>
  <sheetData>
    <row r="3" spans="1:5" x14ac:dyDescent="0.35">
      <c r="A3" s="3" t="s">
        <v>10931</v>
      </c>
      <c r="B3" t="s">
        <v>10946</v>
      </c>
      <c r="D3" t="s">
        <v>10947</v>
      </c>
      <c r="E3" t="s">
        <v>10948</v>
      </c>
    </row>
    <row r="4" spans="1:5" x14ac:dyDescent="0.35">
      <c r="A4" s="4" t="s">
        <v>32</v>
      </c>
      <c r="B4" s="6">
        <v>10866.457000000004</v>
      </c>
      <c r="D4" t="str">
        <f>A4</f>
        <v>Furniture</v>
      </c>
      <c r="E4" s="6">
        <f>GETPIVOTDATA("Profit",$A$3,"Category",A4)</f>
        <v>10866.457000000004</v>
      </c>
    </row>
    <row r="5" spans="1:5" x14ac:dyDescent="0.35">
      <c r="A5" s="4" t="s">
        <v>46</v>
      </c>
      <c r="B5" s="6">
        <v>82263.480599999981</v>
      </c>
      <c r="D5" t="str">
        <f t="shared" ref="D5:D7" si="0">A5</f>
        <v>Office Supplies</v>
      </c>
      <c r="E5" s="6">
        <f t="shared" ref="E5:E6" si="1">GETPIVOTDATA("Profit",$A$3,"Category",A5)</f>
        <v>82263.480599999981</v>
      </c>
    </row>
    <row r="6" spans="1:5" x14ac:dyDescent="0.35">
      <c r="A6" s="4" t="s">
        <v>71</v>
      </c>
      <c r="B6" s="6">
        <v>101287.95010000003</v>
      </c>
      <c r="D6" t="str">
        <f t="shared" si="0"/>
        <v>Technology</v>
      </c>
      <c r="E6" s="6">
        <f t="shared" si="1"/>
        <v>101287.95010000003</v>
      </c>
    </row>
    <row r="7" spans="1:5" x14ac:dyDescent="0.35">
      <c r="A7" s="4" t="s">
        <v>10932</v>
      </c>
      <c r="B7" s="6">
        <v>194417.88770000002</v>
      </c>
      <c r="D7" t="str">
        <f t="shared" si="0"/>
        <v>Grand Total</v>
      </c>
      <c r="E7" s="6">
        <f>GETPIVOTDATA("Profit",$A$3)</f>
        <v>194417.88770000002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76FE-C4B4-4202-8963-CB9F5F9F51EC}">
  <dimension ref="A3:E53"/>
  <sheetViews>
    <sheetView topLeftCell="A29" workbookViewId="0">
      <selection activeCell="D30" sqref="D30"/>
    </sheetView>
  </sheetViews>
  <sheetFormatPr defaultRowHeight="14.5" x14ac:dyDescent="0.35"/>
  <cols>
    <col min="1" max="1" width="17.36328125" bestFit="1" customWidth="1"/>
    <col min="2" max="2" width="11.26953125" bestFit="1" customWidth="1"/>
    <col min="4" max="4" width="17.36328125" bestFit="1" customWidth="1"/>
    <col min="5" max="5" width="10.1796875" bestFit="1" customWidth="1"/>
  </cols>
  <sheetData>
    <row r="3" spans="1:5" x14ac:dyDescent="0.35">
      <c r="A3" s="3" t="s">
        <v>10931</v>
      </c>
      <c r="B3" t="s">
        <v>10933</v>
      </c>
      <c r="D3" t="s">
        <v>10949</v>
      </c>
      <c r="E3" t="s">
        <v>10950</v>
      </c>
    </row>
    <row r="4" spans="1:5" x14ac:dyDescent="0.35">
      <c r="A4" s="4" t="s">
        <v>358</v>
      </c>
      <c r="B4" s="6">
        <v>8541.2599999999984</v>
      </c>
      <c r="D4" t="str">
        <f>A4</f>
        <v>Alabama</v>
      </c>
      <c r="E4" s="6">
        <f>GETPIVOTDATA("Sales",$A$3,"State",A4)</f>
        <v>8541.2599999999984</v>
      </c>
    </row>
    <row r="5" spans="1:5" x14ac:dyDescent="0.35">
      <c r="A5" s="4" t="s">
        <v>310</v>
      </c>
      <c r="B5" s="6">
        <v>23545.679</v>
      </c>
      <c r="D5" t="str">
        <f t="shared" ref="D5:D53" si="0">A5</f>
        <v>Arizona</v>
      </c>
      <c r="E5" s="6">
        <f t="shared" ref="E5:E52" si="1">GETPIVOTDATA("Sales",$A$3,"State",A5)</f>
        <v>23545.679</v>
      </c>
    </row>
    <row r="6" spans="1:5" x14ac:dyDescent="0.35">
      <c r="A6" s="4" t="s">
        <v>1707</v>
      </c>
      <c r="B6" s="6">
        <v>9214.3499999999985</v>
      </c>
      <c r="D6" t="str">
        <f t="shared" si="0"/>
        <v>Arkansas</v>
      </c>
      <c r="E6" s="6">
        <f t="shared" si="1"/>
        <v>9214.3499999999985</v>
      </c>
    </row>
    <row r="7" spans="1:5" x14ac:dyDescent="0.35">
      <c r="A7" s="4" t="s">
        <v>43</v>
      </c>
      <c r="B7" s="6">
        <v>310512.90500000014</v>
      </c>
      <c r="D7" t="str">
        <f t="shared" si="0"/>
        <v>California</v>
      </c>
      <c r="E7" s="6">
        <f t="shared" si="1"/>
        <v>310512.90500000014</v>
      </c>
    </row>
    <row r="8" spans="1:5" x14ac:dyDescent="0.35">
      <c r="A8" s="4" t="s">
        <v>457</v>
      </c>
      <c r="B8" s="6">
        <v>22162.205999999995</v>
      </c>
      <c r="D8" t="str">
        <f t="shared" si="0"/>
        <v>Colorado</v>
      </c>
      <c r="E8" s="6">
        <f t="shared" si="1"/>
        <v>22162.205999999995</v>
      </c>
    </row>
    <row r="9" spans="1:5" x14ac:dyDescent="0.35">
      <c r="A9" s="4" t="s">
        <v>747</v>
      </c>
      <c r="B9" s="6">
        <v>7668.6669999999986</v>
      </c>
      <c r="D9" t="str">
        <f t="shared" si="0"/>
        <v>Connecticut</v>
      </c>
      <c r="E9" s="6">
        <f t="shared" si="1"/>
        <v>7668.6669999999986</v>
      </c>
    </row>
    <row r="10" spans="1:5" x14ac:dyDescent="0.35">
      <c r="A10" s="4" t="s">
        <v>245</v>
      </c>
      <c r="B10" s="6">
        <v>19139.412999999997</v>
      </c>
      <c r="D10" t="str">
        <f t="shared" si="0"/>
        <v>Delaware</v>
      </c>
      <c r="E10" s="6">
        <f t="shared" si="1"/>
        <v>19139.412999999997</v>
      </c>
    </row>
    <row r="11" spans="1:5" x14ac:dyDescent="0.35">
      <c r="A11" s="4" t="s">
        <v>3034</v>
      </c>
      <c r="B11" s="6">
        <v>2865.0199999999995</v>
      </c>
      <c r="D11" t="str">
        <f t="shared" si="0"/>
        <v>District of Columbia</v>
      </c>
      <c r="E11" s="6">
        <f t="shared" si="1"/>
        <v>2865.0199999999995</v>
      </c>
    </row>
    <row r="12" spans="1:5" x14ac:dyDescent="0.35">
      <c r="A12" s="4" t="s">
        <v>54</v>
      </c>
      <c r="B12" s="6">
        <v>66996.116499999975</v>
      </c>
      <c r="D12" t="str">
        <f t="shared" si="0"/>
        <v>Florida</v>
      </c>
      <c r="E12" s="6">
        <f t="shared" si="1"/>
        <v>66996.116499999975</v>
      </c>
    </row>
    <row r="13" spans="1:5" x14ac:dyDescent="0.35">
      <c r="A13" s="4" t="s">
        <v>1272</v>
      </c>
      <c r="B13" s="6">
        <v>33113.590000000011</v>
      </c>
      <c r="D13" t="str">
        <f t="shared" si="0"/>
        <v>Georgia</v>
      </c>
      <c r="E13" s="6">
        <f t="shared" si="1"/>
        <v>33113.590000000011</v>
      </c>
    </row>
    <row r="14" spans="1:5" x14ac:dyDescent="0.35">
      <c r="A14" s="4" t="s">
        <v>6259</v>
      </c>
      <c r="B14" s="6">
        <v>1752.2360000000001</v>
      </c>
      <c r="D14" t="str">
        <f t="shared" si="0"/>
        <v>Idaho</v>
      </c>
      <c r="E14" s="6">
        <f t="shared" si="1"/>
        <v>1752.2360000000001</v>
      </c>
    </row>
    <row r="15" spans="1:5" x14ac:dyDescent="0.35">
      <c r="A15" s="4" t="s">
        <v>211</v>
      </c>
      <c r="B15" s="6">
        <v>64181.820999999967</v>
      </c>
      <c r="D15" t="str">
        <f t="shared" si="0"/>
        <v>Illinois</v>
      </c>
      <c r="E15" s="6">
        <f t="shared" si="1"/>
        <v>64181.820999999967</v>
      </c>
    </row>
    <row r="16" spans="1:5" x14ac:dyDescent="0.35">
      <c r="A16" s="4" t="s">
        <v>254</v>
      </c>
      <c r="B16" s="6">
        <v>21766.62</v>
      </c>
      <c r="D16" t="str">
        <f t="shared" si="0"/>
        <v>Indiana</v>
      </c>
      <c r="E16" s="6">
        <f t="shared" si="1"/>
        <v>21766.62</v>
      </c>
    </row>
    <row r="17" spans="1:5" x14ac:dyDescent="0.35">
      <c r="A17" s="4" t="s">
        <v>489</v>
      </c>
      <c r="B17" s="6">
        <v>3668.3100000000004</v>
      </c>
      <c r="D17" t="str">
        <f t="shared" si="0"/>
        <v>Iowa</v>
      </c>
      <c r="E17" s="6">
        <f t="shared" si="1"/>
        <v>3668.3100000000004</v>
      </c>
    </row>
    <row r="18" spans="1:5" x14ac:dyDescent="0.35">
      <c r="A18" s="4" t="s">
        <v>4530</v>
      </c>
      <c r="B18" s="6">
        <v>2016.13</v>
      </c>
      <c r="D18" t="str">
        <f t="shared" si="0"/>
        <v>Kansas</v>
      </c>
      <c r="E18" s="6">
        <f t="shared" si="1"/>
        <v>2016.13</v>
      </c>
    </row>
    <row r="19" spans="1:5" x14ac:dyDescent="0.35">
      <c r="A19" s="4" t="s">
        <v>29</v>
      </c>
      <c r="B19" s="6">
        <v>28663.919999999984</v>
      </c>
      <c r="D19" t="str">
        <f t="shared" si="0"/>
        <v>Kentucky</v>
      </c>
      <c r="E19" s="6">
        <f t="shared" si="1"/>
        <v>28663.919999999984</v>
      </c>
    </row>
    <row r="20" spans="1:5" x14ac:dyDescent="0.35">
      <c r="A20" s="4" t="s">
        <v>736</v>
      </c>
      <c r="B20" s="6">
        <v>7334.68</v>
      </c>
      <c r="D20" t="str">
        <f t="shared" si="0"/>
        <v>Louisiana</v>
      </c>
      <c r="E20" s="6">
        <f t="shared" si="1"/>
        <v>7334.68</v>
      </c>
    </row>
    <row r="21" spans="1:5" x14ac:dyDescent="0.35">
      <c r="A21" s="4" t="s">
        <v>5234</v>
      </c>
      <c r="B21" s="6">
        <v>106.08000000000001</v>
      </c>
      <c r="D21" t="str">
        <f t="shared" si="0"/>
        <v>Maine</v>
      </c>
      <c r="E21" s="6">
        <f t="shared" si="1"/>
        <v>106.08000000000001</v>
      </c>
    </row>
    <row r="22" spans="1:5" x14ac:dyDescent="0.35">
      <c r="A22" s="4" t="s">
        <v>2735</v>
      </c>
      <c r="B22" s="6">
        <v>12319.392999999998</v>
      </c>
      <c r="D22" t="str">
        <f t="shared" si="0"/>
        <v>Maryland</v>
      </c>
      <c r="E22" s="6">
        <f t="shared" si="1"/>
        <v>12319.392999999998</v>
      </c>
    </row>
    <row r="23" spans="1:5" x14ac:dyDescent="0.35">
      <c r="A23" s="4" t="s">
        <v>1245</v>
      </c>
      <c r="B23" s="6">
        <v>18994.839999999989</v>
      </c>
      <c r="D23" t="str">
        <f t="shared" si="0"/>
        <v>Massachusetts</v>
      </c>
      <c r="E23" s="6">
        <f t="shared" si="1"/>
        <v>18994.839999999989</v>
      </c>
    </row>
    <row r="24" spans="1:5" x14ac:dyDescent="0.35">
      <c r="A24" s="4" t="s">
        <v>238</v>
      </c>
      <c r="B24" s="6">
        <v>52878.061000000016</v>
      </c>
      <c r="D24" t="str">
        <f t="shared" si="0"/>
        <v>Michigan</v>
      </c>
      <c r="E24" s="6">
        <f t="shared" si="1"/>
        <v>52878.061000000016</v>
      </c>
    </row>
    <row r="25" spans="1:5" x14ac:dyDescent="0.35">
      <c r="A25" s="4" t="s">
        <v>229</v>
      </c>
      <c r="B25" s="6">
        <v>26752.03999999999</v>
      </c>
      <c r="D25" t="str">
        <f t="shared" si="0"/>
        <v>Minnesota</v>
      </c>
      <c r="E25" s="6">
        <f t="shared" si="1"/>
        <v>26752.03999999999</v>
      </c>
    </row>
    <row r="26" spans="1:5" x14ac:dyDescent="0.35">
      <c r="A26" s="4" t="s">
        <v>1487</v>
      </c>
      <c r="B26" s="6">
        <v>9408.6200000000008</v>
      </c>
      <c r="D26" t="str">
        <f t="shared" si="0"/>
        <v>Mississippi</v>
      </c>
      <c r="E26" s="6">
        <f t="shared" si="1"/>
        <v>9408.6200000000008</v>
      </c>
    </row>
    <row r="27" spans="1:5" x14ac:dyDescent="0.35">
      <c r="A27" s="4" t="s">
        <v>596</v>
      </c>
      <c r="B27" s="6">
        <v>11704.720000000003</v>
      </c>
      <c r="D27" t="str">
        <f t="shared" si="0"/>
        <v>Missouri</v>
      </c>
      <c r="E27" s="6">
        <f t="shared" si="1"/>
        <v>11704.720000000003</v>
      </c>
    </row>
    <row r="28" spans="1:5" x14ac:dyDescent="0.35">
      <c r="A28" s="4" t="s">
        <v>1762</v>
      </c>
      <c r="B28" s="6">
        <v>5541.1639999999979</v>
      </c>
      <c r="D28" t="str">
        <f t="shared" si="0"/>
        <v>Montana</v>
      </c>
      <c r="E28" s="6">
        <f t="shared" si="1"/>
        <v>5541.1639999999979</v>
      </c>
    </row>
    <row r="29" spans="1:5" x14ac:dyDescent="0.35">
      <c r="A29" s="4" t="s">
        <v>138</v>
      </c>
      <c r="B29" s="6">
        <v>6198.1899999999978</v>
      </c>
      <c r="D29" t="str">
        <f t="shared" si="0"/>
        <v>Nebraska</v>
      </c>
      <c r="E29" s="6">
        <f t="shared" si="1"/>
        <v>6198.1899999999978</v>
      </c>
    </row>
    <row r="30" spans="1:5" x14ac:dyDescent="0.35">
      <c r="A30" s="4" t="s">
        <v>1392</v>
      </c>
      <c r="B30" s="6">
        <v>11926.695999999998</v>
      </c>
      <c r="D30" t="str">
        <f t="shared" si="0"/>
        <v>Nevada</v>
      </c>
      <c r="E30" s="6">
        <f t="shared" si="1"/>
        <v>11926.695999999998</v>
      </c>
    </row>
    <row r="31" spans="1:5" x14ac:dyDescent="0.35">
      <c r="A31" s="4" t="s">
        <v>2694</v>
      </c>
      <c r="B31" s="6">
        <v>6323.6239999999998</v>
      </c>
      <c r="D31" t="str">
        <f t="shared" si="0"/>
        <v>New Hampshire</v>
      </c>
      <c r="E31" s="6">
        <f t="shared" si="1"/>
        <v>6323.6239999999998</v>
      </c>
    </row>
    <row r="32" spans="1:5" x14ac:dyDescent="0.35">
      <c r="A32" s="4" t="s">
        <v>788</v>
      </c>
      <c r="B32" s="6">
        <v>17496.122000000003</v>
      </c>
      <c r="D32" t="str">
        <f t="shared" si="0"/>
        <v>New Jersey</v>
      </c>
      <c r="E32" s="6">
        <f t="shared" si="1"/>
        <v>17496.122000000003</v>
      </c>
    </row>
    <row r="33" spans="1:5" x14ac:dyDescent="0.35">
      <c r="A33" s="4" t="s">
        <v>668</v>
      </c>
      <c r="B33" s="6">
        <v>3513.7460000000001</v>
      </c>
      <c r="D33" t="str">
        <f t="shared" si="0"/>
        <v>New Mexico</v>
      </c>
      <c r="E33" s="6">
        <f t="shared" si="1"/>
        <v>3513.7460000000001</v>
      </c>
    </row>
    <row r="34" spans="1:5" x14ac:dyDescent="0.35">
      <c r="A34" s="4" t="s">
        <v>267</v>
      </c>
      <c r="B34" s="6">
        <v>232924.95799999981</v>
      </c>
      <c r="D34" t="str">
        <f t="shared" si="0"/>
        <v>New York</v>
      </c>
      <c r="E34" s="6">
        <f t="shared" si="1"/>
        <v>232924.95799999981</v>
      </c>
    </row>
    <row r="35" spans="1:5" x14ac:dyDescent="0.35">
      <c r="A35" s="4" t="s">
        <v>88</v>
      </c>
      <c r="B35" s="6">
        <v>36946.417999999998</v>
      </c>
      <c r="D35" t="str">
        <f t="shared" si="0"/>
        <v>North Carolina</v>
      </c>
      <c r="E35" s="6">
        <f t="shared" si="1"/>
        <v>36946.417999999998</v>
      </c>
    </row>
    <row r="36" spans="1:5" x14ac:dyDescent="0.35">
      <c r="A36" s="4" t="s">
        <v>7448</v>
      </c>
      <c r="B36" s="6">
        <v>919.91</v>
      </c>
      <c r="D36" t="str">
        <f t="shared" si="0"/>
        <v>North Dakota</v>
      </c>
      <c r="E36" s="6">
        <f t="shared" si="1"/>
        <v>919.91</v>
      </c>
    </row>
    <row r="37" spans="1:5" x14ac:dyDescent="0.35">
      <c r="A37" s="4" t="s">
        <v>498</v>
      </c>
      <c r="B37" s="6">
        <v>54048.162999999979</v>
      </c>
      <c r="D37" t="str">
        <f t="shared" si="0"/>
        <v>Ohio</v>
      </c>
      <c r="E37" s="6">
        <f t="shared" si="1"/>
        <v>54048.162999999979</v>
      </c>
    </row>
    <row r="38" spans="1:5" x14ac:dyDescent="0.35">
      <c r="A38" s="4" t="s">
        <v>649</v>
      </c>
      <c r="B38" s="6">
        <v>17113.64</v>
      </c>
      <c r="D38" t="str">
        <f t="shared" si="0"/>
        <v>Oklahoma</v>
      </c>
      <c r="E38" s="6">
        <f t="shared" si="1"/>
        <v>17113.64</v>
      </c>
    </row>
    <row r="39" spans="1:5" x14ac:dyDescent="0.35">
      <c r="A39" s="4" t="s">
        <v>420</v>
      </c>
      <c r="B39" s="6">
        <v>10867.18</v>
      </c>
      <c r="D39" t="str">
        <f t="shared" si="0"/>
        <v>Oregon</v>
      </c>
      <c r="E39" s="6">
        <f t="shared" si="1"/>
        <v>10867.18</v>
      </c>
    </row>
    <row r="40" spans="1:5" x14ac:dyDescent="0.35">
      <c r="A40" s="4" t="s">
        <v>147</v>
      </c>
      <c r="B40" s="6">
        <v>85381.853000000046</v>
      </c>
      <c r="D40" t="str">
        <f t="shared" si="0"/>
        <v>Pennsylvania</v>
      </c>
      <c r="E40" s="6">
        <f t="shared" si="1"/>
        <v>85381.853000000046</v>
      </c>
    </row>
    <row r="41" spans="1:5" x14ac:dyDescent="0.35">
      <c r="A41" s="4" t="s">
        <v>1399</v>
      </c>
      <c r="B41" s="6">
        <v>17246.805999999997</v>
      </c>
      <c r="D41" t="str">
        <f t="shared" si="0"/>
        <v>Rhode Island</v>
      </c>
      <c r="E41" s="6">
        <f t="shared" si="1"/>
        <v>17246.805999999997</v>
      </c>
    </row>
    <row r="42" spans="1:5" x14ac:dyDescent="0.35">
      <c r="A42" s="4" t="s">
        <v>383</v>
      </c>
      <c r="B42" s="6">
        <v>5565.67</v>
      </c>
      <c r="D42" t="str">
        <f t="shared" si="0"/>
        <v>South Carolina</v>
      </c>
      <c r="E42" s="6">
        <f t="shared" si="1"/>
        <v>5565.67</v>
      </c>
    </row>
    <row r="43" spans="1:5" x14ac:dyDescent="0.35">
      <c r="A43" s="4" t="s">
        <v>5325</v>
      </c>
      <c r="B43" s="6">
        <v>45.730000000000004</v>
      </c>
      <c r="D43" t="str">
        <f t="shared" si="0"/>
        <v>South Dakota</v>
      </c>
      <c r="E43" s="6">
        <f t="shared" si="1"/>
        <v>45.730000000000004</v>
      </c>
    </row>
    <row r="44" spans="1:5" x14ac:dyDescent="0.35">
      <c r="A44" s="4" t="s">
        <v>335</v>
      </c>
      <c r="B44" s="6">
        <v>20916.107999999997</v>
      </c>
      <c r="D44" t="str">
        <f t="shared" si="0"/>
        <v>Tennessee</v>
      </c>
      <c r="E44" s="6">
        <f t="shared" si="1"/>
        <v>20916.107999999997</v>
      </c>
    </row>
    <row r="45" spans="1:5" x14ac:dyDescent="0.35">
      <c r="A45" s="4" t="s">
        <v>104</v>
      </c>
      <c r="B45" s="6">
        <v>116279.92599999996</v>
      </c>
      <c r="D45" t="str">
        <f t="shared" si="0"/>
        <v>Texas</v>
      </c>
      <c r="E45" s="6">
        <f t="shared" si="1"/>
        <v>116279.92599999996</v>
      </c>
    </row>
    <row r="46" spans="1:5" x14ac:dyDescent="0.35">
      <c r="A46" s="4" t="s">
        <v>121</v>
      </c>
      <c r="B46" s="6">
        <v>9263.4419999999973</v>
      </c>
      <c r="D46" t="str">
        <f t="shared" si="0"/>
        <v>Utah</v>
      </c>
      <c r="E46" s="6">
        <f t="shared" si="1"/>
        <v>9263.4419999999973</v>
      </c>
    </row>
    <row r="47" spans="1:5" x14ac:dyDescent="0.35">
      <c r="A47" s="4" t="s">
        <v>5203</v>
      </c>
      <c r="B47" s="6">
        <v>2647.13</v>
      </c>
      <c r="D47" t="str">
        <f t="shared" si="0"/>
        <v>Vermont</v>
      </c>
      <c r="E47" s="6">
        <f t="shared" si="1"/>
        <v>2647.13</v>
      </c>
    </row>
    <row r="48" spans="1:5" x14ac:dyDescent="0.35">
      <c r="A48" s="4" t="s">
        <v>319</v>
      </c>
      <c r="B48" s="6">
        <v>43135.240000000005</v>
      </c>
      <c r="D48" t="str">
        <f t="shared" si="0"/>
        <v>Virginia</v>
      </c>
      <c r="E48" s="6">
        <f t="shared" si="1"/>
        <v>43135.240000000005</v>
      </c>
    </row>
    <row r="49" spans="1:5" x14ac:dyDescent="0.35">
      <c r="A49" s="4" t="s">
        <v>96</v>
      </c>
      <c r="B49" s="6">
        <v>98914.160000000047</v>
      </c>
      <c r="D49" t="str">
        <f t="shared" si="0"/>
        <v>Washington</v>
      </c>
      <c r="E49" s="6">
        <f t="shared" si="1"/>
        <v>98914.160000000047</v>
      </c>
    </row>
    <row r="50" spans="1:5" x14ac:dyDescent="0.35">
      <c r="A50" s="4" t="s">
        <v>9725</v>
      </c>
      <c r="B50" s="6">
        <v>1209.8240000000001</v>
      </c>
      <c r="D50" t="str">
        <f t="shared" si="0"/>
        <v>West Virginia</v>
      </c>
      <c r="E50" s="6">
        <f t="shared" si="1"/>
        <v>1209.8240000000001</v>
      </c>
    </row>
    <row r="51" spans="1:5" x14ac:dyDescent="0.35">
      <c r="A51" s="4" t="s">
        <v>114</v>
      </c>
      <c r="B51" s="6">
        <v>19718.980000000003</v>
      </c>
      <c r="D51" t="str">
        <f t="shared" si="0"/>
        <v>Wisconsin</v>
      </c>
      <c r="E51" s="6">
        <f t="shared" si="1"/>
        <v>19718.980000000003</v>
      </c>
    </row>
    <row r="52" spans="1:5" x14ac:dyDescent="0.35">
      <c r="A52" s="4" t="s">
        <v>8541</v>
      </c>
      <c r="B52" s="6">
        <v>1603.136</v>
      </c>
      <c r="D52" t="str">
        <f t="shared" si="0"/>
        <v>Wyoming</v>
      </c>
      <c r="E52" s="6">
        <f t="shared" si="1"/>
        <v>1603.136</v>
      </c>
    </row>
    <row r="53" spans="1:5" x14ac:dyDescent="0.35">
      <c r="A53" s="4" t="s">
        <v>10932</v>
      </c>
      <c r="B53" s="6">
        <v>1591054.4934999996</v>
      </c>
      <c r="D53" t="str">
        <f t="shared" si="0"/>
        <v>Grand Total</v>
      </c>
      <c r="E53" s="6">
        <f>GETPIVOTDATA("Sales",$A$3)</f>
        <v>1591054.4934999996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7630D-7E82-41C5-8753-F9BECBCFCCCC}">
  <dimension ref="A3:B7"/>
  <sheetViews>
    <sheetView workbookViewId="0">
      <selection activeCell="I5" sqref="I5"/>
    </sheetView>
  </sheetViews>
  <sheetFormatPr defaultRowHeight="14.5" x14ac:dyDescent="0.35"/>
  <cols>
    <col min="1" max="1" width="13.1796875" bestFit="1" customWidth="1"/>
    <col min="2" max="2" width="11.26953125" bestFit="1" customWidth="1"/>
  </cols>
  <sheetData>
    <row r="3" spans="1:2" x14ac:dyDescent="0.35">
      <c r="A3" s="3" t="s">
        <v>10931</v>
      </c>
      <c r="B3" t="s">
        <v>10933</v>
      </c>
    </row>
    <row r="4" spans="1:2" x14ac:dyDescent="0.35">
      <c r="A4" s="4" t="s">
        <v>32</v>
      </c>
      <c r="B4" s="7">
        <v>0.32241510997624434</v>
      </c>
    </row>
    <row r="5" spans="1:2" x14ac:dyDescent="0.35">
      <c r="A5" s="4" t="s">
        <v>46</v>
      </c>
      <c r="B5" s="7">
        <v>0.30694773308844031</v>
      </c>
    </row>
    <row r="6" spans="1:2" x14ac:dyDescent="0.35">
      <c r="A6" s="4" t="s">
        <v>71</v>
      </c>
      <c r="B6" s="7">
        <v>0.37063715693531529</v>
      </c>
    </row>
    <row r="7" spans="1:2" x14ac:dyDescent="0.35">
      <c r="A7" s="4" t="s">
        <v>10932</v>
      </c>
      <c r="B7" s="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454E2-0A7C-47D5-8337-32B4B2D4C255}">
  <dimension ref="A3:B9"/>
  <sheetViews>
    <sheetView workbookViewId="0">
      <selection activeCell="B4" sqref="B4"/>
    </sheetView>
  </sheetViews>
  <sheetFormatPr defaultRowHeight="14.5" x14ac:dyDescent="0.35"/>
  <cols>
    <col min="1" max="1" width="12.36328125" bestFit="1" customWidth="1"/>
    <col min="2" max="2" width="11.26953125" bestFit="1" customWidth="1"/>
  </cols>
  <sheetData>
    <row r="3" spans="1:2" x14ac:dyDescent="0.35">
      <c r="A3" s="3" t="s">
        <v>10931</v>
      </c>
      <c r="B3" s="6" t="s">
        <v>10933</v>
      </c>
    </row>
    <row r="4" spans="1:2" x14ac:dyDescent="0.35">
      <c r="A4" s="4" t="s">
        <v>56</v>
      </c>
      <c r="B4" s="6">
        <v>136093.81450000004</v>
      </c>
    </row>
    <row r="5" spans="1:2" x14ac:dyDescent="0.35">
      <c r="A5" s="4" t="s">
        <v>59</v>
      </c>
      <c r="B5" s="6">
        <v>144052.61000000019</v>
      </c>
    </row>
    <row r="6" spans="1:2" x14ac:dyDescent="0.35">
      <c r="A6" s="4" t="s">
        <v>75</v>
      </c>
      <c r="B6" s="6">
        <v>151852.42000000025</v>
      </c>
    </row>
    <row r="7" spans="1:2" x14ac:dyDescent="0.35">
      <c r="A7" s="4" t="s">
        <v>36</v>
      </c>
      <c r="B7" s="6">
        <v>229308.22500000038</v>
      </c>
    </row>
    <row r="8" spans="1:2" x14ac:dyDescent="0.35">
      <c r="A8" s="4" t="s">
        <v>72</v>
      </c>
      <c r="B8" s="6">
        <v>238853.64000000025</v>
      </c>
    </row>
    <row r="9" spans="1:2" x14ac:dyDescent="0.35">
      <c r="A9" s="4" t="s">
        <v>10932</v>
      </c>
      <c r="B9" s="6">
        <v>900160.70950000104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D4C5-7D9A-4691-AEEF-990A9FDBFFDB}">
  <dimension ref="A3:N18"/>
  <sheetViews>
    <sheetView topLeftCell="D4" workbookViewId="0">
      <selection activeCell="N18" sqref="N18"/>
    </sheetView>
  </sheetViews>
  <sheetFormatPr defaultRowHeight="14.5" x14ac:dyDescent="0.35"/>
  <cols>
    <col min="1" max="1" width="12.36328125" bestFit="1" customWidth="1"/>
    <col min="2" max="2" width="11.26953125" bestFit="1" customWidth="1"/>
    <col min="4" max="4" width="12.36328125" bestFit="1" customWidth="1"/>
    <col min="5" max="5" width="11.81640625" bestFit="1" customWidth="1"/>
    <col min="7" max="7" width="12.36328125" bestFit="1" customWidth="1"/>
    <col min="8" max="8" width="14.54296875" bestFit="1" customWidth="1"/>
    <col min="10" max="10" width="12.36328125" bestFit="1" customWidth="1"/>
    <col min="11" max="11" width="15.81640625" bestFit="1" customWidth="1"/>
    <col min="13" max="13" width="12.36328125" bestFit="1" customWidth="1"/>
    <col min="14" max="14" width="18.36328125" bestFit="1" customWidth="1"/>
  </cols>
  <sheetData>
    <row r="3" spans="1:14" x14ac:dyDescent="0.35">
      <c r="A3" s="3" t="s">
        <v>10931</v>
      </c>
      <c r="B3" s="6" t="s">
        <v>10933</v>
      </c>
      <c r="D3" s="3" t="s">
        <v>10931</v>
      </c>
      <c r="E3" s="6" t="s">
        <v>10946</v>
      </c>
      <c r="G3" s="3" t="s">
        <v>10931</v>
      </c>
      <c r="H3" s="6" t="s">
        <v>10951</v>
      </c>
      <c r="J3" s="3" t="s">
        <v>10931</v>
      </c>
      <c r="K3" s="6" t="s">
        <v>10952</v>
      </c>
      <c r="M3" s="3" t="s">
        <v>10931</v>
      </c>
      <c r="N3" s="6" t="s">
        <v>10953</v>
      </c>
    </row>
    <row r="4" spans="1:14" x14ac:dyDescent="0.35">
      <c r="A4" s="4" t="s">
        <v>10934</v>
      </c>
      <c r="B4" s="6">
        <v>68412.181600000025</v>
      </c>
      <c r="D4" s="4" t="s">
        <v>10934</v>
      </c>
      <c r="E4" s="6">
        <v>7794.135599999996</v>
      </c>
      <c r="G4" s="4" t="s">
        <v>10934</v>
      </c>
      <c r="H4" s="6">
        <v>1076</v>
      </c>
      <c r="J4" s="4" t="s">
        <v>10934</v>
      </c>
      <c r="K4" s="6">
        <v>276</v>
      </c>
      <c r="M4" s="4" t="s">
        <v>10934</v>
      </c>
      <c r="N4" s="11">
        <v>0.1139290608443335</v>
      </c>
    </row>
    <row r="5" spans="1:14" x14ac:dyDescent="0.35">
      <c r="A5" s="4" t="s">
        <v>10935</v>
      </c>
      <c r="B5" s="6">
        <v>45396.84639999998</v>
      </c>
      <c r="D5" s="4" t="s">
        <v>10935</v>
      </c>
      <c r="E5" s="6">
        <v>7763.0767999999998</v>
      </c>
      <c r="G5" s="4" t="s">
        <v>10935</v>
      </c>
      <c r="H5" s="6">
        <v>734</v>
      </c>
      <c r="J5" s="4" t="s">
        <v>10935</v>
      </c>
      <c r="K5" s="6">
        <v>211</v>
      </c>
      <c r="M5" s="4" t="s">
        <v>10935</v>
      </c>
      <c r="N5" s="11">
        <v>0.17100475948479107</v>
      </c>
    </row>
    <row r="6" spans="1:14" x14ac:dyDescent="0.35">
      <c r="A6" s="4" t="s">
        <v>10936</v>
      </c>
      <c r="B6" s="6">
        <v>144581.06959999987</v>
      </c>
      <c r="D6" s="4" t="s">
        <v>10936</v>
      </c>
      <c r="E6" s="6">
        <v>20351.767500000013</v>
      </c>
      <c r="G6" s="4" t="s">
        <v>10936</v>
      </c>
      <c r="H6" s="6">
        <v>1720</v>
      </c>
      <c r="J6" s="4" t="s">
        <v>10936</v>
      </c>
      <c r="K6" s="6">
        <v>466</v>
      </c>
      <c r="M6" s="4" t="s">
        <v>10936</v>
      </c>
      <c r="N6" s="11">
        <v>0.14076370825243936</v>
      </c>
    </row>
    <row r="7" spans="1:14" x14ac:dyDescent="0.35">
      <c r="A7" s="4" t="s">
        <v>10937</v>
      </c>
      <c r="B7" s="6">
        <v>90248.820999999938</v>
      </c>
      <c r="D7" s="4" t="s">
        <v>10937</v>
      </c>
      <c r="E7" s="6">
        <v>4725.5548999999965</v>
      </c>
      <c r="G7" s="4" t="s">
        <v>10937</v>
      </c>
      <c r="H7" s="6">
        <v>1747</v>
      </c>
      <c r="J7" s="4" t="s">
        <v>10937</v>
      </c>
      <c r="K7" s="6">
        <v>473</v>
      </c>
      <c r="M7" s="4" t="s">
        <v>10937</v>
      </c>
      <c r="N7" s="11">
        <v>5.2361403147859399E-2</v>
      </c>
    </row>
    <row r="8" spans="1:14" x14ac:dyDescent="0.35">
      <c r="A8" s="4" t="s">
        <v>10938</v>
      </c>
      <c r="B8" s="6">
        <v>107835.57440000006</v>
      </c>
      <c r="D8" s="4" t="s">
        <v>10938</v>
      </c>
      <c r="E8" s="6">
        <v>14546.407400000011</v>
      </c>
      <c r="G8" s="4" t="s">
        <v>10938</v>
      </c>
      <c r="H8" s="6">
        <v>1936</v>
      </c>
      <c r="J8" s="4" t="s">
        <v>10938</v>
      </c>
      <c r="K8" s="6">
        <v>520</v>
      </c>
      <c r="M8" s="4" t="s">
        <v>10938</v>
      </c>
      <c r="N8" s="11">
        <v>0.13489432852689476</v>
      </c>
    </row>
    <row r="9" spans="1:14" x14ac:dyDescent="0.35">
      <c r="A9" s="4" t="s">
        <v>10939</v>
      </c>
      <c r="B9" s="6">
        <v>107329.01430000004</v>
      </c>
      <c r="D9" s="4" t="s">
        <v>10939</v>
      </c>
      <c r="E9" s="6">
        <v>16465.604200000012</v>
      </c>
      <c r="G9" s="4" t="s">
        <v>10939</v>
      </c>
      <c r="H9" s="6">
        <v>1927</v>
      </c>
      <c r="J9" s="4" t="s">
        <v>10939</v>
      </c>
      <c r="K9" s="6">
        <v>530</v>
      </c>
      <c r="M9" s="4" t="s">
        <v>10939</v>
      </c>
      <c r="N9" s="11">
        <v>0.15341242354072385</v>
      </c>
    </row>
    <row r="10" spans="1:14" x14ac:dyDescent="0.35">
      <c r="A10" s="4" t="s">
        <v>10940</v>
      </c>
      <c r="B10" s="6">
        <v>102648.03599999996</v>
      </c>
      <c r="D10" s="4" t="s">
        <v>10940</v>
      </c>
      <c r="E10" s="6">
        <v>6427.8264000000036</v>
      </c>
      <c r="G10" s="4" t="s">
        <v>10940</v>
      </c>
      <c r="H10" s="6">
        <v>1856</v>
      </c>
      <c r="J10" s="4" t="s">
        <v>10940</v>
      </c>
      <c r="K10" s="6">
        <v>487</v>
      </c>
      <c r="M10" s="4" t="s">
        <v>10940</v>
      </c>
      <c r="N10" s="11">
        <v>6.2620062209470875E-2</v>
      </c>
    </row>
    <row r="11" spans="1:14" x14ac:dyDescent="0.35">
      <c r="A11" s="4" t="s">
        <v>10941</v>
      </c>
      <c r="B11" s="6">
        <v>101687.95730000002</v>
      </c>
      <c r="D11" s="4" t="s">
        <v>10941</v>
      </c>
      <c r="E11" s="6">
        <v>12379.775999999996</v>
      </c>
      <c r="G11" s="4" t="s">
        <v>10941</v>
      </c>
      <c r="H11" s="6">
        <v>1937</v>
      </c>
      <c r="J11" s="4" t="s">
        <v>10941</v>
      </c>
      <c r="K11" s="6">
        <v>493</v>
      </c>
      <c r="M11" s="4" t="s">
        <v>10941</v>
      </c>
      <c r="N11" s="11">
        <v>0.12174279362773661</v>
      </c>
    </row>
    <row r="12" spans="1:14" x14ac:dyDescent="0.35">
      <c r="A12" s="4" t="s">
        <v>10942</v>
      </c>
      <c r="B12" s="6">
        <v>235234.83440000002</v>
      </c>
      <c r="D12" s="4" t="s">
        <v>10942</v>
      </c>
      <c r="E12" s="6">
        <v>31279.513500000048</v>
      </c>
      <c r="G12" s="4" t="s">
        <v>10942</v>
      </c>
      <c r="H12" s="6">
        <v>3601</v>
      </c>
      <c r="J12" s="4" t="s">
        <v>10942</v>
      </c>
      <c r="K12" s="6">
        <v>986</v>
      </c>
      <c r="M12" s="4" t="s">
        <v>10942</v>
      </c>
      <c r="N12" s="11">
        <v>0.1329714350333483</v>
      </c>
    </row>
    <row r="13" spans="1:14" x14ac:dyDescent="0.35">
      <c r="A13" s="4" t="s">
        <v>10943</v>
      </c>
      <c r="B13" s="6">
        <v>122363.46770000005</v>
      </c>
      <c r="D13" s="4" t="s">
        <v>10943</v>
      </c>
      <c r="E13" s="6">
        <v>17276.714900000014</v>
      </c>
      <c r="G13" s="4" t="s">
        <v>10943</v>
      </c>
      <c r="H13" s="6">
        <v>2011</v>
      </c>
      <c r="J13" s="4" t="s">
        <v>10943</v>
      </c>
      <c r="K13" s="6">
        <v>538</v>
      </c>
      <c r="M13" s="4" t="s">
        <v>10943</v>
      </c>
      <c r="N13" s="11">
        <v>0.14119177255059115</v>
      </c>
    </row>
    <row r="14" spans="1:14" x14ac:dyDescent="0.35">
      <c r="A14" s="4" t="s">
        <v>10944</v>
      </c>
      <c r="B14" s="6">
        <v>226040.37430000014</v>
      </c>
      <c r="D14" s="4" t="s">
        <v>10944</v>
      </c>
      <c r="E14" s="6">
        <v>20853.017799999965</v>
      </c>
      <c r="G14" s="4" t="s">
        <v>10944</v>
      </c>
      <c r="H14" s="6">
        <v>3955</v>
      </c>
      <c r="J14" s="4" t="s">
        <v>10944</v>
      </c>
      <c r="K14" s="6">
        <v>1008</v>
      </c>
      <c r="M14" s="4" t="s">
        <v>10944</v>
      </c>
      <c r="N14" s="11">
        <v>9.2253509420949287E-2</v>
      </c>
    </row>
    <row r="15" spans="1:14" x14ac:dyDescent="0.35">
      <c r="A15" s="4" t="s">
        <v>10945</v>
      </c>
      <c r="B15" s="6">
        <v>239276.31650000013</v>
      </c>
      <c r="D15" s="4" t="s">
        <v>10945</v>
      </c>
      <c r="E15" s="6">
        <v>34554.492699999988</v>
      </c>
      <c r="G15" s="4" t="s">
        <v>10945</v>
      </c>
      <c r="H15" s="6">
        <v>3765</v>
      </c>
      <c r="J15" s="4" t="s">
        <v>10945</v>
      </c>
      <c r="K15" s="6">
        <v>986</v>
      </c>
      <c r="M15" s="4" t="s">
        <v>10945</v>
      </c>
      <c r="N15" s="11">
        <v>0.14441250686839274</v>
      </c>
    </row>
    <row r="16" spans="1:14" x14ac:dyDescent="0.35">
      <c r="A16" s="4" t="s">
        <v>10932</v>
      </c>
      <c r="B16" s="6">
        <v>1591054.4935000003</v>
      </c>
      <c r="D16" s="4" t="s">
        <v>10932</v>
      </c>
      <c r="E16" s="6">
        <v>194417.88770000002</v>
      </c>
      <c r="G16" s="4" t="s">
        <v>10932</v>
      </c>
      <c r="H16" s="6">
        <v>26265</v>
      </c>
      <c r="J16" s="4" t="s">
        <v>10932</v>
      </c>
      <c r="K16" s="6">
        <v>6974</v>
      </c>
      <c r="M16" s="4" t="s">
        <v>10932</v>
      </c>
      <c r="N16" s="11">
        <v>0.12219436134605431</v>
      </c>
    </row>
    <row r="18" spans="2:14" x14ac:dyDescent="0.35">
      <c r="B18" s="6">
        <f>GETPIVOTDATA("Sales",$A$3)</f>
        <v>1591054.4935000003</v>
      </c>
      <c r="E18" s="6">
        <f>GETPIVOTDATA("Profit",$D$3)</f>
        <v>194417.88770000002</v>
      </c>
      <c r="H18" s="8">
        <f>GETPIVOTDATA("Quantity",$G$3)</f>
        <v>26265</v>
      </c>
      <c r="K18" s="8">
        <f>GETPIVOTDATA("Order ID",$J$3)</f>
        <v>6974</v>
      </c>
      <c r="N18" s="9">
        <f>GETPIVOTDATA("Profit Margin",$M$3)</f>
        <v>0.12219436134605431</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737F-33E9-4B4D-8B26-EA5032719928}">
  <dimension ref="A3:K10"/>
  <sheetViews>
    <sheetView workbookViewId="0">
      <selection activeCell="G10" sqref="G10"/>
    </sheetView>
  </sheetViews>
  <sheetFormatPr defaultRowHeight="14.5" x14ac:dyDescent="0.35"/>
  <cols>
    <col min="1" max="1" width="12.36328125" bestFit="1" customWidth="1"/>
    <col min="2" max="2" width="11.81640625" bestFit="1" customWidth="1"/>
    <col min="3" max="3" width="18.36328125" bestFit="1" customWidth="1"/>
    <col min="4" max="4" width="11.81640625" bestFit="1" customWidth="1"/>
    <col min="5" max="5" width="15.81640625" bestFit="1" customWidth="1"/>
    <col min="6" max="6" width="14.54296875" bestFit="1" customWidth="1"/>
    <col min="8" max="8" width="9.26953125" bestFit="1" customWidth="1"/>
  </cols>
  <sheetData>
    <row r="3" spans="1:11" x14ac:dyDescent="0.35">
      <c r="A3" s="3" t="s">
        <v>10931</v>
      </c>
      <c r="B3" t="s">
        <v>10933</v>
      </c>
      <c r="C3" t="s">
        <v>10953</v>
      </c>
      <c r="D3" t="s">
        <v>10946</v>
      </c>
      <c r="E3" t="s">
        <v>10952</v>
      </c>
      <c r="F3" t="s">
        <v>10951</v>
      </c>
    </row>
    <row r="4" spans="1:11" x14ac:dyDescent="0.35">
      <c r="A4" s="4">
        <v>2011</v>
      </c>
      <c r="B4" s="11">
        <v>355812.62440000015</v>
      </c>
      <c r="C4" s="11">
        <v>0.1012631220175447</v>
      </c>
      <c r="D4" s="11">
        <v>36030.697200000017</v>
      </c>
      <c r="E4" s="11">
        <v>1382</v>
      </c>
      <c r="F4" s="11">
        <v>5250</v>
      </c>
    </row>
    <row r="5" spans="1:11" x14ac:dyDescent="0.35">
      <c r="A5" s="4">
        <v>2012</v>
      </c>
      <c r="B5" s="11">
        <v>341775.20210000017</v>
      </c>
      <c r="C5" s="11">
        <v>0.11975789539003548</v>
      </c>
      <c r="D5" s="11">
        <v>40930.278900000056</v>
      </c>
      <c r="E5" s="11">
        <v>1466</v>
      </c>
      <c r="F5" s="11">
        <v>5566</v>
      </c>
    </row>
    <row r="6" spans="1:11" x14ac:dyDescent="0.35">
      <c r="A6" s="4">
        <v>2013</v>
      </c>
      <c r="B6" s="11">
        <v>401530.87620000064</v>
      </c>
      <c r="C6" s="11">
        <v>0.12648422452748848</v>
      </c>
      <c r="D6" s="11">
        <v>50787.321500000064</v>
      </c>
      <c r="E6" s="11">
        <v>1789</v>
      </c>
      <c r="F6" s="11">
        <v>6713</v>
      </c>
    </row>
    <row r="7" spans="1:11" x14ac:dyDescent="0.35">
      <c r="A7" s="4">
        <v>2014</v>
      </c>
      <c r="B7" s="11">
        <v>491935.79080000031</v>
      </c>
      <c r="C7" s="11">
        <v>0.13552498384307393</v>
      </c>
      <c r="D7" s="11">
        <v>66669.590099999841</v>
      </c>
      <c r="E7" s="11">
        <v>2337</v>
      </c>
      <c r="F7" s="11">
        <v>8736</v>
      </c>
    </row>
    <row r="10" spans="1:11" x14ac:dyDescent="0.35">
      <c r="G10" s="10">
        <f>(GETPIVOTDATA("Sum of Sales",$A$3,"Year",2014))/GETPIVOTDATA("Sum of Sales",$A$3,"Year",2013)-1</f>
        <v>0.2251505922921091</v>
      </c>
      <c r="H10" s="10">
        <f>(GETPIVOTDATA("Sum of Profit Margin",$A$3,"Year",2014))/GETPIVOTDATA("Sum of Profit Margin",$A$3,"Year",2013)-1</f>
        <v>7.1477366836531164E-2</v>
      </c>
      <c r="I10" s="10">
        <f>(GETPIVOTDATA("Sum of Profit",$A$3,"Year",2014))/GETPIVOTDATA("Sum of Profit",$A$3,"Year",2013)-1</f>
        <v>0.31272113060736539</v>
      </c>
      <c r="J10" s="10">
        <f>(GETPIVOTDATA("Count of Order ID",$A$3,"Year",2014))/GETPIVOTDATA("Count of Order ID",$A$3,"Year",2013)-1</f>
        <v>0.30631637786472887</v>
      </c>
      <c r="K10" s="10">
        <f>(GETPIVOTDATA("Sum of Quantity",$A$3,"Year",2014))/GETPIVOTDATA("Sum of Quantity",$A$3,"Year",2013)-1</f>
        <v>0.30135557872784147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5DB4A-1F70-4712-971E-1ADA7CCAD6AF}">
  <dimension ref="AF60"/>
  <sheetViews>
    <sheetView showGridLines="0" showRowColHeaders="0" tabSelected="1" zoomScale="26" zoomScaleNormal="31" workbookViewId="0">
      <selection activeCell="BA24" sqref="BA24"/>
    </sheetView>
  </sheetViews>
  <sheetFormatPr defaultRowHeight="14.5" x14ac:dyDescent="0.35"/>
  <sheetData>
    <row r="60" spans="32:32" x14ac:dyDescent="0.35">
      <c r="AF60" s="10" t="e">
        <f>(GETPIVOTDATA("Sum of Profit Margin",$A$3,"Year",2014))/GETPIVOTDATA("Sum of Profit Margin",$A$3,"Year",2013)-1</f>
        <v>#REF!</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A7E9-9CF1-44B0-9029-7A5B87CC9A0D}">
  <dimension ref="A1:V9995"/>
  <sheetViews>
    <sheetView topLeftCell="A2" workbookViewId="0">
      <selection activeCell="B1" sqref="B1"/>
    </sheetView>
  </sheetViews>
  <sheetFormatPr defaultRowHeight="14.5" x14ac:dyDescent="0.35"/>
  <cols>
    <col min="1" max="1" width="8.7265625" customWidth="1"/>
    <col min="2" max="2" width="14.453125" bestFit="1" customWidth="1"/>
    <col min="3" max="3" width="6.54296875" customWidth="1"/>
    <col min="4" max="4" width="12.1796875" style="2" customWidth="1"/>
    <col min="5" max="5" width="10.81640625" style="1" customWidth="1"/>
    <col min="6" max="6" width="13.08984375" bestFit="1" customWidth="1"/>
    <col min="7" max="7" width="13.26953125" customWidth="1"/>
    <col min="8" max="8" width="21.08984375" bestFit="1" customWidth="1"/>
    <col min="9" max="9" width="11.1796875" bestFit="1" customWidth="1"/>
    <col min="10" max="10" width="11.81640625" bestFit="1" customWidth="1"/>
    <col min="11" max="12" width="17.36328125" bestFit="1" customWidth="1"/>
    <col min="13" max="13" width="12.7265625" customWidth="1"/>
    <col min="14" max="14" width="8.453125" customWidth="1"/>
    <col min="15" max="15" width="16.1796875" bestFit="1" customWidth="1"/>
    <col min="16" max="16" width="13.1796875" bestFit="1" customWidth="1"/>
    <col min="17" max="17" width="14" customWidth="1"/>
    <col min="18" max="18" width="110.7265625" bestFit="1" customWidth="1"/>
    <col min="19" max="19" width="9.81640625" bestFit="1" customWidth="1"/>
    <col min="20" max="21" width="10.1796875" customWidth="1"/>
    <col min="22" max="22" width="10.453125" bestFit="1" customWidth="1"/>
  </cols>
  <sheetData>
    <row r="1" spans="1:22" x14ac:dyDescent="0.35">
      <c r="A1" t="s">
        <v>0</v>
      </c>
      <c r="B1" t="s">
        <v>1</v>
      </c>
      <c r="C1" t="s">
        <v>2</v>
      </c>
      <c r="D1" s="2" t="s">
        <v>3</v>
      </c>
      <c r="E1" s="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5">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731.94</v>
      </c>
      <c r="T3">
        <v>3</v>
      </c>
      <c r="U3">
        <v>0</v>
      </c>
      <c r="V3">
        <v>219.58199999999999</v>
      </c>
    </row>
    <row r="4" spans="1:22" x14ac:dyDescent="0.35">
      <c r="A4">
        <v>3</v>
      </c>
      <c r="B4" t="s">
        <v>38</v>
      </c>
      <c r="C4">
        <v>2013</v>
      </c>
      <c r="D4" s="2">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6.8714000000000004</v>
      </c>
    </row>
    <row r="5" spans="1:22" x14ac:dyDescent="0.35">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-383.03100000000001</v>
      </c>
    </row>
    <row r="6" spans="1:22" x14ac:dyDescent="0.35">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22.367999999999999</v>
      </c>
      <c r="T6">
        <v>2</v>
      </c>
      <c r="U6">
        <v>0.2</v>
      </c>
      <c r="V6">
        <v>2.5164</v>
      </c>
    </row>
    <row r="7" spans="1:22" x14ac:dyDescent="0.35">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14.1694</v>
      </c>
    </row>
    <row r="8" spans="1:22" x14ac:dyDescent="0.35">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v>
      </c>
    </row>
    <row r="9" spans="1:22" x14ac:dyDescent="0.35">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90.715199999999996</v>
      </c>
    </row>
    <row r="10" spans="1:22" x14ac:dyDescent="0.35">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5">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34.47</v>
      </c>
    </row>
    <row r="12" spans="1:22" x14ac:dyDescent="0.35">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v>
      </c>
      <c r="T12">
        <v>9</v>
      </c>
      <c r="U12">
        <v>0.2</v>
      </c>
      <c r="V12">
        <v>85.309200000000004</v>
      </c>
    </row>
    <row r="13" spans="1:22" x14ac:dyDescent="0.35">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68.356800000000007</v>
      </c>
    </row>
    <row r="14" spans="1:22" x14ac:dyDescent="0.35">
      <c r="A14">
        <v>13</v>
      </c>
      <c r="B14" t="s">
        <v>84</v>
      </c>
      <c r="C14">
        <v>2014</v>
      </c>
      <c r="D14" s="2">
        <v>41745</v>
      </c>
      <c r="E14" s="1">
        <v>41750</v>
      </c>
      <c r="F14" t="s">
        <v>50</v>
      </c>
      <c r="G14" t="s">
        <v>85</v>
      </c>
      <c r="H14" t="s">
        <v>86</v>
      </c>
      <c r="I14" t="s">
        <v>26</v>
      </c>
      <c r="J14" t="s">
        <v>27</v>
      </c>
      <c r="K14" t="s">
        <v>87</v>
      </c>
      <c r="L14" t="s">
        <v>88</v>
      </c>
      <c r="M14">
        <v>28027</v>
      </c>
      <c r="N14" t="s">
        <v>30</v>
      </c>
      <c r="O14" t="s">
        <v>89</v>
      </c>
      <c r="P14" t="s">
        <v>46</v>
      </c>
      <c r="Q14" t="s">
        <v>90</v>
      </c>
      <c r="R14" t="s">
        <v>91</v>
      </c>
      <c r="S14">
        <v>15.552</v>
      </c>
      <c r="T14">
        <v>3</v>
      </c>
      <c r="U14">
        <v>0.2</v>
      </c>
      <c r="V14">
        <v>5.4432</v>
      </c>
    </row>
    <row r="15" spans="1:22" x14ac:dyDescent="0.35">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v>
      </c>
      <c r="T15">
        <v>3</v>
      </c>
      <c r="U15">
        <v>0.2</v>
      </c>
      <c r="V15">
        <v>132.59219999999999</v>
      </c>
    </row>
    <row r="16" spans="1:22" x14ac:dyDescent="0.35">
      <c r="A16">
        <v>15</v>
      </c>
      <c r="B16" t="s">
        <v>99</v>
      </c>
      <c r="C16">
        <v>2012</v>
      </c>
      <c r="D16" s="2">
        <v>41235</v>
      </c>
      <c r="E16" s="1">
        <v>41239</v>
      </c>
      <c r="F16" t="s">
        <v>50</v>
      </c>
      <c r="G16" t="s">
        <v>100</v>
      </c>
      <c r="H16" t="s">
        <v>101</v>
      </c>
      <c r="I16" t="s">
        <v>102</v>
      </c>
      <c r="J16" t="s">
        <v>27</v>
      </c>
      <c r="K16" t="s">
        <v>103</v>
      </c>
      <c r="L16" t="s">
        <v>104</v>
      </c>
      <c r="M16">
        <v>76106</v>
      </c>
      <c r="N16" t="s">
        <v>105</v>
      </c>
      <c r="O16" t="s">
        <v>106</v>
      </c>
      <c r="P16" t="s">
        <v>46</v>
      </c>
      <c r="Q16" t="s">
        <v>78</v>
      </c>
      <c r="R16" t="s">
        <v>107</v>
      </c>
      <c r="S16">
        <v>68.81</v>
      </c>
      <c r="T16">
        <v>5</v>
      </c>
      <c r="U16">
        <v>0.8</v>
      </c>
      <c r="V16">
        <v>-123.858</v>
      </c>
    </row>
    <row r="17" spans="1:22" x14ac:dyDescent="0.35">
      <c r="A17">
        <v>16</v>
      </c>
      <c r="B17" t="s">
        <v>99</v>
      </c>
      <c r="C17">
        <v>2012</v>
      </c>
      <c r="D17" s="2">
        <v>41235</v>
      </c>
      <c r="E17" s="1">
        <v>41239</v>
      </c>
      <c r="F17" t="s">
        <v>50</v>
      </c>
      <c r="G17" t="s">
        <v>100</v>
      </c>
      <c r="H17" t="s">
        <v>101</v>
      </c>
      <c r="I17" t="s">
        <v>102</v>
      </c>
      <c r="J17" t="s">
        <v>27</v>
      </c>
      <c r="K17" t="s">
        <v>103</v>
      </c>
      <c r="L17" t="s">
        <v>104</v>
      </c>
      <c r="M17">
        <v>76106</v>
      </c>
      <c r="N17" t="s">
        <v>105</v>
      </c>
      <c r="O17" t="s">
        <v>108</v>
      </c>
      <c r="P17" t="s">
        <v>46</v>
      </c>
      <c r="Q17" t="s">
        <v>75</v>
      </c>
      <c r="R17" t="s">
        <v>109</v>
      </c>
      <c r="S17">
        <v>2.544</v>
      </c>
      <c r="T17">
        <v>3</v>
      </c>
      <c r="U17">
        <v>0.8</v>
      </c>
      <c r="V17">
        <v>-3.8159999999999998</v>
      </c>
    </row>
    <row r="18" spans="1:22" x14ac:dyDescent="0.35">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13.317600000000001</v>
      </c>
    </row>
    <row r="19" spans="1:22" x14ac:dyDescent="0.35">
      <c r="A19">
        <v>18</v>
      </c>
      <c r="B19" t="s">
        <v>117</v>
      </c>
      <c r="C19">
        <v>2011</v>
      </c>
      <c r="D19" s="2">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9.99</v>
      </c>
    </row>
    <row r="20" spans="1:22" x14ac:dyDescent="0.35">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2.4824000000000002</v>
      </c>
    </row>
    <row r="21" spans="1:22" x14ac:dyDescent="0.35">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v>
      </c>
      <c r="T21">
        <v>3</v>
      </c>
      <c r="U21">
        <v>0.2</v>
      </c>
      <c r="V21">
        <v>16.010999999999999</v>
      </c>
    </row>
    <row r="22" spans="1:22" x14ac:dyDescent="0.35">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7.3840000000000003</v>
      </c>
    </row>
    <row r="23" spans="1:22" x14ac:dyDescent="0.35">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19.46</v>
      </c>
      <c r="T23">
        <v>7</v>
      </c>
      <c r="U23">
        <v>0</v>
      </c>
      <c r="V23">
        <v>5.0595999999999997</v>
      </c>
    </row>
    <row r="24" spans="1:22" x14ac:dyDescent="0.35">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60.34</v>
      </c>
      <c r="T24">
        <v>7</v>
      </c>
      <c r="U24">
        <v>0</v>
      </c>
      <c r="V24">
        <v>15.6884</v>
      </c>
    </row>
    <row r="25" spans="1:22" x14ac:dyDescent="0.35">
      <c r="A25">
        <v>24</v>
      </c>
      <c r="B25" t="s">
        <v>143</v>
      </c>
      <c r="C25">
        <v>2014</v>
      </c>
      <c r="D25" s="2">
        <v>41837</v>
      </c>
      <c r="E25" s="1">
        <v>41839</v>
      </c>
      <c r="F25" t="s">
        <v>23</v>
      </c>
      <c r="G25" t="s">
        <v>144</v>
      </c>
      <c r="H25" t="s">
        <v>145</v>
      </c>
      <c r="I25" t="s">
        <v>26</v>
      </c>
      <c r="J25" t="s">
        <v>27</v>
      </c>
      <c r="K25" t="s">
        <v>146</v>
      </c>
      <c r="L25" t="s">
        <v>147</v>
      </c>
      <c r="M25">
        <v>19140</v>
      </c>
      <c r="N25" t="s">
        <v>148</v>
      </c>
      <c r="O25" t="s">
        <v>149</v>
      </c>
      <c r="P25" t="s">
        <v>32</v>
      </c>
      <c r="Q25" t="s">
        <v>36</v>
      </c>
      <c r="R25" t="s">
        <v>150</v>
      </c>
      <c r="S25">
        <v>71.372</v>
      </c>
      <c r="T25">
        <v>2</v>
      </c>
      <c r="U25">
        <v>0.3</v>
      </c>
      <c r="V25">
        <v>-1.0196000000000001</v>
      </c>
    </row>
    <row r="26" spans="1:22" x14ac:dyDescent="0.35">
      <c r="A26">
        <v>25</v>
      </c>
      <c r="B26" t="s">
        <v>151</v>
      </c>
      <c r="C26">
        <v>2012</v>
      </c>
      <c r="D26" s="2">
        <v>41177</v>
      </c>
      <c r="E26" s="1">
        <v>41182</v>
      </c>
      <c r="F26" t="s">
        <v>50</v>
      </c>
      <c r="G26" t="s">
        <v>152</v>
      </c>
      <c r="H26" t="s">
        <v>153</v>
      </c>
      <c r="I26" t="s">
        <v>26</v>
      </c>
      <c r="J26" t="s">
        <v>27</v>
      </c>
      <c r="K26" t="s">
        <v>154</v>
      </c>
      <c r="L26" t="s">
        <v>121</v>
      </c>
      <c r="M26">
        <v>84057</v>
      </c>
      <c r="N26" t="s">
        <v>44</v>
      </c>
      <c r="O26" t="s">
        <v>55</v>
      </c>
      <c r="P26" t="s">
        <v>32</v>
      </c>
      <c r="Q26" t="s">
        <v>56</v>
      </c>
      <c r="R26" t="s">
        <v>57</v>
      </c>
      <c r="S26">
        <v>1044.6300000000001</v>
      </c>
      <c r="T26">
        <v>3</v>
      </c>
      <c r="U26">
        <v>0</v>
      </c>
      <c r="V26">
        <v>240.26490000000001</v>
      </c>
    </row>
    <row r="27" spans="1:22" x14ac:dyDescent="0.35">
      <c r="A27">
        <v>26</v>
      </c>
      <c r="B27" t="s">
        <v>155</v>
      </c>
      <c r="C27">
        <v>2013</v>
      </c>
      <c r="D27" s="2">
        <v>41290</v>
      </c>
      <c r="E27" s="1">
        <v>41294</v>
      </c>
      <c r="F27" t="s">
        <v>23</v>
      </c>
      <c r="G27" t="s">
        <v>156</v>
      </c>
      <c r="H27" t="s">
        <v>157</v>
      </c>
      <c r="I27" t="s">
        <v>26</v>
      </c>
      <c r="J27" t="s">
        <v>27</v>
      </c>
      <c r="K27" t="s">
        <v>42</v>
      </c>
      <c r="L27" t="s">
        <v>43</v>
      </c>
      <c r="M27">
        <v>90049</v>
      </c>
      <c r="N27" t="s">
        <v>44</v>
      </c>
      <c r="O27" t="s">
        <v>158</v>
      </c>
      <c r="P27" t="s">
        <v>46</v>
      </c>
      <c r="Q27" t="s">
        <v>75</v>
      </c>
      <c r="R27" t="s">
        <v>159</v>
      </c>
      <c r="S27">
        <v>11.648</v>
      </c>
      <c r="T27">
        <v>2</v>
      </c>
      <c r="U27">
        <v>0.2</v>
      </c>
      <c r="V27">
        <v>4.2224000000000004</v>
      </c>
    </row>
    <row r="28" spans="1:22" x14ac:dyDescent="0.35">
      <c r="A28">
        <v>27</v>
      </c>
      <c r="B28" t="s">
        <v>155</v>
      </c>
      <c r="C28">
        <v>2013</v>
      </c>
      <c r="D28" s="2">
        <v>41290</v>
      </c>
      <c r="E28" s="1">
        <v>41294</v>
      </c>
      <c r="F28" t="s">
        <v>23</v>
      </c>
      <c r="G28" t="s">
        <v>156</v>
      </c>
      <c r="H28" t="s">
        <v>157</v>
      </c>
      <c r="I28" t="s">
        <v>26</v>
      </c>
      <c r="J28" t="s">
        <v>27</v>
      </c>
      <c r="K28" t="s">
        <v>42</v>
      </c>
      <c r="L28" t="s">
        <v>43</v>
      </c>
      <c r="M28">
        <v>90049</v>
      </c>
      <c r="N28" t="s">
        <v>44</v>
      </c>
      <c r="O28" t="s">
        <v>160</v>
      </c>
      <c r="P28" t="s">
        <v>71</v>
      </c>
      <c r="Q28" t="s">
        <v>161</v>
      </c>
      <c r="R28" t="s">
        <v>162</v>
      </c>
      <c r="S28">
        <v>90.57</v>
      </c>
      <c r="T28">
        <v>3</v>
      </c>
      <c r="U28">
        <v>0</v>
      </c>
      <c r="V28">
        <v>11.774100000000001</v>
      </c>
    </row>
    <row r="29" spans="1:22" x14ac:dyDescent="0.35">
      <c r="A29">
        <v>28</v>
      </c>
      <c r="B29" t="s">
        <v>163</v>
      </c>
      <c r="C29">
        <v>2012</v>
      </c>
      <c r="D29" s="2">
        <v>41169</v>
      </c>
      <c r="E29" s="1">
        <v>41173</v>
      </c>
      <c r="F29" t="s">
        <v>50</v>
      </c>
      <c r="G29" t="s">
        <v>164</v>
      </c>
      <c r="H29" t="s">
        <v>165</v>
      </c>
      <c r="I29" t="s">
        <v>26</v>
      </c>
      <c r="J29" t="s">
        <v>27</v>
      </c>
      <c r="K29" t="s">
        <v>146</v>
      </c>
      <c r="L29" t="s">
        <v>147</v>
      </c>
      <c r="M29">
        <v>19140</v>
      </c>
      <c r="N29" t="s">
        <v>148</v>
      </c>
      <c r="O29" t="s">
        <v>166</v>
      </c>
      <c r="P29" t="s">
        <v>32</v>
      </c>
      <c r="Q29" t="s">
        <v>33</v>
      </c>
      <c r="R29" t="s">
        <v>167</v>
      </c>
      <c r="S29">
        <v>3083.43</v>
      </c>
      <c r="T29">
        <v>7</v>
      </c>
      <c r="U29">
        <v>0.5</v>
      </c>
      <c r="V29">
        <v>-1665.0522000000001</v>
      </c>
    </row>
    <row r="30" spans="1:22" x14ac:dyDescent="0.35">
      <c r="A30">
        <v>29</v>
      </c>
      <c r="B30" t="s">
        <v>163</v>
      </c>
      <c r="C30">
        <v>2012</v>
      </c>
      <c r="D30" s="2">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9.6180000000000003</v>
      </c>
      <c r="T30">
        <v>2</v>
      </c>
      <c r="U30">
        <v>0.7</v>
      </c>
      <c r="V30">
        <v>-7.0532000000000004</v>
      </c>
    </row>
    <row r="31" spans="1:22" x14ac:dyDescent="0.35">
      <c r="A31">
        <v>30</v>
      </c>
      <c r="B31" t="s">
        <v>163</v>
      </c>
      <c r="C31">
        <v>2012</v>
      </c>
      <c r="D31" s="2">
        <v>41169</v>
      </c>
      <c r="E31" s="1">
        <v>41173</v>
      </c>
      <c r="F31" t="s">
        <v>50</v>
      </c>
      <c r="G31" t="s">
        <v>164</v>
      </c>
      <c r="H31" t="s">
        <v>165</v>
      </c>
      <c r="I31" t="s">
        <v>26</v>
      </c>
      <c r="J31" t="s">
        <v>27</v>
      </c>
      <c r="K31" t="s">
        <v>146</v>
      </c>
      <c r="L31" t="s">
        <v>147</v>
      </c>
      <c r="M31">
        <v>19140</v>
      </c>
      <c r="N31" t="s">
        <v>148</v>
      </c>
      <c r="O31" t="s">
        <v>170</v>
      </c>
      <c r="P31" t="s">
        <v>32</v>
      </c>
      <c r="Q31" t="s">
        <v>65</v>
      </c>
      <c r="R31" t="s">
        <v>171</v>
      </c>
      <c r="S31">
        <v>124.2</v>
      </c>
      <c r="T31">
        <v>3</v>
      </c>
      <c r="U31">
        <v>0.2</v>
      </c>
      <c r="V31">
        <v>15.525</v>
      </c>
    </row>
    <row r="32" spans="1:22" x14ac:dyDescent="0.35">
      <c r="A32">
        <v>31</v>
      </c>
      <c r="B32" t="s">
        <v>163</v>
      </c>
      <c r="C32">
        <v>2012</v>
      </c>
      <c r="D32" s="2">
        <v>41169</v>
      </c>
      <c r="E32" s="1">
        <v>41173</v>
      </c>
      <c r="F32" t="s">
        <v>50</v>
      </c>
      <c r="G32" t="s">
        <v>164</v>
      </c>
      <c r="H32" t="s">
        <v>165</v>
      </c>
      <c r="I32" t="s">
        <v>26</v>
      </c>
      <c r="J32" t="s">
        <v>27</v>
      </c>
      <c r="K32" t="s">
        <v>146</v>
      </c>
      <c r="L32" t="s">
        <v>147</v>
      </c>
      <c r="M32">
        <v>19140</v>
      </c>
      <c r="N32" t="s">
        <v>148</v>
      </c>
      <c r="O32" t="s">
        <v>172</v>
      </c>
      <c r="P32" t="s">
        <v>46</v>
      </c>
      <c r="Q32" t="s">
        <v>173</v>
      </c>
      <c r="R32" t="s">
        <v>174</v>
      </c>
      <c r="S32">
        <v>3.2639999999999998</v>
      </c>
      <c r="T32">
        <v>2</v>
      </c>
      <c r="U32">
        <v>0.2</v>
      </c>
      <c r="V32">
        <v>1.1015999999999999</v>
      </c>
    </row>
    <row r="33" spans="1:22" x14ac:dyDescent="0.35">
      <c r="A33">
        <v>32</v>
      </c>
      <c r="B33" t="s">
        <v>163</v>
      </c>
      <c r="C33">
        <v>2012</v>
      </c>
      <c r="D33" s="2">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9.7091999999999992</v>
      </c>
    </row>
    <row r="34" spans="1:22" x14ac:dyDescent="0.35">
      <c r="A34">
        <v>33</v>
      </c>
      <c r="B34" t="s">
        <v>163</v>
      </c>
      <c r="C34">
        <v>2012</v>
      </c>
      <c r="D34" s="2">
        <v>41169</v>
      </c>
      <c r="E34" s="1">
        <v>41173</v>
      </c>
      <c r="F34" t="s">
        <v>50</v>
      </c>
      <c r="G34" t="s">
        <v>164</v>
      </c>
      <c r="H34" t="s">
        <v>165</v>
      </c>
      <c r="I34" t="s">
        <v>26</v>
      </c>
      <c r="J34" t="s">
        <v>27</v>
      </c>
      <c r="K34" t="s">
        <v>146</v>
      </c>
      <c r="L34" t="s">
        <v>147</v>
      </c>
      <c r="M34">
        <v>19140</v>
      </c>
      <c r="N34" t="s">
        <v>148</v>
      </c>
      <c r="O34" t="s">
        <v>177</v>
      </c>
      <c r="P34" t="s">
        <v>46</v>
      </c>
      <c r="Q34" t="s">
        <v>75</v>
      </c>
      <c r="R34" t="s">
        <v>178</v>
      </c>
      <c r="S34">
        <v>6.8579999999999997</v>
      </c>
      <c r="T34">
        <v>6</v>
      </c>
      <c r="U34">
        <v>0.7</v>
      </c>
      <c r="V34">
        <v>-5.7149999999999999</v>
      </c>
    </row>
    <row r="35" spans="1:22" x14ac:dyDescent="0.35">
      <c r="A35">
        <v>34</v>
      </c>
      <c r="B35" t="s">
        <v>163</v>
      </c>
      <c r="C35">
        <v>2012</v>
      </c>
      <c r="D35" s="2">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3.5459999999999998</v>
      </c>
    </row>
    <row r="36" spans="1:22" x14ac:dyDescent="0.35">
      <c r="A36">
        <v>35</v>
      </c>
      <c r="B36" t="s">
        <v>181</v>
      </c>
      <c r="C36">
        <v>2014</v>
      </c>
      <c r="D36" s="2">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9.9467999999999996</v>
      </c>
    </row>
    <row r="37" spans="1:22" x14ac:dyDescent="0.35">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1097.5440000000001</v>
      </c>
      <c r="T37">
        <v>7</v>
      </c>
      <c r="U37">
        <v>0.2</v>
      </c>
      <c r="V37">
        <v>123.47369999999999</v>
      </c>
    </row>
    <row r="38" spans="1:22" x14ac:dyDescent="0.35">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-147.96299999999999</v>
      </c>
    </row>
    <row r="39" spans="1:22" x14ac:dyDescent="0.35">
      <c r="A39">
        <v>38</v>
      </c>
      <c r="B39" t="s">
        <v>196</v>
      </c>
      <c r="C39">
        <v>2012</v>
      </c>
      <c r="D39" s="2">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5">
      <c r="A40">
        <v>39</v>
      </c>
      <c r="B40" t="s">
        <v>196</v>
      </c>
      <c r="C40">
        <v>2012</v>
      </c>
      <c r="D40" s="2">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-46.976399999999998</v>
      </c>
    </row>
    <row r="41" spans="1:22" x14ac:dyDescent="0.35">
      <c r="A41">
        <v>40</v>
      </c>
      <c r="B41" t="s">
        <v>196</v>
      </c>
      <c r="C41">
        <v>2012</v>
      </c>
      <c r="D41" s="2">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-15.147</v>
      </c>
    </row>
    <row r="42" spans="1:22" x14ac:dyDescent="0.35">
      <c r="A42">
        <v>41</v>
      </c>
      <c r="B42" t="s">
        <v>196</v>
      </c>
      <c r="C42">
        <v>2012</v>
      </c>
      <c r="D42" s="2">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41.756399999999999</v>
      </c>
    </row>
    <row r="43" spans="1:22" x14ac:dyDescent="0.35">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16.5564</v>
      </c>
    </row>
    <row r="44" spans="1:22" x14ac:dyDescent="0.35">
      <c r="A44">
        <v>43</v>
      </c>
      <c r="B44" t="s">
        <v>214</v>
      </c>
      <c r="C44">
        <v>2013</v>
      </c>
      <c r="D44" s="2">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3.8940000000000001</v>
      </c>
    </row>
    <row r="45" spans="1:22" x14ac:dyDescent="0.35">
      <c r="A45">
        <v>44</v>
      </c>
      <c r="B45" t="s">
        <v>219</v>
      </c>
      <c r="C45">
        <v>2014</v>
      </c>
      <c r="D45" s="2">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9.5616000000000003</v>
      </c>
    </row>
    <row r="46" spans="1:22" x14ac:dyDescent="0.35">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5">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8.2062000000000008</v>
      </c>
    </row>
    <row r="48" spans="1:22" x14ac:dyDescent="0.35">
      <c r="A48">
        <v>47</v>
      </c>
      <c r="B48" t="s">
        <v>234</v>
      </c>
      <c r="C48">
        <v>2011</v>
      </c>
      <c r="D48" s="2">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8.4784000000000006</v>
      </c>
    </row>
    <row r="49" spans="1:22" x14ac:dyDescent="0.35">
      <c r="A49">
        <v>48</v>
      </c>
      <c r="B49" t="s">
        <v>241</v>
      </c>
      <c r="C49">
        <v>2013</v>
      </c>
      <c r="D49" s="2">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v>
      </c>
    </row>
    <row r="50" spans="1:22" x14ac:dyDescent="0.35">
      <c r="A50">
        <v>49</v>
      </c>
      <c r="B50" t="s">
        <v>241</v>
      </c>
      <c r="C50">
        <v>2013</v>
      </c>
      <c r="D50" s="2">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6.1040000000000001</v>
      </c>
    </row>
    <row r="51" spans="1:22" x14ac:dyDescent="0.35">
      <c r="A51">
        <v>50</v>
      </c>
      <c r="B51" t="s">
        <v>250</v>
      </c>
      <c r="C51">
        <v>2012</v>
      </c>
      <c r="D51" s="2">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5">
      <c r="A52">
        <v>51</v>
      </c>
      <c r="B52" t="s">
        <v>250</v>
      </c>
      <c r="C52">
        <v>2012</v>
      </c>
      <c r="D52" s="2">
        <v>41017</v>
      </c>
      <c r="E52" s="1">
        <v>41021</v>
      </c>
      <c r="F52" t="s">
        <v>50</v>
      </c>
      <c r="G52" t="s">
        <v>251</v>
      </c>
      <c r="H52" t="s">
        <v>252</v>
      </c>
      <c r="I52" t="s">
        <v>26</v>
      </c>
      <c r="J52" t="s">
        <v>27</v>
      </c>
      <c r="K52" t="s">
        <v>253</v>
      </c>
      <c r="L52" t="s">
        <v>254</v>
      </c>
      <c r="M52">
        <v>47150</v>
      </c>
      <c r="N52" t="s">
        <v>105</v>
      </c>
      <c r="O52" t="s">
        <v>257</v>
      </c>
      <c r="P52" t="s">
        <v>46</v>
      </c>
      <c r="Q52" t="s">
        <v>47</v>
      </c>
      <c r="R52" t="s">
        <v>258</v>
      </c>
      <c r="S52">
        <v>75.180000000000007</v>
      </c>
      <c r="T52">
        <v>6</v>
      </c>
      <c r="U52">
        <v>0</v>
      </c>
      <c r="V52">
        <v>35.334600000000002</v>
      </c>
    </row>
    <row r="53" spans="1:22" x14ac:dyDescent="0.35">
      <c r="A53">
        <v>52</v>
      </c>
      <c r="B53" t="s">
        <v>250</v>
      </c>
      <c r="C53">
        <v>2012</v>
      </c>
      <c r="D53" s="2">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5">
      <c r="A54">
        <v>53</v>
      </c>
      <c r="B54" t="s">
        <v>250</v>
      </c>
      <c r="C54">
        <v>2012</v>
      </c>
      <c r="D54" s="2">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17.098099999999999</v>
      </c>
    </row>
    <row r="55" spans="1:22" x14ac:dyDescent="0.35">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v>
      </c>
      <c r="T55">
        <v>7</v>
      </c>
      <c r="U55">
        <v>0</v>
      </c>
      <c r="V55">
        <v>6.2565999999999997</v>
      </c>
    </row>
    <row r="56" spans="1:22" x14ac:dyDescent="0.35">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5">
      <c r="A57">
        <v>56</v>
      </c>
      <c r="B57" t="s">
        <v>273</v>
      </c>
      <c r="C57">
        <v>2013</v>
      </c>
      <c r="D57" s="2">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52.14</v>
      </c>
    </row>
    <row r="58" spans="1:22" x14ac:dyDescent="0.35">
      <c r="A58">
        <v>57</v>
      </c>
      <c r="B58" t="s">
        <v>273</v>
      </c>
      <c r="C58">
        <v>2013</v>
      </c>
      <c r="D58" s="2">
        <v>41443</v>
      </c>
      <c r="E58" s="1">
        <v>41444</v>
      </c>
      <c r="F58" t="s">
        <v>188</v>
      </c>
      <c r="G58" t="s">
        <v>274</v>
      </c>
      <c r="H58" t="s">
        <v>275</v>
      </c>
      <c r="I58" t="s">
        <v>26</v>
      </c>
      <c r="J58" t="s">
        <v>27</v>
      </c>
      <c r="K58" t="s">
        <v>276</v>
      </c>
      <c r="L58" t="s">
        <v>267</v>
      </c>
      <c r="M58">
        <v>12180</v>
      </c>
      <c r="N58" t="s">
        <v>148</v>
      </c>
      <c r="O58" t="s">
        <v>279</v>
      </c>
      <c r="P58" t="s">
        <v>46</v>
      </c>
      <c r="Q58" t="s">
        <v>90</v>
      </c>
      <c r="R58" t="s">
        <v>280</v>
      </c>
      <c r="S58">
        <v>32.4</v>
      </c>
      <c r="T58">
        <v>5</v>
      </c>
      <c r="U58">
        <v>0</v>
      </c>
      <c r="V58">
        <v>15.552</v>
      </c>
    </row>
    <row r="59" spans="1:22" x14ac:dyDescent="0.35">
      <c r="A59">
        <v>58</v>
      </c>
      <c r="B59" t="s">
        <v>273</v>
      </c>
      <c r="C59">
        <v>2013</v>
      </c>
      <c r="D59" s="2">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7.0979999999999999</v>
      </c>
    </row>
    <row r="60" spans="1:22" x14ac:dyDescent="0.35">
      <c r="A60">
        <v>59</v>
      </c>
      <c r="B60" t="s">
        <v>273</v>
      </c>
      <c r="C60">
        <v>2013</v>
      </c>
      <c r="D60" s="2">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5">
      <c r="A61">
        <v>60</v>
      </c>
      <c r="B61" t="s">
        <v>273</v>
      </c>
      <c r="C61">
        <v>2013</v>
      </c>
      <c r="D61" s="2">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v>
      </c>
    </row>
    <row r="62" spans="1:22" x14ac:dyDescent="0.35">
      <c r="A62">
        <v>61</v>
      </c>
      <c r="B62" t="s">
        <v>273</v>
      </c>
      <c r="C62">
        <v>2013</v>
      </c>
      <c r="D62" s="2">
        <v>41443</v>
      </c>
      <c r="E62" s="1">
        <v>41444</v>
      </c>
      <c r="F62" t="s">
        <v>188</v>
      </c>
      <c r="G62" t="s">
        <v>274</v>
      </c>
      <c r="H62" t="s">
        <v>275</v>
      </c>
      <c r="I62" t="s">
        <v>26</v>
      </c>
      <c r="J62" t="s">
        <v>27</v>
      </c>
      <c r="K62" t="s">
        <v>276</v>
      </c>
      <c r="L62" t="s">
        <v>267</v>
      </c>
      <c r="M62">
        <v>12180</v>
      </c>
      <c r="N62" t="s">
        <v>148</v>
      </c>
      <c r="O62" t="s">
        <v>285</v>
      </c>
      <c r="P62" t="s">
        <v>46</v>
      </c>
      <c r="Q62" t="s">
        <v>75</v>
      </c>
      <c r="R62" t="s">
        <v>286</v>
      </c>
      <c r="S62">
        <v>48.48</v>
      </c>
      <c r="T62">
        <v>4</v>
      </c>
      <c r="U62">
        <v>0.2</v>
      </c>
      <c r="V62">
        <v>16.361999999999998</v>
      </c>
    </row>
    <row r="63" spans="1:22" x14ac:dyDescent="0.35">
      <c r="A63">
        <v>62</v>
      </c>
      <c r="B63" t="s">
        <v>273</v>
      </c>
      <c r="C63">
        <v>2013</v>
      </c>
      <c r="D63" s="2">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5">
      <c r="A64">
        <v>63</v>
      </c>
      <c r="B64" t="s">
        <v>289</v>
      </c>
      <c r="C64">
        <v>2012</v>
      </c>
      <c r="D64" s="2">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6.1512000000000002</v>
      </c>
    </row>
    <row r="65" spans="1:22" x14ac:dyDescent="0.35">
      <c r="A65">
        <v>64</v>
      </c>
      <c r="B65" t="s">
        <v>289</v>
      </c>
      <c r="C65">
        <v>2012</v>
      </c>
      <c r="D65" s="2">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5">
      <c r="A66">
        <v>65</v>
      </c>
      <c r="B66" t="s">
        <v>289</v>
      </c>
      <c r="C66">
        <v>2012</v>
      </c>
      <c r="D66" s="2">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5">
      <c r="A67">
        <v>66</v>
      </c>
      <c r="B67" t="s">
        <v>289</v>
      </c>
      <c r="C67">
        <v>2012</v>
      </c>
      <c r="D67" s="2">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22.332799999999999</v>
      </c>
    </row>
    <row r="68" spans="1:22" x14ac:dyDescent="0.35">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213.11500000000001</v>
      </c>
      <c r="T68">
        <v>5</v>
      </c>
      <c r="U68">
        <v>0.3</v>
      </c>
      <c r="V68">
        <v>-15.2225</v>
      </c>
    </row>
    <row r="69" spans="1:22" x14ac:dyDescent="0.35">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1113.0239999999999</v>
      </c>
      <c r="T69">
        <v>8</v>
      </c>
      <c r="U69">
        <v>0.2</v>
      </c>
      <c r="V69">
        <v>111.30240000000001</v>
      </c>
    </row>
    <row r="70" spans="1:22" x14ac:dyDescent="0.35">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167.96799999999999</v>
      </c>
      <c r="T70">
        <v>4</v>
      </c>
      <c r="U70">
        <v>0.2</v>
      </c>
      <c r="V70">
        <v>62.988</v>
      </c>
    </row>
    <row r="71" spans="1:22" x14ac:dyDescent="0.35">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35.663600000000002</v>
      </c>
    </row>
    <row r="72" spans="1:22" x14ac:dyDescent="0.35">
      <c r="A72">
        <v>71</v>
      </c>
      <c r="B72" t="s">
        <v>322</v>
      </c>
      <c r="C72">
        <v>2013</v>
      </c>
      <c r="D72" s="2">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1.7310000000000001</v>
      </c>
    </row>
    <row r="73" spans="1:22" x14ac:dyDescent="0.35">
      <c r="A73">
        <v>72</v>
      </c>
      <c r="B73" t="s">
        <v>327</v>
      </c>
      <c r="C73">
        <v>2014</v>
      </c>
      <c r="D73" s="2">
        <v>41897</v>
      </c>
      <c r="E73" s="1">
        <v>41900</v>
      </c>
      <c r="F73" t="s">
        <v>23</v>
      </c>
      <c r="G73" t="s">
        <v>164</v>
      </c>
      <c r="H73" t="s">
        <v>165</v>
      </c>
      <c r="I73" t="s">
        <v>26</v>
      </c>
      <c r="J73" t="s">
        <v>27</v>
      </c>
      <c r="K73" t="s">
        <v>328</v>
      </c>
      <c r="L73" t="s">
        <v>238</v>
      </c>
      <c r="M73">
        <v>49201</v>
      </c>
      <c r="N73" t="s">
        <v>105</v>
      </c>
      <c r="O73" t="s">
        <v>329</v>
      </c>
      <c r="P73" t="s">
        <v>46</v>
      </c>
      <c r="Q73" t="s">
        <v>90</v>
      </c>
      <c r="R73" t="s">
        <v>330</v>
      </c>
      <c r="S73">
        <v>19.05</v>
      </c>
      <c r="T73">
        <v>3</v>
      </c>
      <c r="U73">
        <v>0</v>
      </c>
      <c r="V73">
        <v>8.7629999999999999</v>
      </c>
    </row>
    <row r="74" spans="1:22" x14ac:dyDescent="0.35">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831.93600000000004</v>
      </c>
      <c r="T74">
        <v>8</v>
      </c>
      <c r="U74">
        <v>0.2</v>
      </c>
      <c r="V74">
        <v>-114.3912</v>
      </c>
    </row>
    <row r="75" spans="1:22" x14ac:dyDescent="0.35">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1.2130000000000001</v>
      </c>
    </row>
    <row r="76" spans="1:22" x14ac:dyDescent="0.35">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5">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1.248</v>
      </c>
      <c r="T77">
        <v>3</v>
      </c>
      <c r="U77">
        <v>0.8</v>
      </c>
      <c r="V77">
        <v>-1.9343999999999999</v>
      </c>
    </row>
    <row r="78" spans="1:22" x14ac:dyDescent="0.35">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-5.8247999999999998</v>
      </c>
    </row>
    <row r="79" spans="1:22" x14ac:dyDescent="0.35">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v>
      </c>
      <c r="T79">
        <v>3</v>
      </c>
      <c r="U79">
        <v>0.2</v>
      </c>
      <c r="V79">
        <v>2.7240000000000002</v>
      </c>
    </row>
    <row r="80" spans="1:22" x14ac:dyDescent="0.35">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v>
      </c>
    </row>
    <row r="81" spans="1:22" x14ac:dyDescent="0.35">
      <c r="A81">
        <v>80</v>
      </c>
      <c r="B81" t="s">
        <v>354</v>
      </c>
      <c r="C81">
        <v>2013</v>
      </c>
      <c r="D81" s="2">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56.203200000000002</v>
      </c>
    </row>
    <row r="82" spans="1:22" x14ac:dyDescent="0.35">
      <c r="A82">
        <v>81</v>
      </c>
      <c r="B82" t="s">
        <v>354</v>
      </c>
      <c r="C82">
        <v>2013</v>
      </c>
      <c r="D82" s="2">
        <v>41438</v>
      </c>
      <c r="E82" s="1">
        <v>41441</v>
      </c>
      <c r="F82" t="s">
        <v>188</v>
      </c>
      <c r="G82" t="s">
        <v>355</v>
      </c>
      <c r="H82" t="s">
        <v>356</v>
      </c>
      <c r="I82" t="s">
        <v>41</v>
      </c>
      <c r="J82" t="s">
        <v>27</v>
      </c>
      <c r="K82" t="s">
        <v>357</v>
      </c>
      <c r="L82" t="s">
        <v>358</v>
      </c>
      <c r="M82">
        <v>35601</v>
      </c>
      <c r="N82" t="s">
        <v>30</v>
      </c>
      <c r="O82" t="s">
        <v>361</v>
      </c>
      <c r="P82" t="s">
        <v>46</v>
      </c>
      <c r="Q82" t="s">
        <v>75</v>
      </c>
      <c r="R82" t="s">
        <v>362</v>
      </c>
      <c r="S82">
        <v>16.739999999999998</v>
      </c>
      <c r="T82">
        <v>3</v>
      </c>
      <c r="U82">
        <v>0</v>
      </c>
      <c r="V82">
        <v>8.0351999999999997</v>
      </c>
    </row>
    <row r="83" spans="1:22" x14ac:dyDescent="0.35">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4.1719999999999997</v>
      </c>
    </row>
    <row r="84" spans="1:22" x14ac:dyDescent="0.35">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6.2031000000000001</v>
      </c>
    </row>
    <row r="85" spans="1:22" x14ac:dyDescent="0.35">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200.98400000000001</v>
      </c>
      <c r="T85">
        <v>7</v>
      </c>
      <c r="U85">
        <v>0.2</v>
      </c>
      <c r="V85">
        <v>62.807499999999997</v>
      </c>
    </row>
    <row r="86" spans="1:22" x14ac:dyDescent="0.35">
      <c r="A86">
        <v>85</v>
      </c>
      <c r="B86" t="s">
        <v>376</v>
      </c>
      <c r="C86">
        <v>2014</v>
      </c>
      <c r="D86" s="2">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5">
      <c r="A87">
        <v>86</v>
      </c>
      <c r="B87" t="s">
        <v>381</v>
      </c>
      <c r="C87">
        <v>2014</v>
      </c>
      <c r="D87" s="2">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33.215600000000002</v>
      </c>
    </row>
    <row r="88" spans="1:22" x14ac:dyDescent="0.35">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6.7965999999999998</v>
      </c>
    </row>
    <row r="89" spans="1:22" x14ac:dyDescent="0.35">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5">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158.36799999999999</v>
      </c>
      <c r="T90">
        <v>7</v>
      </c>
      <c r="U90">
        <v>0.2</v>
      </c>
      <c r="V90">
        <v>13.857200000000001</v>
      </c>
    </row>
    <row r="91" spans="1:22" x14ac:dyDescent="0.35">
      <c r="A91">
        <v>90</v>
      </c>
      <c r="B91" t="s">
        <v>399</v>
      </c>
      <c r="C91">
        <v>2013</v>
      </c>
      <c r="D91" s="2">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6.633</v>
      </c>
    </row>
    <row r="92" spans="1:22" x14ac:dyDescent="0.35">
      <c r="A92">
        <v>91</v>
      </c>
      <c r="B92" t="s">
        <v>399</v>
      </c>
      <c r="C92">
        <v>2013</v>
      </c>
      <c r="D92" s="2">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8.2782</v>
      </c>
    </row>
    <row r="93" spans="1:22" x14ac:dyDescent="0.35">
      <c r="A93">
        <v>92</v>
      </c>
      <c r="B93" t="s">
        <v>399</v>
      </c>
      <c r="C93">
        <v>2013</v>
      </c>
      <c r="D93" s="2">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3.1103999999999998</v>
      </c>
    </row>
    <row r="94" spans="1:22" x14ac:dyDescent="0.35">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6.2207999999999997</v>
      </c>
    </row>
    <row r="95" spans="1:22" x14ac:dyDescent="0.35">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16.535399999999999</v>
      </c>
    </row>
    <row r="96" spans="1:22" x14ac:dyDescent="0.35">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5">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5.6820000000000004</v>
      </c>
      <c r="T97">
        <v>1</v>
      </c>
      <c r="U97">
        <v>0.7</v>
      </c>
      <c r="V97">
        <v>-3.7879999999999998</v>
      </c>
    </row>
    <row r="98" spans="1:22" x14ac:dyDescent="0.35">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5">
      <c r="A99">
        <v>98</v>
      </c>
      <c r="B99" t="s">
        <v>428</v>
      </c>
      <c r="C99">
        <v>2014</v>
      </c>
      <c r="D99" s="2">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5">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22.5852</v>
      </c>
    </row>
    <row r="101" spans="1:22" x14ac:dyDescent="0.35">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22.618400000000001</v>
      </c>
    </row>
    <row r="102" spans="1:22" x14ac:dyDescent="0.35">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95.975999999999999</v>
      </c>
      <c r="T102">
        <v>3</v>
      </c>
      <c r="U102">
        <v>0.2</v>
      </c>
      <c r="V102">
        <v>-10.7973</v>
      </c>
    </row>
    <row r="103" spans="1:22" x14ac:dyDescent="0.35">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1.788</v>
      </c>
      <c r="T103">
        <v>3</v>
      </c>
      <c r="U103">
        <v>0.8</v>
      </c>
      <c r="V103">
        <v>-3.0396000000000001</v>
      </c>
    </row>
    <row r="104" spans="1:22" x14ac:dyDescent="0.35">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5">
      <c r="A105">
        <v>104</v>
      </c>
      <c r="B105" t="s">
        <v>453</v>
      </c>
      <c r="C105">
        <v>2012</v>
      </c>
      <c r="D105" s="2">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238.89599999999999</v>
      </c>
      <c r="T105">
        <v>6</v>
      </c>
      <c r="U105">
        <v>0.2</v>
      </c>
      <c r="V105">
        <v>-26.875800000000002</v>
      </c>
    </row>
    <row r="106" spans="1:22" x14ac:dyDescent="0.35">
      <c r="A106">
        <v>105</v>
      </c>
      <c r="B106" t="s">
        <v>453</v>
      </c>
      <c r="C106">
        <v>2012</v>
      </c>
      <c r="D106" s="2">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102.36</v>
      </c>
      <c r="T106">
        <v>3</v>
      </c>
      <c r="U106">
        <v>0.2</v>
      </c>
      <c r="V106">
        <v>-3.8384999999999998</v>
      </c>
    </row>
    <row r="107" spans="1:22" x14ac:dyDescent="0.35">
      <c r="A107">
        <v>106</v>
      </c>
      <c r="B107" t="s">
        <v>453</v>
      </c>
      <c r="C107">
        <v>2012</v>
      </c>
      <c r="D107" s="2">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36.881999999999998</v>
      </c>
      <c r="T107">
        <v>3</v>
      </c>
      <c r="U107">
        <v>0.7</v>
      </c>
      <c r="V107">
        <v>-25.817399999999999</v>
      </c>
    </row>
    <row r="108" spans="1:22" x14ac:dyDescent="0.35">
      <c r="A108">
        <v>107</v>
      </c>
      <c r="B108" t="s">
        <v>464</v>
      </c>
      <c r="C108">
        <v>2014</v>
      </c>
      <c r="D108" s="2">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74.111999999999995</v>
      </c>
      <c r="T108">
        <v>8</v>
      </c>
      <c r="U108">
        <v>0.2</v>
      </c>
      <c r="V108">
        <v>17.601600000000001</v>
      </c>
    </row>
    <row r="109" spans="1:22" x14ac:dyDescent="0.35">
      <c r="A109">
        <v>108</v>
      </c>
      <c r="B109" t="s">
        <v>464</v>
      </c>
      <c r="C109">
        <v>2014</v>
      </c>
      <c r="D109" s="2">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27.992000000000001</v>
      </c>
      <c r="T109">
        <v>1</v>
      </c>
      <c r="U109">
        <v>0.2</v>
      </c>
      <c r="V109">
        <v>2.0994000000000002</v>
      </c>
    </row>
    <row r="110" spans="1:22" x14ac:dyDescent="0.35">
      <c r="A110">
        <v>109</v>
      </c>
      <c r="B110" t="s">
        <v>464</v>
      </c>
      <c r="C110">
        <v>2014</v>
      </c>
      <c r="D110" s="2">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3.3039999999999998</v>
      </c>
      <c r="T110">
        <v>1</v>
      </c>
      <c r="U110">
        <v>0.2</v>
      </c>
      <c r="V110">
        <v>1.0738000000000001</v>
      </c>
    </row>
    <row r="111" spans="1:22" x14ac:dyDescent="0.35">
      <c r="A111">
        <v>110</v>
      </c>
      <c r="B111" t="s">
        <v>474</v>
      </c>
      <c r="C111">
        <v>2012</v>
      </c>
      <c r="D111" s="2">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v>
      </c>
      <c r="T111">
        <v>5</v>
      </c>
      <c r="U111">
        <v>0.2</v>
      </c>
      <c r="V111">
        <v>67.992000000000004</v>
      </c>
    </row>
    <row r="112" spans="1:22" x14ac:dyDescent="0.35">
      <c r="A112">
        <v>111</v>
      </c>
      <c r="B112" t="s">
        <v>480</v>
      </c>
      <c r="C112">
        <v>2014</v>
      </c>
      <c r="D112" s="2">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10.909599999999999</v>
      </c>
    </row>
    <row r="113" spans="1:22" x14ac:dyDescent="0.35">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22.788</v>
      </c>
    </row>
    <row r="114" spans="1:22" x14ac:dyDescent="0.35">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v>
      </c>
      <c r="T114">
        <v>6</v>
      </c>
      <c r="U114">
        <v>0</v>
      </c>
      <c r="V114">
        <v>13.3476</v>
      </c>
    </row>
    <row r="115" spans="1:22" x14ac:dyDescent="0.35">
      <c r="A115">
        <v>114</v>
      </c>
      <c r="B115" t="s">
        <v>494</v>
      </c>
      <c r="C115">
        <v>2011</v>
      </c>
      <c r="D115" s="2">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40.095999999999997</v>
      </c>
      <c r="T115">
        <v>14</v>
      </c>
      <c r="U115">
        <v>0.2</v>
      </c>
      <c r="V115">
        <v>14.534800000000001</v>
      </c>
    </row>
    <row r="116" spans="1:22" x14ac:dyDescent="0.35">
      <c r="A116">
        <v>115</v>
      </c>
      <c r="B116" t="s">
        <v>494</v>
      </c>
      <c r="C116">
        <v>2011</v>
      </c>
      <c r="D116" s="2">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v>
      </c>
      <c r="T116">
        <v>2</v>
      </c>
      <c r="U116">
        <v>0.2</v>
      </c>
      <c r="V116">
        <v>1.6519999999999999</v>
      </c>
    </row>
    <row r="117" spans="1:22" x14ac:dyDescent="0.35">
      <c r="A117">
        <v>116</v>
      </c>
      <c r="B117" t="s">
        <v>494</v>
      </c>
      <c r="C117">
        <v>2011</v>
      </c>
      <c r="D117" s="2">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23.975999999999999</v>
      </c>
      <c r="T117">
        <v>3</v>
      </c>
      <c r="U117">
        <v>0.2</v>
      </c>
      <c r="V117">
        <v>7.4924999999999997</v>
      </c>
    </row>
    <row r="118" spans="1:22" x14ac:dyDescent="0.35">
      <c r="A118">
        <v>117</v>
      </c>
      <c r="B118" t="s">
        <v>494</v>
      </c>
      <c r="C118">
        <v>2011</v>
      </c>
      <c r="D118" s="2">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5">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165.38130000000001</v>
      </c>
    </row>
    <row r="120" spans="1:22" x14ac:dyDescent="0.35">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157.79400000000001</v>
      </c>
      <c r="T120">
        <v>1</v>
      </c>
      <c r="U120">
        <v>0.7</v>
      </c>
      <c r="V120">
        <v>-115.71559999999999</v>
      </c>
    </row>
    <row r="121" spans="1:22" x14ac:dyDescent="0.35">
      <c r="A121">
        <v>120</v>
      </c>
      <c r="B121" t="s">
        <v>518</v>
      </c>
      <c r="C121">
        <v>2013</v>
      </c>
      <c r="D121" s="2">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18.345600000000001</v>
      </c>
    </row>
    <row r="122" spans="1:22" x14ac:dyDescent="0.35">
      <c r="A122">
        <v>121</v>
      </c>
      <c r="B122" t="s">
        <v>518</v>
      </c>
      <c r="C122">
        <v>2013</v>
      </c>
      <c r="D122" s="2">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5">
      <c r="A123">
        <v>122</v>
      </c>
      <c r="B123" t="s">
        <v>518</v>
      </c>
      <c r="C123">
        <v>2013</v>
      </c>
      <c r="D123" s="2">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63.436799999999998</v>
      </c>
    </row>
    <row r="124" spans="1:22" x14ac:dyDescent="0.35">
      <c r="A124">
        <v>123</v>
      </c>
      <c r="B124" t="s">
        <v>518</v>
      </c>
      <c r="C124">
        <v>2013</v>
      </c>
      <c r="D124" s="2">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51.759</v>
      </c>
    </row>
    <row r="125" spans="1:22" x14ac:dyDescent="0.35">
      <c r="A125">
        <v>124</v>
      </c>
      <c r="B125" t="s">
        <v>518</v>
      </c>
      <c r="C125">
        <v>2013</v>
      </c>
      <c r="D125" s="2">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19.7316</v>
      </c>
    </row>
    <row r="126" spans="1:22" x14ac:dyDescent="0.35">
      <c r="A126">
        <v>125</v>
      </c>
      <c r="B126" t="s">
        <v>530</v>
      </c>
      <c r="C126">
        <v>2011</v>
      </c>
      <c r="D126" s="2">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-8.5793999999999997</v>
      </c>
    </row>
    <row r="127" spans="1:22" x14ac:dyDescent="0.35">
      <c r="A127">
        <v>126</v>
      </c>
      <c r="B127" t="s">
        <v>535</v>
      </c>
      <c r="C127">
        <v>2011</v>
      </c>
      <c r="D127" s="2">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-407.68200000000002</v>
      </c>
    </row>
    <row r="128" spans="1:22" x14ac:dyDescent="0.35">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2.3879999999999999</v>
      </c>
      <c r="T128">
        <v>2</v>
      </c>
      <c r="U128">
        <v>0.7</v>
      </c>
      <c r="V128">
        <v>-1.8308</v>
      </c>
    </row>
    <row r="129" spans="1:22" x14ac:dyDescent="0.35">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243.99199999999999</v>
      </c>
      <c r="T129">
        <v>7</v>
      </c>
      <c r="U129">
        <v>0.2</v>
      </c>
      <c r="V129">
        <v>30.498999999999999</v>
      </c>
    </row>
    <row r="130" spans="1:22" x14ac:dyDescent="0.35">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-9.1601999999999997</v>
      </c>
    </row>
    <row r="131" spans="1:22" x14ac:dyDescent="0.35">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26.241599999999998</v>
      </c>
    </row>
    <row r="132" spans="1:22" x14ac:dyDescent="0.35">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59.97</v>
      </c>
      <c r="T132">
        <v>5</v>
      </c>
      <c r="U132">
        <v>0.4</v>
      </c>
      <c r="V132">
        <v>-11.994</v>
      </c>
    </row>
    <row r="133" spans="1:22" x14ac:dyDescent="0.35">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29.364000000000001</v>
      </c>
    </row>
    <row r="134" spans="1:22" x14ac:dyDescent="0.35">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6.9732000000000003</v>
      </c>
    </row>
    <row r="135" spans="1:22" x14ac:dyDescent="0.35">
      <c r="A135">
        <v>134</v>
      </c>
      <c r="B135" t="s">
        <v>563</v>
      </c>
      <c r="C135">
        <v>2013</v>
      </c>
      <c r="D135" s="2">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5">
      <c r="A136">
        <v>135</v>
      </c>
      <c r="B136" t="s">
        <v>563</v>
      </c>
      <c r="C136">
        <v>2013</v>
      </c>
      <c r="D136" s="2">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16.6568</v>
      </c>
    </row>
    <row r="137" spans="1:22" x14ac:dyDescent="0.35">
      <c r="A137">
        <v>136</v>
      </c>
      <c r="B137" t="s">
        <v>563</v>
      </c>
      <c r="C137">
        <v>2013</v>
      </c>
      <c r="D137" s="2">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3.456</v>
      </c>
    </row>
    <row r="138" spans="1:22" x14ac:dyDescent="0.35">
      <c r="A138">
        <v>137</v>
      </c>
      <c r="B138" t="s">
        <v>563</v>
      </c>
      <c r="C138">
        <v>2013</v>
      </c>
      <c r="D138" s="2">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1.9698</v>
      </c>
    </row>
    <row r="139" spans="1:22" x14ac:dyDescent="0.35">
      <c r="A139">
        <v>138</v>
      </c>
      <c r="B139" t="s">
        <v>563</v>
      </c>
      <c r="C139">
        <v>2013</v>
      </c>
      <c r="D139" s="2">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26.6616</v>
      </c>
    </row>
    <row r="140" spans="1:22" x14ac:dyDescent="0.35">
      <c r="A140">
        <v>139</v>
      </c>
      <c r="B140" t="s">
        <v>563</v>
      </c>
      <c r="C140">
        <v>2013</v>
      </c>
      <c r="D140" s="2">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18.446400000000001</v>
      </c>
    </row>
    <row r="141" spans="1:22" x14ac:dyDescent="0.35">
      <c r="A141">
        <v>140</v>
      </c>
      <c r="B141" t="s">
        <v>563</v>
      </c>
      <c r="C141">
        <v>2013</v>
      </c>
      <c r="D141" s="2">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v>
      </c>
      <c r="T141">
        <v>14</v>
      </c>
      <c r="U141">
        <v>0</v>
      </c>
      <c r="V141">
        <v>20.697600000000001</v>
      </c>
    </row>
    <row r="142" spans="1:22" x14ac:dyDescent="0.35">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v>
      </c>
      <c r="T142">
        <v>2</v>
      </c>
      <c r="U142">
        <v>0.2</v>
      </c>
      <c r="V142">
        <v>10.35</v>
      </c>
    </row>
    <row r="143" spans="1:22" x14ac:dyDescent="0.35">
      <c r="A143">
        <v>142</v>
      </c>
      <c r="B143" t="s">
        <v>583</v>
      </c>
      <c r="C143">
        <v>2014</v>
      </c>
      <c r="D143" s="2">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5">
      <c r="A144">
        <v>143</v>
      </c>
      <c r="B144" t="s">
        <v>583</v>
      </c>
      <c r="C144">
        <v>2014</v>
      </c>
      <c r="D144" s="2">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5.1041999999999996</v>
      </c>
    </row>
    <row r="145" spans="1:22" x14ac:dyDescent="0.35">
      <c r="A145">
        <v>144</v>
      </c>
      <c r="B145" t="s">
        <v>583</v>
      </c>
      <c r="C145">
        <v>2014</v>
      </c>
      <c r="D145" s="2">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5">
      <c r="A146">
        <v>145</v>
      </c>
      <c r="B146" t="s">
        <v>592</v>
      </c>
      <c r="C146">
        <v>2014</v>
      </c>
      <c r="D146" s="2">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v>
      </c>
      <c r="T146">
        <v>3</v>
      </c>
      <c r="U146">
        <v>0</v>
      </c>
      <c r="V146">
        <v>218.2518</v>
      </c>
    </row>
    <row r="147" spans="1:22" x14ac:dyDescent="0.35">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20.157900000000001</v>
      </c>
    </row>
    <row r="148" spans="1:22" x14ac:dyDescent="0.35">
      <c r="A148">
        <v>147</v>
      </c>
      <c r="B148" t="s">
        <v>603</v>
      </c>
      <c r="C148">
        <v>2011</v>
      </c>
      <c r="D148" s="2">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12.909599999999999</v>
      </c>
    </row>
    <row r="149" spans="1:22" x14ac:dyDescent="0.35">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v>
      </c>
      <c r="T149">
        <v>11</v>
      </c>
      <c r="U149">
        <v>0</v>
      </c>
      <c r="V149">
        <v>103.8015</v>
      </c>
    </row>
    <row r="150" spans="1:22" x14ac:dyDescent="0.35">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5.9988000000000001</v>
      </c>
    </row>
    <row r="151" spans="1:22" x14ac:dyDescent="0.35">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585.55200000000002</v>
      </c>
    </row>
    <row r="152" spans="1:22" x14ac:dyDescent="0.35">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5">
      <c r="A153">
        <v>152</v>
      </c>
      <c r="B153" t="s">
        <v>619</v>
      </c>
      <c r="C153">
        <v>2013</v>
      </c>
      <c r="D153" s="2">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17.765999999999998</v>
      </c>
    </row>
    <row r="154" spans="1:22" x14ac:dyDescent="0.35">
      <c r="A154">
        <v>153</v>
      </c>
      <c r="B154" t="s">
        <v>619</v>
      </c>
      <c r="C154">
        <v>2013</v>
      </c>
      <c r="D154" s="2">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15.238799999999999</v>
      </c>
    </row>
    <row r="155" spans="1:22" x14ac:dyDescent="0.35">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58.38</v>
      </c>
      <c r="T155">
        <v>7</v>
      </c>
      <c r="U155">
        <v>0</v>
      </c>
      <c r="V155">
        <v>26.271000000000001</v>
      </c>
    </row>
    <row r="156" spans="1:22" x14ac:dyDescent="0.35">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48.539200000000001</v>
      </c>
    </row>
    <row r="157" spans="1:22" x14ac:dyDescent="0.35">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21.0288</v>
      </c>
    </row>
    <row r="158" spans="1:22" x14ac:dyDescent="0.35">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5">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457.56799999999998</v>
      </c>
      <c r="T159">
        <v>2</v>
      </c>
      <c r="U159">
        <v>0.2</v>
      </c>
      <c r="V159">
        <v>51.476399999999998</v>
      </c>
    </row>
    <row r="160" spans="1:22" x14ac:dyDescent="0.35">
      <c r="A160">
        <v>159</v>
      </c>
      <c r="B160" t="s">
        <v>645</v>
      </c>
      <c r="C160">
        <v>2013</v>
      </c>
      <c r="D160" s="2">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6.8714000000000004</v>
      </c>
    </row>
    <row r="161" spans="1:22" x14ac:dyDescent="0.35">
      <c r="A161">
        <v>160</v>
      </c>
      <c r="B161" t="s">
        <v>645</v>
      </c>
      <c r="C161">
        <v>2013</v>
      </c>
      <c r="D161" s="2">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v>
      </c>
      <c r="T161">
        <v>7</v>
      </c>
      <c r="U161">
        <v>0</v>
      </c>
      <c r="V161">
        <v>236.23249999999999</v>
      </c>
    </row>
    <row r="162" spans="1:22" x14ac:dyDescent="0.35">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5">
      <c r="A163">
        <v>162</v>
      </c>
      <c r="B163" t="s">
        <v>659</v>
      </c>
      <c r="C163">
        <v>2012</v>
      </c>
      <c r="D163" s="2">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v>
      </c>
      <c r="T163">
        <v>2</v>
      </c>
      <c r="U163">
        <v>0.2</v>
      </c>
      <c r="V163">
        <v>1.3595999999999999</v>
      </c>
    </row>
    <row r="164" spans="1:22" x14ac:dyDescent="0.35">
      <c r="A164">
        <v>163</v>
      </c>
      <c r="B164" t="s">
        <v>664</v>
      </c>
      <c r="C164">
        <v>2013</v>
      </c>
      <c r="D164" s="2">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13.348000000000001</v>
      </c>
    </row>
    <row r="165" spans="1:22" x14ac:dyDescent="0.35">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v>
      </c>
      <c r="T165">
        <v>2</v>
      </c>
      <c r="U165">
        <v>0.2</v>
      </c>
      <c r="V165">
        <v>9.6880000000000006</v>
      </c>
    </row>
    <row r="166" spans="1:22" x14ac:dyDescent="0.35">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5">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8159.9520000000002</v>
      </c>
      <c r="T167">
        <v>8</v>
      </c>
      <c r="U167">
        <v>0.4</v>
      </c>
      <c r="V167">
        <v>-1359.992</v>
      </c>
    </row>
    <row r="168" spans="1:22" x14ac:dyDescent="0.35">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-58.634700000000002</v>
      </c>
    </row>
    <row r="169" spans="1:22" x14ac:dyDescent="0.35">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1740.06</v>
      </c>
      <c r="T169">
        <v>9</v>
      </c>
      <c r="U169">
        <v>0.3</v>
      </c>
      <c r="V169">
        <v>-24.858000000000001</v>
      </c>
    </row>
    <row r="170" spans="1:22" x14ac:dyDescent="0.35">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6.8136000000000001</v>
      </c>
    </row>
    <row r="171" spans="1:22" x14ac:dyDescent="0.35">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177.98</v>
      </c>
      <c r="T171">
        <v>5</v>
      </c>
      <c r="U171">
        <v>0.8</v>
      </c>
      <c r="V171">
        <v>-453.84899999999999</v>
      </c>
    </row>
    <row r="172" spans="1:22" x14ac:dyDescent="0.35">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8.9984999999999999</v>
      </c>
    </row>
    <row r="173" spans="1:22" x14ac:dyDescent="0.35">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9.8417999999999992</v>
      </c>
    </row>
    <row r="174" spans="1:22" x14ac:dyDescent="0.35">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53.260800000000003</v>
      </c>
    </row>
    <row r="175" spans="1:22" x14ac:dyDescent="0.35">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340.14400000000001</v>
      </c>
      <c r="T175">
        <v>7</v>
      </c>
      <c r="U175">
        <v>0.2</v>
      </c>
      <c r="V175">
        <v>21.259</v>
      </c>
    </row>
    <row r="176" spans="1:22" x14ac:dyDescent="0.35">
      <c r="A176">
        <v>175</v>
      </c>
      <c r="B176" t="s">
        <v>703</v>
      </c>
      <c r="C176">
        <v>2011</v>
      </c>
      <c r="D176" s="2">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52.448</v>
      </c>
      <c r="T176">
        <v>2</v>
      </c>
      <c r="U176">
        <v>0.8</v>
      </c>
      <c r="V176">
        <v>-131.12</v>
      </c>
    </row>
    <row r="177" spans="1:22" x14ac:dyDescent="0.35">
      <c r="A177">
        <v>176</v>
      </c>
      <c r="B177" t="s">
        <v>703</v>
      </c>
      <c r="C177">
        <v>2011</v>
      </c>
      <c r="D177" s="2">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6.5519999999999996</v>
      </c>
    </row>
    <row r="178" spans="1:22" x14ac:dyDescent="0.35">
      <c r="A178">
        <v>177</v>
      </c>
      <c r="B178" t="s">
        <v>710</v>
      </c>
      <c r="C178">
        <v>2014</v>
      </c>
      <c r="D178" s="2">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97.263999999999996</v>
      </c>
      <c r="T178">
        <v>4</v>
      </c>
      <c r="U178">
        <v>0.8</v>
      </c>
      <c r="V178">
        <v>-243.16</v>
      </c>
    </row>
    <row r="179" spans="1:22" x14ac:dyDescent="0.35">
      <c r="A179">
        <v>178</v>
      </c>
      <c r="B179" t="s">
        <v>715</v>
      </c>
      <c r="C179">
        <v>2012</v>
      </c>
      <c r="D179" s="2">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-11.337199999999999</v>
      </c>
    </row>
    <row r="180" spans="1:22" x14ac:dyDescent="0.35">
      <c r="A180">
        <v>179</v>
      </c>
      <c r="B180" t="s">
        <v>715</v>
      </c>
      <c r="C180">
        <v>2012</v>
      </c>
      <c r="D180" s="2">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-3.7715000000000001</v>
      </c>
    </row>
    <row r="181" spans="1:22" x14ac:dyDescent="0.35">
      <c r="A181">
        <v>180</v>
      </c>
      <c r="B181" t="s">
        <v>720</v>
      </c>
      <c r="C181">
        <v>2012</v>
      </c>
      <c r="D181" s="2">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5">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24.815999999999999</v>
      </c>
      <c r="T182">
        <v>2</v>
      </c>
      <c r="U182">
        <v>0.2</v>
      </c>
      <c r="V182">
        <v>1.8612</v>
      </c>
    </row>
    <row r="183" spans="1:22" x14ac:dyDescent="0.35">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408.74400000000003</v>
      </c>
      <c r="T183">
        <v>7</v>
      </c>
      <c r="U183">
        <v>0.2</v>
      </c>
      <c r="V183">
        <v>76.639499999999998</v>
      </c>
    </row>
    <row r="184" spans="1:22" x14ac:dyDescent="0.35">
      <c r="A184">
        <v>183</v>
      </c>
      <c r="B184" t="s">
        <v>732</v>
      </c>
      <c r="C184">
        <v>2011</v>
      </c>
      <c r="D184" s="2">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131.02959999999999</v>
      </c>
    </row>
    <row r="185" spans="1:22" x14ac:dyDescent="0.35">
      <c r="A185">
        <v>184</v>
      </c>
      <c r="B185" t="s">
        <v>732</v>
      </c>
      <c r="C185">
        <v>2011</v>
      </c>
      <c r="D185" s="2">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41.985999999999997</v>
      </c>
    </row>
    <row r="186" spans="1:22" x14ac:dyDescent="0.35">
      <c r="A186">
        <v>185</v>
      </c>
      <c r="B186" t="s">
        <v>732</v>
      </c>
      <c r="C186">
        <v>2011</v>
      </c>
      <c r="D186" s="2">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5">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5">
      <c r="A188">
        <v>187</v>
      </c>
      <c r="B188" t="s">
        <v>750</v>
      </c>
      <c r="C188">
        <v>2011</v>
      </c>
      <c r="D188" s="2">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22.984000000000002</v>
      </c>
    </row>
    <row r="189" spans="1:22" x14ac:dyDescent="0.35">
      <c r="A189">
        <v>188</v>
      </c>
      <c r="B189" t="s">
        <v>755</v>
      </c>
      <c r="C189">
        <v>2013</v>
      </c>
      <c r="D189" s="2">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37.223999999999997</v>
      </c>
      <c r="T189">
        <v>3</v>
      </c>
      <c r="U189">
        <v>0.2</v>
      </c>
      <c r="V189">
        <v>3.7223999999999999</v>
      </c>
    </row>
    <row r="190" spans="1:22" x14ac:dyDescent="0.35">
      <c r="A190">
        <v>189</v>
      </c>
      <c r="B190" t="s">
        <v>755</v>
      </c>
      <c r="C190">
        <v>2013</v>
      </c>
      <c r="D190" s="2">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20.015999999999998</v>
      </c>
      <c r="T190">
        <v>3</v>
      </c>
      <c r="U190">
        <v>0.2</v>
      </c>
      <c r="V190">
        <v>6.2549999999999999</v>
      </c>
    </row>
    <row r="191" spans="1:22" x14ac:dyDescent="0.35">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899.13599999999997</v>
      </c>
      <c r="T191">
        <v>4</v>
      </c>
      <c r="U191">
        <v>0.2</v>
      </c>
      <c r="V191">
        <v>112.392</v>
      </c>
    </row>
    <row r="192" spans="1:22" x14ac:dyDescent="0.35">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v>
      </c>
    </row>
    <row r="193" spans="1:22" x14ac:dyDescent="0.35">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24.883199999999999</v>
      </c>
    </row>
    <row r="194" spans="1:22" x14ac:dyDescent="0.35">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626.35199999999998</v>
      </c>
      <c r="T194">
        <v>3</v>
      </c>
      <c r="U194">
        <v>0.2</v>
      </c>
      <c r="V194">
        <v>46.976399999999998</v>
      </c>
    </row>
    <row r="195" spans="1:22" x14ac:dyDescent="0.35">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6.5670000000000002</v>
      </c>
    </row>
    <row r="196" spans="1:22" x14ac:dyDescent="0.35">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v>
      </c>
      <c r="T196">
        <v>7</v>
      </c>
      <c r="U196">
        <v>0</v>
      </c>
      <c r="V196">
        <v>6.7115999999999998</v>
      </c>
    </row>
    <row r="197" spans="1:22" x14ac:dyDescent="0.35">
      <c r="A197">
        <v>196</v>
      </c>
      <c r="B197" t="s">
        <v>776</v>
      </c>
      <c r="C197">
        <v>2011</v>
      </c>
      <c r="D197" s="2">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1.2038</v>
      </c>
    </row>
    <row r="198" spans="1:22" x14ac:dyDescent="0.35">
      <c r="A198">
        <v>197</v>
      </c>
      <c r="B198" t="s">
        <v>776</v>
      </c>
      <c r="C198">
        <v>2011</v>
      </c>
      <c r="D198" s="2">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1.5875999999999999</v>
      </c>
    </row>
    <row r="199" spans="1:22" x14ac:dyDescent="0.35">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5">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2.9460000000000002</v>
      </c>
      <c r="T200">
        <v>2</v>
      </c>
      <c r="U200">
        <v>0.7</v>
      </c>
      <c r="V200">
        <v>-2.2585999999999999</v>
      </c>
    </row>
    <row r="201" spans="1:22" x14ac:dyDescent="0.35">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5.8202999999999996</v>
      </c>
    </row>
    <row r="202" spans="1:22" x14ac:dyDescent="0.35">
      <c r="A202">
        <v>201</v>
      </c>
      <c r="B202" t="s">
        <v>798</v>
      </c>
      <c r="C202">
        <v>2014</v>
      </c>
      <c r="D202" s="2">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v>
      </c>
      <c r="T202">
        <v>3</v>
      </c>
      <c r="U202">
        <v>0.2</v>
      </c>
      <c r="V202">
        <v>6.7949999999999999</v>
      </c>
    </row>
    <row r="203" spans="1:22" x14ac:dyDescent="0.35">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5">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0.29249999999999998</v>
      </c>
    </row>
    <row r="205" spans="1:22" x14ac:dyDescent="0.35">
      <c r="A205">
        <v>204</v>
      </c>
      <c r="B205" t="s">
        <v>812</v>
      </c>
      <c r="C205">
        <v>2014</v>
      </c>
      <c r="D205" s="2">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66.284000000000006</v>
      </c>
      <c r="T205">
        <v>2</v>
      </c>
      <c r="U205">
        <v>0.8</v>
      </c>
      <c r="V205">
        <v>-178.96680000000001</v>
      </c>
    </row>
    <row r="206" spans="1:22" x14ac:dyDescent="0.35">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35.167999999999999</v>
      </c>
      <c r="T206">
        <v>7</v>
      </c>
      <c r="U206">
        <v>0.2</v>
      </c>
      <c r="V206">
        <v>9.6712000000000007</v>
      </c>
    </row>
    <row r="207" spans="1:22" x14ac:dyDescent="0.35">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444.76799999999997</v>
      </c>
      <c r="T207">
        <v>4</v>
      </c>
      <c r="U207">
        <v>0.2</v>
      </c>
      <c r="V207">
        <v>44.476799999999997</v>
      </c>
    </row>
    <row r="208" spans="1:22" x14ac:dyDescent="0.35">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5.8743999999999996</v>
      </c>
    </row>
    <row r="209" spans="1:22" x14ac:dyDescent="0.35">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35.634599999999999</v>
      </c>
    </row>
    <row r="210" spans="1:22" x14ac:dyDescent="0.35">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5">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16.209900000000001</v>
      </c>
    </row>
    <row r="212" spans="1:22" x14ac:dyDescent="0.35">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3.6796000000000002</v>
      </c>
    </row>
    <row r="213" spans="1:22" x14ac:dyDescent="0.35">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6.5</v>
      </c>
    </row>
    <row r="214" spans="1:22" x14ac:dyDescent="0.35">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v>
      </c>
      <c r="T214">
        <v>2</v>
      </c>
      <c r="U214">
        <v>0.2</v>
      </c>
      <c r="V214">
        <v>8.8800000000000008</v>
      </c>
    </row>
    <row r="215" spans="1:22" x14ac:dyDescent="0.35">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-244.32300000000001</v>
      </c>
    </row>
    <row r="216" spans="1:22" x14ac:dyDescent="0.35">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v>
      </c>
    </row>
    <row r="217" spans="1:22" x14ac:dyDescent="0.35">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v>
      </c>
      <c r="T217">
        <v>9</v>
      </c>
      <c r="U217">
        <v>0.7</v>
      </c>
      <c r="V217">
        <v>-950.4</v>
      </c>
    </row>
    <row r="218" spans="1:22" x14ac:dyDescent="0.35">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4.4791999999999996</v>
      </c>
    </row>
    <row r="219" spans="1:22" x14ac:dyDescent="0.35">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26.056799999999999</v>
      </c>
    </row>
    <row r="220" spans="1:22" x14ac:dyDescent="0.35">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v>
      </c>
    </row>
    <row r="221" spans="1:22" x14ac:dyDescent="0.35">
      <c r="A221">
        <v>220</v>
      </c>
      <c r="B221" t="s">
        <v>863</v>
      </c>
      <c r="C221">
        <v>2012</v>
      </c>
      <c r="D221" s="2">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5.5839999999999996</v>
      </c>
      <c r="T221">
        <v>2</v>
      </c>
      <c r="U221">
        <v>0.2</v>
      </c>
      <c r="V221">
        <v>1.8148</v>
      </c>
    </row>
    <row r="222" spans="1:22" x14ac:dyDescent="0.35">
      <c r="A222">
        <v>221</v>
      </c>
      <c r="B222" t="s">
        <v>863</v>
      </c>
      <c r="C222">
        <v>2012</v>
      </c>
      <c r="D222" s="2">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22.704000000000001</v>
      </c>
      <c r="T222">
        <v>6</v>
      </c>
      <c r="U222">
        <v>0.2</v>
      </c>
      <c r="V222">
        <v>8.2302</v>
      </c>
    </row>
    <row r="223" spans="1:22" x14ac:dyDescent="0.35">
      <c r="A223">
        <v>222</v>
      </c>
      <c r="B223" t="s">
        <v>863</v>
      </c>
      <c r="C223">
        <v>2012</v>
      </c>
      <c r="D223" s="2">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v>
      </c>
      <c r="T223">
        <v>4</v>
      </c>
      <c r="U223">
        <v>0.7</v>
      </c>
      <c r="V223">
        <v>-13.8432</v>
      </c>
    </row>
    <row r="224" spans="1:22" x14ac:dyDescent="0.35">
      <c r="A224">
        <v>223</v>
      </c>
      <c r="B224" t="s">
        <v>863</v>
      </c>
      <c r="C224">
        <v>2012</v>
      </c>
      <c r="D224" s="2">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19.084800000000001</v>
      </c>
    </row>
    <row r="225" spans="1:22" x14ac:dyDescent="0.35">
      <c r="A225">
        <v>224</v>
      </c>
      <c r="B225" t="s">
        <v>863</v>
      </c>
      <c r="C225">
        <v>2012</v>
      </c>
      <c r="D225" s="2">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v>
      </c>
      <c r="T225">
        <v>4</v>
      </c>
      <c r="U225">
        <v>0.7</v>
      </c>
      <c r="V225">
        <v>-383.99040000000002</v>
      </c>
    </row>
    <row r="226" spans="1:22" x14ac:dyDescent="0.35">
      <c r="A226">
        <v>225</v>
      </c>
      <c r="B226" t="s">
        <v>863</v>
      </c>
      <c r="C226">
        <v>2012</v>
      </c>
      <c r="D226" s="2">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27.167999999999999</v>
      </c>
      <c r="T226">
        <v>2</v>
      </c>
      <c r="U226">
        <v>0.2</v>
      </c>
      <c r="V226">
        <v>2.7168000000000001</v>
      </c>
    </row>
    <row r="227" spans="1:22" x14ac:dyDescent="0.35">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0.96799999999999997</v>
      </c>
    </row>
    <row r="228" spans="1:22" x14ac:dyDescent="0.35">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622.45000000000005</v>
      </c>
      <c r="T228">
        <v>5</v>
      </c>
      <c r="U228">
        <v>0</v>
      </c>
      <c r="V228">
        <v>136.93899999999999</v>
      </c>
    </row>
    <row r="229" spans="1:22" x14ac:dyDescent="0.35">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0.2198</v>
      </c>
    </row>
    <row r="230" spans="1:22" x14ac:dyDescent="0.35">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v>
      </c>
    </row>
    <row r="231" spans="1:22" x14ac:dyDescent="0.35">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43.840800000000002</v>
      </c>
    </row>
    <row r="232" spans="1:22" x14ac:dyDescent="0.35">
      <c r="A232">
        <v>231</v>
      </c>
      <c r="B232" t="s">
        <v>894</v>
      </c>
      <c r="C232">
        <v>2011</v>
      </c>
      <c r="D232" s="2">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v>
      </c>
      <c r="T232">
        <v>7</v>
      </c>
      <c r="U232">
        <v>0.7</v>
      </c>
      <c r="V232">
        <v>-12.432</v>
      </c>
    </row>
    <row r="233" spans="1:22" x14ac:dyDescent="0.35">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v>
      </c>
    </row>
    <row r="234" spans="1:22" x14ac:dyDescent="0.35">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620.61450000000002</v>
      </c>
      <c r="T234">
        <v>3</v>
      </c>
      <c r="U234">
        <v>0.45</v>
      </c>
      <c r="V234">
        <v>-248.2458</v>
      </c>
    </row>
    <row r="235" spans="1:22" x14ac:dyDescent="0.35">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5.3280000000000003</v>
      </c>
      <c r="T235">
        <v>2</v>
      </c>
      <c r="U235">
        <v>0.7</v>
      </c>
      <c r="V235">
        <v>-3.552</v>
      </c>
    </row>
    <row r="236" spans="1:22" x14ac:dyDescent="0.35">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5">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v>
      </c>
      <c r="T237">
        <v>3</v>
      </c>
      <c r="U237">
        <v>0.2</v>
      </c>
      <c r="V237">
        <v>-7.7247000000000003</v>
      </c>
    </row>
    <row r="238" spans="1:22" x14ac:dyDescent="0.35">
      <c r="A238">
        <v>237</v>
      </c>
      <c r="B238" t="s">
        <v>909</v>
      </c>
      <c r="C238">
        <v>2014</v>
      </c>
      <c r="D238" s="2">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5">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v>
      </c>
      <c r="T239">
        <v>5</v>
      </c>
      <c r="U239">
        <v>0.2</v>
      </c>
      <c r="V239">
        <v>9.3960000000000008</v>
      </c>
    </row>
    <row r="240" spans="1:22" x14ac:dyDescent="0.35">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v>
      </c>
      <c r="T240">
        <v>5</v>
      </c>
      <c r="U240">
        <v>0.6</v>
      </c>
      <c r="V240">
        <v>-356.72800000000001</v>
      </c>
    </row>
    <row r="241" spans="1:22" x14ac:dyDescent="0.35">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-4.6752000000000002</v>
      </c>
    </row>
    <row r="242" spans="1:22" x14ac:dyDescent="0.35">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31.984000000000002</v>
      </c>
      <c r="T242">
        <v>2</v>
      </c>
      <c r="U242">
        <v>0.2</v>
      </c>
      <c r="V242">
        <v>11.1944</v>
      </c>
    </row>
    <row r="243" spans="1:22" x14ac:dyDescent="0.35">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-120.51300000000001</v>
      </c>
    </row>
    <row r="244" spans="1:22" x14ac:dyDescent="0.35">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4.0439999999999996</v>
      </c>
      <c r="T244">
        <v>3</v>
      </c>
      <c r="U244">
        <v>0.6</v>
      </c>
      <c r="V244">
        <v>-2.8308</v>
      </c>
    </row>
    <row r="245" spans="1:22" x14ac:dyDescent="0.35">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1.2038</v>
      </c>
    </row>
    <row r="246" spans="1:22" x14ac:dyDescent="0.35">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v>
      </c>
      <c r="T246">
        <v>7</v>
      </c>
      <c r="U246">
        <v>0</v>
      </c>
      <c r="V246">
        <v>580.5394</v>
      </c>
    </row>
    <row r="247" spans="1:22" x14ac:dyDescent="0.35">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v>
      </c>
    </row>
    <row r="248" spans="1:22" x14ac:dyDescent="0.35">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5">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496.07249999999999</v>
      </c>
    </row>
    <row r="250" spans="1:22" x14ac:dyDescent="0.35">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12.441599999999999</v>
      </c>
    </row>
    <row r="251" spans="1:22" x14ac:dyDescent="0.35">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v>
      </c>
    </row>
    <row r="252" spans="1:22" x14ac:dyDescent="0.35">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3.5767000000000002</v>
      </c>
    </row>
    <row r="253" spans="1:22" x14ac:dyDescent="0.35">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636.00030000000004</v>
      </c>
    </row>
    <row r="254" spans="1:22" x14ac:dyDescent="0.35">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v>
      </c>
    </row>
    <row r="255" spans="1:22" x14ac:dyDescent="0.35">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5">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v>
      </c>
      <c r="T256">
        <v>9</v>
      </c>
      <c r="U256">
        <v>0.6</v>
      </c>
      <c r="V256">
        <v>-8.4923999999999999</v>
      </c>
    </row>
    <row r="257" spans="1:22" x14ac:dyDescent="0.35">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-19.5624</v>
      </c>
    </row>
    <row r="258" spans="1:22" x14ac:dyDescent="0.35">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4.0439999999999996</v>
      </c>
    </row>
    <row r="259" spans="1:22" x14ac:dyDescent="0.35">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56.691600000000001</v>
      </c>
    </row>
    <row r="260" spans="1:22" x14ac:dyDescent="0.35">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6.9257999999999997</v>
      </c>
    </row>
    <row r="261" spans="1:22" x14ac:dyDescent="0.35">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221.55</v>
      </c>
      <c r="T261">
        <v>3</v>
      </c>
      <c r="U261">
        <v>0</v>
      </c>
      <c r="V261">
        <v>6.6464999999999996</v>
      </c>
    </row>
    <row r="262" spans="1:22" x14ac:dyDescent="0.35">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6.1319999999999997</v>
      </c>
    </row>
    <row r="263" spans="1:22" x14ac:dyDescent="0.35">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1.6240000000000001</v>
      </c>
      <c r="T263">
        <v>2</v>
      </c>
      <c r="U263">
        <v>0.8</v>
      </c>
      <c r="V263">
        <v>-4.4660000000000002</v>
      </c>
    </row>
    <row r="264" spans="1:22" x14ac:dyDescent="0.35">
      <c r="A264">
        <v>263</v>
      </c>
      <c r="B264" t="s">
        <v>978</v>
      </c>
      <c r="C264">
        <v>2011</v>
      </c>
      <c r="D264" s="2">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-509.99700000000001</v>
      </c>
    </row>
    <row r="265" spans="1:22" x14ac:dyDescent="0.35">
      <c r="A265">
        <v>264</v>
      </c>
      <c r="B265" t="s">
        <v>978</v>
      </c>
      <c r="C265">
        <v>2011</v>
      </c>
      <c r="D265" s="2">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2519.9580000000001</v>
      </c>
      <c r="T265">
        <v>7</v>
      </c>
      <c r="U265">
        <v>0.4</v>
      </c>
      <c r="V265">
        <v>-251.9958</v>
      </c>
    </row>
    <row r="266" spans="1:22" x14ac:dyDescent="0.35">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5">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35.155999999999999</v>
      </c>
    </row>
    <row r="268" spans="1:22" x14ac:dyDescent="0.35">
      <c r="A268">
        <v>267</v>
      </c>
      <c r="B268" t="s">
        <v>994</v>
      </c>
      <c r="C268">
        <v>2014</v>
      </c>
      <c r="D268" s="2">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14.016</v>
      </c>
      <c r="T268">
        <v>3</v>
      </c>
      <c r="U268">
        <v>0.2</v>
      </c>
      <c r="V268">
        <v>4.7304000000000004</v>
      </c>
    </row>
    <row r="269" spans="1:22" x14ac:dyDescent="0.35">
      <c r="A269">
        <v>268</v>
      </c>
      <c r="B269" t="s">
        <v>1000</v>
      </c>
      <c r="C269">
        <v>2013</v>
      </c>
      <c r="D269" s="2">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v>
      </c>
      <c r="T269">
        <v>6</v>
      </c>
      <c r="U269">
        <v>0</v>
      </c>
      <c r="V269">
        <v>0.3024</v>
      </c>
    </row>
    <row r="270" spans="1:22" x14ac:dyDescent="0.35">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-7.4416000000000002</v>
      </c>
    </row>
    <row r="271" spans="1:22" x14ac:dyDescent="0.35">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5">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210.49359999999999</v>
      </c>
    </row>
    <row r="273" spans="1:22" x14ac:dyDescent="0.35">
      <c r="A273">
        <v>272</v>
      </c>
      <c r="B273" t="s">
        <v>1017</v>
      </c>
      <c r="C273">
        <v>2012</v>
      </c>
      <c r="D273" s="2">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209.93</v>
      </c>
      <c r="T273">
        <v>7</v>
      </c>
      <c r="U273">
        <v>0</v>
      </c>
      <c r="V273">
        <v>92.369200000000006</v>
      </c>
    </row>
    <row r="274" spans="1:22" x14ac:dyDescent="0.35">
      <c r="A274">
        <v>273</v>
      </c>
      <c r="B274" t="s">
        <v>1017</v>
      </c>
      <c r="C274">
        <v>2012</v>
      </c>
      <c r="D274" s="2">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2.3231999999999999</v>
      </c>
    </row>
    <row r="275" spans="1:22" x14ac:dyDescent="0.35">
      <c r="A275">
        <v>274</v>
      </c>
      <c r="B275" t="s">
        <v>1017</v>
      </c>
      <c r="C275">
        <v>2012</v>
      </c>
      <c r="D275" s="2">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4.0949999999999998</v>
      </c>
    </row>
    <row r="276" spans="1:22" x14ac:dyDescent="0.35">
      <c r="A276">
        <v>275</v>
      </c>
      <c r="B276" t="s">
        <v>1024</v>
      </c>
      <c r="C276">
        <v>2014</v>
      </c>
      <c r="D276" s="2">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5">
      <c r="A277">
        <v>276</v>
      </c>
      <c r="B277" t="s">
        <v>1024</v>
      </c>
      <c r="C277">
        <v>2014</v>
      </c>
      <c r="D277" s="2">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v>
      </c>
    </row>
    <row r="278" spans="1:22" x14ac:dyDescent="0.35">
      <c r="A278">
        <v>277</v>
      </c>
      <c r="B278" t="s">
        <v>1032</v>
      </c>
      <c r="C278">
        <v>2014</v>
      </c>
      <c r="D278" s="2">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v>
      </c>
      <c r="T278">
        <v>2</v>
      </c>
      <c r="U278">
        <v>0.2</v>
      </c>
      <c r="V278">
        <v>4.0768000000000004</v>
      </c>
    </row>
    <row r="279" spans="1:22" x14ac:dyDescent="0.35">
      <c r="A279">
        <v>278</v>
      </c>
      <c r="B279" t="s">
        <v>1032</v>
      </c>
      <c r="C279">
        <v>2014</v>
      </c>
      <c r="D279" s="2">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5.9071999999999996</v>
      </c>
    </row>
    <row r="280" spans="1:22" x14ac:dyDescent="0.35">
      <c r="A280">
        <v>279</v>
      </c>
      <c r="B280" t="s">
        <v>1032</v>
      </c>
      <c r="C280">
        <v>2014</v>
      </c>
      <c r="D280" s="2">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5">
      <c r="A281">
        <v>280</v>
      </c>
      <c r="B281" t="s">
        <v>1032</v>
      </c>
      <c r="C281">
        <v>2014</v>
      </c>
      <c r="D281" s="2">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24.84</v>
      </c>
      <c r="T281">
        <v>3</v>
      </c>
      <c r="U281">
        <v>0.2</v>
      </c>
      <c r="V281">
        <v>8.6940000000000008</v>
      </c>
    </row>
    <row r="282" spans="1:22" x14ac:dyDescent="0.35">
      <c r="A282">
        <v>281</v>
      </c>
      <c r="B282" t="s">
        <v>1043</v>
      </c>
      <c r="C282">
        <v>2012</v>
      </c>
      <c r="D282" s="2">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2.08</v>
      </c>
      <c r="T282">
        <v>5</v>
      </c>
      <c r="U282">
        <v>0.8</v>
      </c>
      <c r="V282">
        <v>-3.4319999999999999</v>
      </c>
    </row>
    <row r="283" spans="1:22" x14ac:dyDescent="0.35">
      <c r="A283">
        <v>282</v>
      </c>
      <c r="B283" t="s">
        <v>1043</v>
      </c>
      <c r="C283">
        <v>2012</v>
      </c>
      <c r="D283" s="2">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5">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v>
      </c>
    </row>
    <row r="285" spans="1:22" x14ac:dyDescent="0.35">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47.844000000000001</v>
      </c>
    </row>
    <row r="286" spans="1:22" x14ac:dyDescent="0.35">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v>
      </c>
      <c r="T286">
        <v>5</v>
      </c>
      <c r="U286">
        <v>0.2</v>
      </c>
      <c r="V286">
        <v>47.96</v>
      </c>
    </row>
    <row r="287" spans="1:22" x14ac:dyDescent="0.35">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31.103999999999999</v>
      </c>
      <c r="T287">
        <v>6</v>
      </c>
      <c r="U287">
        <v>0.2</v>
      </c>
      <c r="V287">
        <v>10.8864</v>
      </c>
    </row>
    <row r="288" spans="1:22" x14ac:dyDescent="0.35">
      <c r="A288">
        <v>287</v>
      </c>
      <c r="B288" t="s">
        <v>1059</v>
      </c>
      <c r="C288">
        <v>2013</v>
      </c>
      <c r="D288" s="2">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254.05799999999999</v>
      </c>
      <c r="T288">
        <v>7</v>
      </c>
      <c r="U288">
        <v>0.7</v>
      </c>
      <c r="V288">
        <v>-169.37200000000001</v>
      </c>
    </row>
    <row r="289" spans="1:22" x14ac:dyDescent="0.35">
      <c r="A289">
        <v>288</v>
      </c>
      <c r="B289" t="s">
        <v>1059</v>
      </c>
      <c r="C289">
        <v>2013</v>
      </c>
      <c r="D289" s="2">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194.52799999999999</v>
      </c>
      <c r="T289">
        <v>2</v>
      </c>
      <c r="U289">
        <v>0.2</v>
      </c>
      <c r="V289">
        <v>24.315999999999999</v>
      </c>
    </row>
    <row r="290" spans="1:22" x14ac:dyDescent="0.35">
      <c r="A290">
        <v>289</v>
      </c>
      <c r="B290" t="s">
        <v>1059</v>
      </c>
      <c r="C290">
        <v>2013</v>
      </c>
      <c r="D290" s="2">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v>
      </c>
      <c r="T290">
        <v>5</v>
      </c>
      <c r="U290">
        <v>0.2</v>
      </c>
      <c r="V290">
        <v>-204.31450000000001</v>
      </c>
    </row>
    <row r="291" spans="1:22" x14ac:dyDescent="0.35">
      <c r="A291">
        <v>290</v>
      </c>
      <c r="B291" t="s">
        <v>1067</v>
      </c>
      <c r="C291">
        <v>2013</v>
      </c>
      <c r="D291" s="2">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6.6836000000000002</v>
      </c>
    </row>
    <row r="292" spans="1:22" x14ac:dyDescent="0.35">
      <c r="A292">
        <v>291</v>
      </c>
      <c r="B292" t="s">
        <v>1067</v>
      </c>
      <c r="C292">
        <v>2013</v>
      </c>
      <c r="D292" s="2">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18.495999999999999</v>
      </c>
      <c r="T292">
        <v>8</v>
      </c>
      <c r="U292">
        <v>0.2</v>
      </c>
      <c r="V292">
        <v>6.2423999999999999</v>
      </c>
    </row>
    <row r="293" spans="1:22" x14ac:dyDescent="0.35">
      <c r="A293">
        <v>292</v>
      </c>
      <c r="B293" t="s">
        <v>1067</v>
      </c>
      <c r="C293">
        <v>2013</v>
      </c>
      <c r="D293" s="2">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255.98400000000001</v>
      </c>
      <c r="T293">
        <v>2</v>
      </c>
      <c r="U293">
        <v>0.2</v>
      </c>
      <c r="V293">
        <v>54.396599999999999</v>
      </c>
    </row>
    <row r="294" spans="1:22" x14ac:dyDescent="0.35">
      <c r="A294">
        <v>293</v>
      </c>
      <c r="B294" t="s">
        <v>1067</v>
      </c>
      <c r="C294">
        <v>2013</v>
      </c>
      <c r="D294" s="2">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-48.703200000000002</v>
      </c>
    </row>
    <row r="295" spans="1:22" x14ac:dyDescent="0.35">
      <c r="A295">
        <v>294</v>
      </c>
      <c r="B295" t="s">
        <v>1078</v>
      </c>
      <c r="C295">
        <v>2011</v>
      </c>
      <c r="D295" s="2">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5">
      <c r="A296">
        <v>295</v>
      </c>
      <c r="B296" t="s">
        <v>1078</v>
      </c>
      <c r="C296">
        <v>2011</v>
      </c>
      <c r="D296" s="2">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v>
      </c>
      <c r="T296">
        <v>3</v>
      </c>
      <c r="U296">
        <v>0.2</v>
      </c>
      <c r="V296">
        <v>20.155799999999999</v>
      </c>
    </row>
    <row r="297" spans="1:22" x14ac:dyDescent="0.35">
      <c r="A297">
        <v>296</v>
      </c>
      <c r="B297" t="s">
        <v>1078</v>
      </c>
      <c r="C297">
        <v>2011</v>
      </c>
      <c r="D297" s="2">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v>
      </c>
      <c r="T297">
        <v>3</v>
      </c>
      <c r="U297">
        <v>0.2</v>
      </c>
      <c r="V297">
        <v>-24.564599999999999</v>
      </c>
    </row>
    <row r="298" spans="1:22" x14ac:dyDescent="0.35">
      <c r="A298">
        <v>297</v>
      </c>
      <c r="B298" t="s">
        <v>1078</v>
      </c>
      <c r="C298">
        <v>2011</v>
      </c>
      <c r="D298" s="2">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78.599999999999994</v>
      </c>
      <c r="T298">
        <v>5</v>
      </c>
      <c r="U298">
        <v>0.7</v>
      </c>
      <c r="V298">
        <v>-62.88</v>
      </c>
    </row>
    <row r="299" spans="1:22" x14ac:dyDescent="0.35">
      <c r="A299">
        <v>298</v>
      </c>
      <c r="B299" t="s">
        <v>1078</v>
      </c>
      <c r="C299">
        <v>2011</v>
      </c>
      <c r="D299" s="2">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v>
      </c>
      <c r="T299">
        <v>3</v>
      </c>
      <c r="U299">
        <v>0.2</v>
      </c>
      <c r="V299">
        <v>9.2988</v>
      </c>
    </row>
    <row r="300" spans="1:22" x14ac:dyDescent="0.35">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v>
      </c>
      <c r="T300">
        <v>5</v>
      </c>
      <c r="U300">
        <v>0</v>
      </c>
      <c r="V300">
        <v>15.552</v>
      </c>
    </row>
    <row r="301" spans="1:22" x14ac:dyDescent="0.35">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v>
      </c>
    </row>
    <row r="302" spans="1:22" x14ac:dyDescent="0.35">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27.316800000000001</v>
      </c>
    </row>
    <row r="303" spans="1:22" x14ac:dyDescent="0.35">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38.024000000000001</v>
      </c>
    </row>
    <row r="304" spans="1:22" x14ac:dyDescent="0.35">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6.5688000000000004</v>
      </c>
    </row>
    <row r="305" spans="1:22" x14ac:dyDescent="0.35">
      <c r="A305">
        <v>304</v>
      </c>
      <c r="B305" t="s">
        <v>1104</v>
      </c>
      <c r="C305">
        <v>2014</v>
      </c>
      <c r="D305" s="2">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219.07499999999999</v>
      </c>
      <c r="T305">
        <v>3</v>
      </c>
      <c r="U305">
        <v>0.5</v>
      </c>
      <c r="V305">
        <v>-131.44499999999999</v>
      </c>
    </row>
    <row r="306" spans="1:22" x14ac:dyDescent="0.35">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12.864000000000001</v>
      </c>
    </row>
    <row r="307" spans="1:22" x14ac:dyDescent="0.35">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2.8536000000000001</v>
      </c>
    </row>
    <row r="308" spans="1:22" x14ac:dyDescent="0.35">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v>
      </c>
      <c r="T308">
        <v>3</v>
      </c>
      <c r="U308">
        <v>0</v>
      </c>
      <c r="V308">
        <v>20.9208</v>
      </c>
    </row>
    <row r="309" spans="1:22" x14ac:dyDescent="0.35">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v>
      </c>
      <c r="T309">
        <v>6</v>
      </c>
      <c r="U309">
        <v>0</v>
      </c>
      <c r="V309">
        <v>83.867999999999995</v>
      </c>
    </row>
    <row r="310" spans="1:22" x14ac:dyDescent="0.35">
      <c r="A310">
        <v>309</v>
      </c>
      <c r="B310" t="s">
        <v>1124</v>
      </c>
      <c r="C310">
        <v>2014</v>
      </c>
      <c r="D310" s="2">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5">
      <c r="A311">
        <v>310</v>
      </c>
      <c r="B311" t="s">
        <v>1130</v>
      </c>
      <c r="C311">
        <v>2013</v>
      </c>
      <c r="D311" s="2">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15.135999999999999</v>
      </c>
      <c r="T311">
        <v>4</v>
      </c>
      <c r="U311">
        <v>0.2</v>
      </c>
      <c r="V311">
        <v>3.5948000000000002</v>
      </c>
    </row>
    <row r="312" spans="1:22" x14ac:dyDescent="0.35">
      <c r="A312">
        <v>311</v>
      </c>
      <c r="B312" t="s">
        <v>1130</v>
      </c>
      <c r="C312">
        <v>2013</v>
      </c>
      <c r="D312" s="2">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466.76799999999997</v>
      </c>
      <c r="T312">
        <v>2</v>
      </c>
      <c r="U312">
        <v>0.2</v>
      </c>
      <c r="V312">
        <v>52.511400000000002</v>
      </c>
    </row>
    <row r="313" spans="1:22" x14ac:dyDescent="0.35">
      <c r="A313">
        <v>312</v>
      </c>
      <c r="B313" t="s">
        <v>1130</v>
      </c>
      <c r="C313">
        <v>2013</v>
      </c>
      <c r="D313" s="2">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1.7136</v>
      </c>
    </row>
    <row r="314" spans="1:22" x14ac:dyDescent="0.35">
      <c r="A314">
        <v>313</v>
      </c>
      <c r="B314" t="s">
        <v>1130</v>
      </c>
      <c r="C314">
        <v>2013</v>
      </c>
      <c r="D314" s="2">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5">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87.54</v>
      </c>
      <c r="T315">
        <v>3</v>
      </c>
      <c r="U315">
        <v>0</v>
      </c>
      <c r="V315">
        <v>37.642200000000003</v>
      </c>
    </row>
    <row r="316" spans="1:22" x14ac:dyDescent="0.35">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178.38399999999999</v>
      </c>
      <c r="T316">
        <v>2</v>
      </c>
      <c r="U316">
        <v>0.2</v>
      </c>
      <c r="V316">
        <v>22.297999999999998</v>
      </c>
    </row>
    <row r="317" spans="1:22" x14ac:dyDescent="0.35">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v>
      </c>
      <c r="T317">
        <v>3</v>
      </c>
      <c r="U317">
        <v>0.2</v>
      </c>
      <c r="V317">
        <v>5.4432</v>
      </c>
    </row>
    <row r="318" spans="1:22" x14ac:dyDescent="0.35">
      <c r="A318">
        <v>317</v>
      </c>
      <c r="B318" t="s">
        <v>1156</v>
      </c>
      <c r="C318">
        <v>2011</v>
      </c>
      <c r="D318" s="2">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99.135999999999996</v>
      </c>
      <c r="T318">
        <v>4</v>
      </c>
      <c r="U318">
        <v>0.2</v>
      </c>
      <c r="V318">
        <v>8.6744000000000003</v>
      </c>
    </row>
    <row r="319" spans="1:22" x14ac:dyDescent="0.35">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v>
      </c>
    </row>
    <row r="320" spans="1:22" x14ac:dyDescent="0.35">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5">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5">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5">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13.071</v>
      </c>
    </row>
    <row r="324" spans="1:22" x14ac:dyDescent="0.35">
      <c r="A324">
        <v>323</v>
      </c>
      <c r="B324" t="s">
        <v>1170</v>
      </c>
      <c r="C324">
        <v>2011</v>
      </c>
      <c r="D324" s="2">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5">
      <c r="A325">
        <v>324</v>
      </c>
      <c r="B325" t="s">
        <v>1176</v>
      </c>
      <c r="C325">
        <v>2013</v>
      </c>
      <c r="D325" s="2">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5">
      <c r="A326">
        <v>325</v>
      </c>
      <c r="B326" t="s">
        <v>1176</v>
      </c>
      <c r="C326">
        <v>2013</v>
      </c>
      <c r="D326" s="2">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5">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15.992000000000001</v>
      </c>
      <c r="T327">
        <v>1</v>
      </c>
      <c r="U327">
        <v>0.2</v>
      </c>
      <c r="V327">
        <v>0.99950000000000006</v>
      </c>
    </row>
    <row r="328" spans="1:22" x14ac:dyDescent="0.35">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5">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54.223999999999997</v>
      </c>
      <c r="T329">
        <v>2</v>
      </c>
      <c r="U329">
        <v>0.2</v>
      </c>
      <c r="V329">
        <v>3.3889999999999998</v>
      </c>
    </row>
    <row r="330" spans="1:22" x14ac:dyDescent="0.35">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v>
      </c>
    </row>
    <row r="331" spans="1:22" x14ac:dyDescent="0.35">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v>
      </c>
      <c r="T331">
        <v>10</v>
      </c>
      <c r="U331">
        <v>0.2</v>
      </c>
      <c r="V331">
        <v>33.831000000000003</v>
      </c>
    </row>
    <row r="332" spans="1:22" x14ac:dyDescent="0.35">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37.764000000000003</v>
      </c>
      <c r="T332">
        <v>6</v>
      </c>
      <c r="U332">
        <v>0.7</v>
      </c>
      <c r="V332">
        <v>-27.6936</v>
      </c>
    </row>
    <row r="333" spans="1:22" x14ac:dyDescent="0.35">
      <c r="A333">
        <v>332</v>
      </c>
      <c r="B333" t="s">
        <v>1201</v>
      </c>
      <c r="C333">
        <v>2013</v>
      </c>
      <c r="D333" s="2">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v>
      </c>
    </row>
    <row r="334" spans="1:22" x14ac:dyDescent="0.35">
      <c r="A334">
        <v>333</v>
      </c>
      <c r="B334" t="s">
        <v>1201</v>
      </c>
      <c r="C334">
        <v>2013</v>
      </c>
      <c r="D334" s="2">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v>
      </c>
      <c r="T334">
        <v>2</v>
      </c>
      <c r="U334">
        <v>0.7</v>
      </c>
      <c r="V334">
        <v>-13.816000000000001</v>
      </c>
    </row>
    <row r="335" spans="1:22" x14ac:dyDescent="0.35">
      <c r="A335">
        <v>334</v>
      </c>
      <c r="B335" t="s">
        <v>1201</v>
      </c>
      <c r="C335">
        <v>2013</v>
      </c>
      <c r="D335" s="2">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4.8959999999999999</v>
      </c>
      <c r="T335">
        <v>3</v>
      </c>
      <c r="U335">
        <v>0.7</v>
      </c>
      <c r="V335">
        <v>-3.4272</v>
      </c>
    </row>
    <row r="336" spans="1:22" x14ac:dyDescent="0.35">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4.7519999999999998</v>
      </c>
      <c r="T336">
        <v>1</v>
      </c>
      <c r="U336">
        <v>0.2</v>
      </c>
      <c r="V336">
        <v>1.6037999999999999</v>
      </c>
    </row>
    <row r="337" spans="1:22" x14ac:dyDescent="0.35">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335.99439999999998</v>
      </c>
    </row>
    <row r="338" spans="1:22" x14ac:dyDescent="0.35">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v>
      </c>
      <c r="T338">
        <v>4</v>
      </c>
      <c r="U338">
        <v>0.2</v>
      </c>
      <c r="V338">
        <v>4.49</v>
      </c>
    </row>
    <row r="339" spans="1:22" x14ac:dyDescent="0.35">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7.7119999999999997</v>
      </c>
      <c r="T339">
        <v>2</v>
      </c>
      <c r="U339">
        <v>0.2</v>
      </c>
      <c r="V339">
        <v>2.7955999999999999</v>
      </c>
    </row>
    <row r="340" spans="1:22" x14ac:dyDescent="0.35">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698.35199999999998</v>
      </c>
      <c r="T340">
        <v>3</v>
      </c>
      <c r="U340">
        <v>0.2</v>
      </c>
      <c r="V340">
        <v>-17.4588</v>
      </c>
    </row>
    <row r="341" spans="1:22" x14ac:dyDescent="0.35">
      <c r="A341">
        <v>340</v>
      </c>
      <c r="B341" t="s">
        <v>1227</v>
      </c>
      <c r="C341">
        <v>2012</v>
      </c>
      <c r="D341" s="2">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5">
      <c r="A342">
        <v>341</v>
      </c>
      <c r="B342" t="s">
        <v>1231</v>
      </c>
      <c r="C342">
        <v>2011</v>
      </c>
      <c r="D342" s="2">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1.1160000000000001</v>
      </c>
    </row>
    <row r="343" spans="1:22" x14ac:dyDescent="0.35">
      <c r="A343">
        <v>342</v>
      </c>
      <c r="B343" t="s">
        <v>1231</v>
      </c>
      <c r="C343">
        <v>2011</v>
      </c>
      <c r="D343" s="2">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v>
      </c>
      <c r="T343">
        <v>10</v>
      </c>
      <c r="U343">
        <v>0.7</v>
      </c>
      <c r="V343">
        <v>-407.976</v>
      </c>
    </row>
    <row r="344" spans="1:22" x14ac:dyDescent="0.35">
      <c r="A344">
        <v>343</v>
      </c>
      <c r="B344" t="s">
        <v>1231</v>
      </c>
      <c r="C344">
        <v>2011</v>
      </c>
      <c r="D344" s="2">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30.992000000000001</v>
      </c>
      <c r="T344">
        <v>13</v>
      </c>
      <c r="U344">
        <v>0.2</v>
      </c>
      <c r="V344">
        <v>10.0724</v>
      </c>
    </row>
    <row r="345" spans="1:22" x14ac:dyDescent="0.35">
      <c r="A345">
        <v>344</v>
      </c>
      <c r="B345" t="s">
        <v>1231</v>
      </c>
      <c r="C345">
        <v>2011</v>
      </c>
      <c r="D345" s="2">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8.3916000000000004</v>
      </c>
    </row>
    <row r="346" spans="1:22" x14ac:dyDescent="0.35">
      <c r="A346">
        <v>345</v>
      </c>
      <c r="B346" t="s">
        <v>1236</v>
      </c>
      <c r="C346">
        <v>2012</v>
      </c>
      <c r="D346" s="2">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v>
      </c>
      <c r="T346">
        <v>4</v>
      </c>
      <c r="U346">
        <v>0.2</v>
      </c>
      <c r="V346">
        <v>-2.2200000000000002</v>
      </c>
    </row>
    <row r="347" spans="1:22" x14ac:dyDescent="0.35">
      <c r="A347">
        <v>346</v>
      </c>
      <c r="B347" t="s">
        <v>1238</v>
      </c>
      <c r="C347">
        <v>2014</v>
      </c>
      <c r="D347" s="2">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4.7976000000000001</v>
      </c>
    </row>
    <row r="348" spans="1:22" x14ac:dyDescent="0.35">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v>
      </c>
      <c r="T348">
        <v>3</v>
      </c>
      <c r="U348">
        <v>0</v>
      </c>
      <c r="V348">
        <v>3.0996000000000001</v>
      </c>
    </row>
    <row r="349" spans="1:22" x14ac:dyDescent="0.35">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11.543200000000001</v>
      </c>
    </row>
    <row r="350" spans="1:22" x14ac:dyDescent="0.35">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5">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5">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11.543200000000001</v>
      </c>
    </row>
    <row r="353" spans="1:22" x14ac:dyDescent="0.35">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5">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23.086400000000001</v>
      </c>
    </row>
    <row r="355" spans="1:22" x14ac:dyDescent="0.35">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4355.1679999999997</v>
      </c>
      <c r="T355">
        <v>4</v>
      </c>
      <c r="U355">
        <v>0.2</v>
      </c>
      <c r="V355">
        <v>1415.4295999999999</v>
      </c>
    </row>
    <row r="356" spans="1:22" x14ac:dyDescent="0.35">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388.70400000000001</v>
      </c>
      <c r="T356">
        <v>6</v>
      </c>
      <c r="U356">
        <v>0.2</v>
      </c>
      <c r="V356">
        <v>-4.8587999999999996</v>
      </c>
    </row>
    <row r="357" spans="1:22" x14ac:dyDescent="0.35">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5">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5">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15.824</v>
      </c>
    </row>
    <row r="360" spans="1:22" x14ac:dyDescent="0.35">
      <c r="A360">
        <v>359</v>
      </c>
      <c r="B360" t="s">
        <v>1268</v>
      </c>
      <c r="C360">
        <v>2013</v>
      </c>
      <c r="D360" s="2">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v>
      </c>
      <c r="T360">
        <v>5</v>
      </c>
      <c r="U360">
        <v>0.2</v>
      </c>
      <c r="V360">
        <v>11.324999999999999</v>
      </c>
    </row>
    <row r="361" spans="1:22" x14ac:dyDescent="0.35">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5">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5">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5">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5">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1.4456</v>
      </c>
    </row>
    <row r="366" spans="1:22" x14ac:dyDescent="0.35">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5">
      <c r="A367">
        <v>366</v>
      </c>
      <c r="B367" t="s">
        <v>1286</v>
      </c>
      <c r="C367">
        <v>2011</v>
      </c>
      <c r="D367" s="2">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8.4784000000000006</v>
      </c>
    </row>
    <row r="368" spans="1:22" x14ac:dyDescent="0.35">
      <c r="A368">
        <v>367</v>
      </c>
      <c r="B368" t="s">
        <v>1289</v>
      </c>
      <c r="C368">
        <v>2013</v>
      </c>
      <c r="D368" s="2">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5">
      <c r="A369">
        <v>368</v>
      </c>
      <c r="B369" t="s">
        <v>1289</v>
      </c>
      <c r="C369">
        <v>2013</v>
      </c>
      <c r="D369" s="2">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0.1472</v>
      </c>
    </row>
    <row r="370" spans="1:22" x14ac:dyDescent="0.35">
      <c r="A370">
        <v>369</v>
      </c>
      <c r="B370" t="s">
        <v>1289</v>
      </c>
      <c r="C370">
        <v>2013</v>
      </c>
      <c r="D370" s="2">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29.341200000000001</v>
      </c>
    </row>
    <row r="371" spans="1:22" x14ac:dyDescent="0.35">
      <c r="A371">
        <v>370</v>
      </c>
      <c r="B371" t="s">
        <v>1289</v>
      </c>
      <c r="C371">
        <v>2013</v>
      </c>
      <c r="D371" s="2">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271.41919999999999</v>
      </c>
    </row>
    <row r="372" spans="1:22" x14ac:dyDescent="0.35">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v>
      </c>
      <c r="T372">
        <v>5</v>
      </c>
      <c r="U372">
        <v>0.2</v>
      </c>
      <c r="V372">
        <v>9.3960000000000008</v>
      </c>
    </row>
    <row r="373" spans="1:22" x14ac:dyDescent="0.35">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53.423999999999999</v>
      </c>
      <c r="T373">
        <v>3</v>
      </c>
      <c r="U373">
        <v>0.2</v>
      </c>
      <c r="V373">
        <v>4.6745999999999999</v>
      </c>
    </row>
    <row r="374" spans="1:22" x14ac:dyDescent="0.35">
      <c r="A374">
        <v>373</v>
      </c>
      <c r="B374" t="s">
        <v>1307</v>
      </c>
      <c r="C374">
        <v>2011</v>
      </c>
      <c r="D374" s="2">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v>
      </c>
      <c r="T374">
        <v>5</v>
      </c>
      <c r="U374">
        <v>0.7</v>
      </c>
      <c r="V374">
        <v>-5.7119999999999997</v>
      </c>
    </row>
    <row r="375" spans="1:22" x14ac:dyDescent="0.35">
      <c r="A375">
        <v>374</v>
      </c>
      <c r="B375" t="s">
        <v>1307</v>
      </c>
      <c r="C375">
        <v>2011</v>
      </c>
      <c r="D375" s="2">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v>
      </c>
      <c r="T375">
        <v>8</v>
      </c>
      <c r="U375">
        <v>0.2</v>
      </c>
      <c r="V375">
        <v>179.18879999999999</v>
      </c>
    </row>
    <row r="376" spans="1:22" x14ac:dyDescent="0.35">
      <c r="A376">
        <v>375</v>
      </c>
      <c r="B376" t="s">
        <v>1307</v>
      </c>
      <c r="C376">
        <v>2011</v>
      </c>
      <c r="D376" s="2">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0.92400000000000004</v>
      </c>
    </row>
    <row r="377" spans="1:22" x14ac:dyDescent="0.35">
      <c r="A377">
        <v>376</v>
      </c>
      <c r="B377" t="s">
        <v>1307</v>
      </c>
      <c r="C377">
        <v>2011</v>
      </c>
      <c r="D377" s="2">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v>
      </c>
    </row>
    <row r="378" spans="1:22" x14ac:dyDescent="0.35">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99.135999999999996</v>
      </c>
      <c r="T378">
        <v>4</v>
      </c>
      <c r="U378">
        <v>0.2</v>
      </c>
      <c r="V378">
        <v>30.98</v>
      </c>
    </row>
    <row r="379" spans="1:22" x14ac:dyDescent="0.35">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1488.424</v>
      </c>
      <c r="T379">
        <v>7</v>
      </c>
      <c r="U379">
        <v>0.3</v>
      </c>
      <c r="V379">
        <v>-297.6848</v>
      </c>
    </row>
    <row r="380" spans="1:22" x14ac:dyDescent="0.35">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8.6519999999999992</v>
      </c>
      <c r="T380">
        <v>3</v>
      </c>
      <c r="U380">
        <v>0.8</v>
      </c>
      <c r="V380">
        <v>-20.3322</v>
      </c>
    </row>
    <row r="381" spans="1:22" x14ac:dyDescent="0.35">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2.6810999999999998</v>
      </c>
    </row>
    <row r="382" spans="1:22" x14ac:dyDescent="0.35">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12.176</v>
      </c>
      <c r="T382">
        <v>4</v>
      </c>
      <c r="U382">
        <v>0.8</v>
      </c>
      <c r="V382">
        <v>-18.872800000000002</v>
      </c>
    </row>
    <row r="383" spans="1:22" x14ac:dyDescent="0.35">
      <c r="A383">
        <v>382</v>
      </c>
      <c r="B383" t="s">
        <v>1337</v>
      </c>
      <c r="C383">
        <v>2013</v>
      </c>
      <c r="D383" s="2">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5">
      <c r="A384">
        <v>383</v>
      </c>
      <c r="B384" t="s">
        <v>1337</v>
      </c>
      <c r="C384">
        <v>2013</v>
      </c>
      <c r="D384" s="2">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5">
      <c r="A385">
        <v>384</v>
      </c>
      <c r="B385" t="s">
        <v>1344</v>
      </c>
      <c r="C385">
        <v>2012</v>
      </c>
      <c r="D385" s="2">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5">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375.45749999999998</v>
      </c>
      <c r="T386">
        <v>3</v>
      </c>
      <c r="U386">
        <v>0.45</v>
      </c>
      <c r="V386">
        <v>-157.0095</v>
      </c>
    </row>
    <row r="387" spans="1:22" x14ac:dyDescent="0.35">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83.975999999999999</v>
      </c>
      <c r="T387">
        <v>3</v>
      </c>
      <c r="U387">
        <v>0.2</v>
      </c>
      <c r="V387">
        <v>-1.0497000000000001</v>
      </c>
    </row>
    <row r="388" spans="1:22" x14ac:dyDescent="0.35">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v>
      </c>
      <c r="T388">
        <v>4</v>
      </c>
      <c r="U388">
        <v>0.7</v>
      </c>
      <c r="V388">
        <v>-337.63799999999998</v>
      </c>
    </row>
    <row r="389" spans="1:22" x14ac:dyDescent="0.35">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v>
      </c>
      <c r="T389">
        <v>1</v>
      </c>
      <c r="U389">
        <v>0.2</v>
      </c>
      <c r="V389">
        <v>0.77700000000000002</v>
      </c>
    </row>
    <row r="390" spans="1:22" x14ac:dyDescent="0.35">
      <c r="A390">
        <v>389</v>
      </c>
      <c r="B390" t="s">
        <v>1364</v>
      </c>
      <c r="C390">
        <v>2011</v>
      </c>
      <c r="D390" s="2">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0.4264</v>
      </c>
    </row>
    <row r="391" spans="1:22" x14ac:dyDescent="0.35">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7.8840000000000003</v>
      </c>
    </row>
    <row r="392" spans="1:22" x14ac:dyDescent="0.35">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13.5932</v>
      </c>
    </row>
    <row r="393" spans="1:22" x14ac:dyDescent="0.35">
      <c r="A393">
        <v>392</v>
      </c>
      <c r="B393" t="s">
        <v>1374</v>
      </c>
      <c r="C393">
        <v>2011</v>
      </c>
      <c r="D393" s="2">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246.38399999999999</v>
      </c>
      <c r="T393">
        <v>2</v>
      </c>
      <c r="U393">
        <v>0.2</v>
      </c>
      <c r="V393">
        <v>27.7182</v>
      </c>
    </row>
    <row r="394" spans="1:22" x14ac:dyDescent="0.35">
      <c r="A394">
        <v>393</v>
      </c>
      <c r="B394" t="s">
        <v>1374</v>
      </c>
      <c r="C394">
        <v>2011</v>
      </c>
      <c r="D394" s="2">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5">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12.462</v>
      </c>
      <c r="T395">
        <v>3</v>
      </c>
      <c r="U395">
        <v>0.8</v>
      </c>
      <c r="V395">
        <v>-20.5623</v>
      </c>
    </row>
    <row r="396" spans="1:22" x14ac:dyDescent="0.35">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25.579799999999999</v>
      </c>
    </row>
    <row r="397" spans="1:22" x14ac:dyDescent="0.35">
      <c r="A397">
        <v>396</v>
      </c>
      <c r="B397" t="s">
        <v>1395</v>
      </c>
      <c r="C397">
        <v>2014</v>
      </c>
      <c r="D397" s="2">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9.4923999999999999</v>
      </c>
    </row>
    <row r="398" spans="1:22" x14ac:dyDescent="0.35">
      <c r="A398">
        <v>397</v>
      </c>
      <c r="B398" t="s">
        <v>1395</v>
      </c>
      <c r="C398">
        <v>2014</v>
      </c>
      <c r="D398" s="2">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6.2207999999999997</v>
      </c>
    </row>
    <row r="399" spans="1:22" x14ac:dyDescent="0.35">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21.036000000000001</v>
      </c>
    </row>
    <row r="400" spans="1:22" x14ac:dyDescent="0.35">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35.951999999999998</v>
      </c>
      <c r="T400">
        <v>3</v>
      </c>
      <c r="U400">
        <v>0.2</v>
      </c>
      <c r="V400">
        <v>3.5952000000000002</v>
      </c>
    </row>
    <row r="401" spans="1:22" x14ac:dyDescent="0.35">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2396.2656000000002</v>
      </c>
      <c r="T401">
        <v>4</v>
      </c>
      <c r="U401">
        <v>0.32</v>
      </c>
      <c r="V401">
        <v>-317.15280000000001</v>
      </c>
    </row>
    <row r="402" spans="1:22" x14ac:dyDescent="0.35">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5">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0.7198</v>
      </c>
    </row>
    <row r="404" spans="1:22" x14ac:dyDescent="0.35">
      <c r="A404">
        <v>403</v>
      </c>
      <c r="B404" t="s">
        <v>1416</v>
      </c>
      <c r="C404">
        <v>2011</v>
      </c>
      <c r="D404" s="2">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9.5679999999999996</v>
      </c>
      <c r="T404">
        <v>2</v>
      </c>
      <c r="U404">
        <v>0.2</v>
      </c>
      <c r="V404">
        <v>3.4683999999999999</v>
      </c>
    </row>
    <row r="405" spans="1:22" x14ac:dyDescent="0.35">
      <c r="A405">
        <v>404</v>
      </c>
      <c r="B405" t="s">
        <v>1422</v>
      </c>
      <c r="C405">
        <v>2011</v>
      </c>
      <c r="D405" s="2">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5">
      <c r="A406">
        <v>405</v>
      </c>
      <c r="B406" t="s">
        <v>1425</v>
      </c>
      <c r="C406">
        <v>2014</v>
      </c>
      <c r="D406" s="2">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35.909999999999997</v>
      </c>
      <c r="T406">
        <v>3</v>
      </c>
      <c r="U406">
        <v>0</v>
      </c>
      <c r="V406">
        <v>9.6957000000000004</v>
      </c>
    </row>
    <row r="407" spans="1:22" x14ac:dyDescent="0.35">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v>
      </c>
      <c r="T407">
        <v>5</v>
      </c>
      <c r="U407">
        <v>0</v>
      </c>
      <c r="V407">
        <v>37.789499999999997</v>
      </c>
    </row>
    <row r="408" spans="1:22" x14ac:dyDescent="0.35">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5">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5">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1004.024</v>
      </c>
      <c r="T410">
        <v>7</v>
      </c>
      <c r="U410">
        <v>0.2</v>
      </c>
      <c r="V410">
        <v>-112.95269999999999</v>
      </c>
    </row>
    <row r="411" spans="1:22" x14ac:dyDescent="0.35">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5">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28.35</v>
      </c>
      <c r="T412">
        <v>9</v>
      </c>
      <c r="U412">
        <v>0</v>
      </c>
      <c r="V412">
        <v>13.608000000000001</v>
      </c>
    </row>
    <row r="413" spans="1:22" x14ac:dyDescent="0.35">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5">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31.454799999999999</v>
      </c>
    </row>
    <row r="415" spans="1:22" x14ac:dyDescent="0.35">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v>
      </c>
      <c r="T415">
        <v>2</v>
      </c>
      <c r="U415">
        <v>0.2</v>
      </c>
      <c r="V415">
        <v>-18.454799999999999</v>
      </c>
    </row>
    <row r="416" spans="1:22" x14ac:dyDescent="0.35">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65.734200000000001</v>
      </c>
    </row>
    <row r="417" spans="1:22" x14ac:dyDescent="0.35">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26.874400000000001</v>
      </c>
    </row>
    <row r="418" spans="1:22" x14ac:dyDescent="0.35">
      <c r="A418">
        <v>417</v>
      </c>
      <c r="B418" t="s">
        <v>1452</v>
      </c>
      <c r="C418">
        <v>2014</v>
      </c>
      <c r="D418" s="2">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25.898399999999999</v>
      </c>
    </row>
    <row r="419" spans="1:22" x14ac:dyDescent="0.35">
      <c r="A419">
        <v>418</v>
      </c>
      <c r="B419" t="s">
        <v>1458</v>
      </c>
      <c r="C419">
        <v>2013</v>
      </c>
      <c r="D419" s="2">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38.380000000000003</v>
      </c>
    </row>
    <row r="420" spans="1:22" x14ac:dyDescent="0.35">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2.8321999999999998</v>
      </c>
    </row>
    <row r="421" spans="1:22" x14ac:dyDescent="0.35">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2.7027999999999999</v>
      </c>
    </row>
    <row r="422" spans="1:22" x14ac:dyDescent="0.35">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7.0149999999999997</v>
      </c>
    </row>
    <row r="423" spans="1:22" x14ac:dyDescent="0.35">
      <c r="A423">
        <v>422</v>
      </c>
      <c r="B423" t="s">
        <v>1472</v>
      </c>
      <c r="C423">
        <v>2011</v>
      </c>
      <c r="D423" s="2">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56.566200000000002</v>
      </c>
    </row>
    <row r="424" spans="1:22" x14ac:dyDescent="0.35">
      <c r="A424">
        <v>423</v>
      </c>
      <c r="B424" t="s">
        <v>1476</v>
      </c>
      <c r="C424">
        <v>2014</v>
      </c>
      <c r="D424" s="2">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v>
      </c>
    </row>
    <row r="425" spans="1:22" x14ac:dyDescent="0.35">
      <c r="A425">
        <v>424</v>
      </c>
      <c r="B425" t="s">
        <v>1476</v>
      </c>
      <c r="C425">
        <v>2014</v>
      </c>
      <c r="D425" s="2">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8.5020000000000007</v>
      </c>
    </row>
    <row r="426" spans="1:22" x14ac:dyDescent="0.35">
      <c r="A426">
        <v>425</v>
      </c>
      <c r="B426" t="s">
        <v>1484</v>
      </c>
      <c r="C426">
        <v>2014</v>
      </c>
      <c r="D426" s="2">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5">
      <c r="A427">
        <v>426</v>
      </c>
      <c r="B427" t="s">
        <v>1490</v>
      </c>
      <c r="C427">
        <v>2014</v>
      </c>
      <c r="D427" s="2">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5">
      <c r="A428">
        <v>427</v>
      </c>
      <c r="B428" t="s">
        <v>1490</v>
      </c>
      <c r="C428">
        <v>2014</v>
      </c>
      <c r="D428" s="2">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5">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5">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6.6719999999999997</v>
      </c>
      <c r="T430">
        <v>6</v>
      </c>
      <c r="U430">
        <v>0.2</v>
      </c>
      <c r="V430">
        <v>0.50039999999999996</v>
      </c>
    </row>
    <row r="431" spans="1:22" x14ac:dyDescent="0.35">
      <c r="A431">
        <v>430</v>
      </c>
      <c r="B431" t="s">
        <v>1507</v>
      </c>
      <c r="C431">
        <v>2013</v>
      </c>
      <c r="D431" s="2">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189.58799999999999</v>
      </c>
      <c r="T431">
        <v>2</v>
      </c>
      <c r="U431">
        <v>0.7</v>
      </c>
      <c r="V431">
        <v>-145.35079999999999</v>
      </c>
    </row>
    <row r="432" spans="1:22" x14ac:dyDescent="0.35">
      <c r="A432">
        <v>431</v>
      </c>
      <c r="B432" t="s">
        <v>1507</v>
      </c>
      <c r="C432">
        <v>2013</v>
      </c>
      <c r="D432" s="2">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408.74400000000003</v>
      </c>
      <c r="T432">
        <v>7</v>
      </c>
      <c r="U432">
        <v>0.2</v>
      </c>
      <c r="V432">
        <v>76.639499999999998</v>
      </c>
    </row>
    <row r="433" spans="1:22" x14ac:dyDescent="0.35">
      <c r="A433">
        <v>432</v>
      </c>
      <c r="B433" t="s">
        <v>1507</v>
      </c>
      <c r="C433">
        <v>2013</v>
      </c>
      <c r="D433" s="2">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54.7425</v>
      </c>
    </row>
    <row r="434" spans="1:22" x14ac:dyDescent="0.35">
      <c r="A434">
        <v>433</v>
      </c>
      <c r="B434" t="s">
        <v>1507</v>
      </c>
      <c r="C434">
        <v>2013</v>
      </c>
      <c r="D434" s="2">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-0.77480000000000004</v>
      </c>
    </row>
    <row r="435" spans="1:22" x14ac:dyDescent="0.35">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v>
      </c>
      <c r="T435">
        <v>5</v>
      </c>
      <c r="U435">
        <v>0</v>
      </c>
      <c r="V435">
        <v>207.14699999999999</v>
      </c>
    </row>
    <row r="436" spans="1:22" x14ac:dyDescent="0.35">
      <c r="A436">
        <v>435</v>
      </c>
      <c r="B436" t="s">
        <v>1518</v>
      </c>
      <c r="C436">
        <v>2011</v>
      </c>
      <c r="D436" s="2">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-3.6892</v>
      </c>
    </row>
    <row r="437" spans="1:22" x14ac:dyDescent="0.35">
      <c r="A437">
        <v>436</v>
      </c>
      <c r="B437" t="s">
        <v>1518</v>
      </c>
      <c r="C437">
        <v>2011</v>
      </c>
      <c r="D437" s="2">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-18.585000000000001</v>
      </c>
    </row>
    <row r="438" spans="1:22" x14ac:dyDescent="0.35">
      <c r="A438">
        <v>437</v>
      </c>
      <c r="B438" t="s">
        <v>1526</v>
      </c>
      <c r="C438">
        <v>2013</v>
      </c>
      <c r="D438" s="2">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43.199100000000001</v>
      </c>
    </row>
    <row r="439" spans="1:22" x14ac:dyDescent="0.35">
      <c r="A439">
        <v>438</v>
      </c>
      <c r="B439" t="s">
        <v>1526</v>
      </c>
      <c r="C439">
        <v>2013</v>
      </c>
      <c r="D439" s="2">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113.63939999999999</v>
      </c>
    </row>
    <row r="440" spans="1:22" x14ac:dyDescent="0.35">
      <c r="A440">
        <v>439</v>
      </c>
      <c r="B440" t="s">
        <v>1531</v>
      </c>
      <c r="C440">
        <v>2014</v>
      </c>
      <c r="D440" s="2">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v>
      </c>
      <c r="T440">
        <v>8</v>
      </c>
      <c r="U440">
        <v>0.2</v>
      </c>
      <c r="V440">
        <v>11.553599999999999</v>
      </c>
    </row>
    <row r="441" spans="1:22" x14ac:dyDescent="0.35">
      <c r="A441">
        <v>440</v>
      </c>
      <c r="B441" t="s">
        <v>1536</v>
      </c>
      <c r="C441">
        <v>2014</v>
      </c>
      <c r="D441" s="2">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v>
      </c>
      <c r="T441">
        <v>3</v>
      </c>
      <c r="U441">
        <v>0.1</v>
      </c>
      <c r="V441">
        <v>2.3094000000000001</v>
      </c>
    </row>
    <row r="442" spans="1:22" x14ac:dyDescent="0.35">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3.6659999999999999</v>
      </c>
    </row>
    <row r="443" spans="1:22" x14ac:dyDescent="0.35">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23.392800000000001</v>
      </c>
    </row>
    <row r="444" spans="1:22" x14ac:dyDescent="0.35">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70.95</v>
      </c>
      <c r="T444">
        <v>3</v>
      </c>
      <c r="U444">
        <v>0</v>
      </c>
      <c r="V444">
        <v>20.575500000000002</v>
      </c>
    </row>
    <row r="445" spans="1:22" x14ac:dyDescent="0.35">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5">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29.152799999999999</v>
      </c>
    </row>
    <row r="447" spans="1:22" x14ac:dyDescent="0.35">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5">
      <c r="A448">
        <v>447</v>
      </c>
      <c r="B448" t="s">
        <v>1552</v>
      </c>
      <c r="C448">
        <v>2014</v>
      </c>
      <c r="D448" s="2">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5">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59.52</v>
      </c>
      <c r="T449">
        <v>3</v>
      </c>
      <c r="U449">
        <v>0</v>
      </c>
      <c r="V449">
        <v>15.475199999999999</v>
      </c>
    </row>
    <row r="450" spans="1:22" x14ac:dyDescent="0.35">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9.7164000000000001</v>
      </c>
    </row>
    <row r="451" spans="1:22" x14ac:dyDescent="0.35">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5">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7.9248000000000003</v>
      </c>
    </row>
    <row r="453" spans="1:22" x14ac:dyDescent="0.35">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2.8536000000000001</v>
      </c>
    </row>
    <row r="454" spans="1:22" x14ac:dyDescent="0.35">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5">
      <c r="A455">
        <v>454</v>
      </c>
      <c r="B455" t="s">
        <v>1573</v>
      </c>
      <c r="C455">
        <v>2014</v>
      </c>
      <c r="D455" s="2">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-75.830399999999997</v>
      </c>
    </row>
    <row r="456" spans="1:22" x14ac:dyDescent="0.35">
      <c r="A456">
        <v>455</v>
      </c>
      <c r="B456" t="s">
        <v>1573</v>
      </c>
      <c r="C456">
        <v>2014</v>
      </c>
      <c r="D456" s="2">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66.540800000000004</v>
      </c>
    </row>
    <row r="457" spans="1:22" x14ac:dyDescent="0.35">
      <c r="A457">
        <v>456</v>
      </c>
      <c r="B457" t="s">
        <v>1578</v>
      </c>
      <c r="C457">
        <v>2013</v>
      </c>
      <c r="D457" s="2">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v>
      </c>
    </row>
    <row r="458" spans="1:22" x14ac:dyDescent="0.35">
      <c r="A458">
        <v>457</v>
      </c>
      <c r="B458" t="s">
        <v>1582</v>
      </c>
      <c r="C458">
        <v>2011</v>
      </c>
      <c r="D458" s="2">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v>
      </c>
    </row>
    <row r="459" spans="1:22" x14ac:dyDescent="0.35">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-96.114599999999996</v>
      </c>
    </row>
    <row r="460" spans="1:22" x14ac:dyDescent="0.35">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5">
      <c r="A461">
        <v>460</v>
      </c>
      <c r="B461" t="s">
        <v>1591</v>
      </c>
      <c r="C461">
        <v>2012</v>
      </c>
      <c r="D461" s="2">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5">
      <c r="A462">
        <v>461</v>
      </c>
      <c r="B462" t="s">
        <v>1591</v>
      </c>
      <c r="C462">
        <v>2012</v>
      </c>
      <c r="D462" s="2">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v>
      </c>
    </row>
    <row r="463" spans="1:22" x14ac:dyDescent="0.35">
      <c r="A463">
        <v>462</v>
      </c>
      <c r="B463" t="s">
        <v>1591</v>
      </c>
      <c r="C463">
        <v>2012</v>
      </c>
      <c r="D463" s="2">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18.6006</v>
      </c>
    </row>
    <row r="464" spans="1:22" x14ac:dyDescent="0.35">
      <c r="A464">
        <v>463</v>
      </c>
      <c r="B464" t="s">
        <v>1598</v>
      </c>
      <c r="C464">
        <v>2013</v>
      </c>
      <c r="D464" s="2">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7.0679999999999996</v>
      </c>
    </row>
    <row r="465" spans="1:22" x14ac:dyDescent="0.35">
      <c r="A465">
        <v>464</v>
      </c>
      <c r="B465" t="s">
        <v>1598</v>
      </c>
      <c r="C465">
        <v>2013</v>
      </c>
      <c r="D465" s="2">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1272.6300000000001</v>
      </c>
      <c r="T465">
        <v>6</v>
      </c>
      <c r="U465">
        <v>0.5</v>
      </c>
      <c r="V465">
        <v>-814.48320000000001</v>
      </c>
    </row>
    <row r="466" spans="1:22" x14ac:dyDescent="0.35">
      <c r="A466">
        <v>465</v>
      </c>
      <c r="B466" t="s">
        <v>1598</v>
      </c>
      <c r="C466">
        <v>2013</v>
      </c>
      <c r="D466" s="2">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-20.888999999999999</v>
      </c>
    </row>
    <row r="467" spans="1:22" x14ac:dyDescent="0.35">
      <c r="A467">
        <v>466</v>
      </c>
      <c r="B467" t="s">
        <v>1598</v>
      </c>
      <c r="C467">
        <v>2013</v>
      </c>
      <c r="D467" s="2">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-34.758000000000003</v>
      </c>
    </row>
    <row r="468" spans="1:22" x14ac:dyDescent="0.35">
      <c r="A468">
        <v>467</v>
      </c>
      <c r="B468" t="s">
        <v>1598</v>
      </c>
      <c r="C468">
        <v>2013</v>
      </c>
      <c r="D468" s="2">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5">
      <c r="A469">
        <v>468</v>
      </c>
      <c r="B469" t="s">
        <v>1609</v>
      </c>
      <c r="C469">
        <v>2012</v>
      </c>
      <c r="D469" s="2">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v>
      </c>
      <c r="T469">
        <v>7</v>
      </c>
      <c r="U469">
        <v>0.6</v>
      </c>
      <c r="V469">
        <v>-312.06139999999999</v>
      </c>
    </row>
    <row r="470" spans="1:22" x14ac:dyDescent="0.35">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205.33279999999999</v>
      </c>
      <c r="T470">
        <v>2</v>
      </c>
      <c r="U470">
        <v>0.32</v>
      </c>
      <c r="V470">
        <v>-36.235199999999999</v>
      </c>
    </row>
    <row r="471" spans="1:22" x14ac:dyDescent="0.35">
      <c r="A471">
        <v>470</v>
      </c>
      <c r="B471" t="s">
        <v>1617</v>
      </c>
      <c r="C471">
        <v>2013</v>
      </c>
      <c r="D471" s="2">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4.7880000000000003</v>
      </c>
      <c r="T471">
        <v>3</v>
      </c>
      <c r="U471">
        <v>0.8</v>
      </c>
      <c r="V471">
        <v>-7.9001999999999999</v>
      </c>
    </row>
    <row r="472" spans="1:22" x14ac:dyDescent="0.35">
      <c r="A472">
        <v>471</v>
      </c>
      <c r="B472" t="s">
        <v>1620</v>
      </c>
      <c r="C472">
        <v>2012</v>
      </c>
      <c r="D472" s="2">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26.630400000000002</v>
      </c>
    </row>
    <row r="473" spans="1:22" x14ac:dyDescent="0.35">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3.4091999999999998</v>
      </c>
    </row>
    <row r="474" spans="1:22" x14ac:dyDescent="0.35">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222.666</v>
      </c>
      <c r="T474">
        <v>2</v>
      </c>
      <c r="U474">
        <v>0.15</v>
      </c>
      <c r="V474">
        <v>10.478400000000001</v>
      </c>
    </row>
    <row r="475" spans="1:22" x14ac:dyDescent="0.35">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703.96799999999996</v>
      </c>
      <c r="T475">
        <v>4</v>
      </c>
      <c r="U475">
        <v>0.2</v>
      </c>
      <c r="V475">
        <v>87.995999999999995</v>
      </c>
    </row>
    <row r="476" spans="1:22" x14ac:dyDescent="0.35">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24.980399999999999</v>
      </c>
    </row>
    <row r="477" spans="1:22" x14ac:dyDescent="0.35">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62.65</v>
      </c>
      <c r="T477">
        <v>7</v>
      </c>
      <c r="U477">
        <v>0</v>
      </c>
      <c r="V477">
        <v>28.818999999999999</v>
      </c>
    </row>
    <row r="478" spans="1:22" x14ac:dyDescent="0.35">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45.527999999999999</v>
      </c>
    </row>
    <row r="479" spans="1:22" x14ac:dyDescent="0.35">
      <c r="A479">
        <v>478</v>
      </c>
      <c r="B479" t="s">
        <v>1641</v>
      </c>
      <c r="C479">
        <v>2013</v>
      </c>
      <c r="D479" s="2">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7.1820000000000004</v>
      </c>
    </row>
    <row r="480" spans="1:22" x14ac:dyDescent="0.35">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5">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5">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5">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1.9089</v>
      </c>
    </row>
    <row r="484" spans="1:22" x14ac:dyDescent="0.35">
      <c r="A484">
        <v>483</v>
      </c>
      <c r="B484" t="s">
        <v>1659</v>
      </c>
      <c r="C484">
        <v>2011</v>
      </c>
      <c r="D484" s="2">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5">
      <c r="A485">
        <v>484</v>
      </c>
      <c r="B485" t="s">
        <v>1659</v>
      </c>
      <c r="C485">
        <v>2011</v>
      </c>
      <c r="D485" s="2">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5">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5">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-30.245000000000001</v>
      </c>
    </row>
    <row r="488" spans="1:22" x14ac:dyDescent="0.35">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17.497499999999999</v>
      </c>
    </row>
    <row r="489" spans="1:22" x14ac:dyDescent="0.35">
      <c r="A489">
        <v>488</v>
      </c>
      <c r="B489" t="s">
        <v>1673</v>
      </c>
      <c r="C489">
        <v>2011</v>
      </c>
      <c r="D489" s="2">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341.99400000000003</v>
      </c>
    </row>
    <row r="490" spans="1:22" x14ac:dyDescent="0.35">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v>
      </c>
      <c r="T490">
        <v>1</v>
      </c>
      <c r="U490">
        <v>0.2</v>
      </c>
      <c r="V490">
        <v>0.59940000000000004</v>
      </c>
    </row>
    <row r="491" spans="1:22" x14ac:dyDescent="0.35">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63.984000000000002</v>
      </c>
      <c r="T491">
        <v>2</v>
      </c>
      <c r="U491">
        <v>0.2</v>
      </c>
      <c r="V491">
        <v>10.397399999999999</v>
      </c>
    </row>
    <row r="492" spans="1:22" x14ac:dyDescent="0.35">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6.1571999999999996</v>
      </c>
    </row>
    <row r="493" spans="1:22" x14ac:dyDescent="0.35">
      <c r="A493">
        <v>492</v>
      </c>
      <c r="B493" t="s">
        <v>1686</v>
      </c>
      <c r="C493">
        <v>2011</v>
      </c>
      <c r="D493" s="2">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8.9830000000000005</v>
      </c>
    </row>
    <row r="494" spans="1:22" x14ac:dyDescent="0.35">
      <c r="A494">
        <v>493</v>
      </c>
      <c r="B494" t="s">
        <v>1686</v>
      </c>
      <c r="C494">
        <v>2011</v>
      </c>
      <c r="D494" s="2">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5.0922000000000001</v>
      </c>
    </row>
    <row r="495" spans="1:22" x14ac:dyDescent="0.35">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v>
      </c>
    </row>
    <row r="496" spans="1:22" x14ac:dyDescent="0.35">
      <c r="A496">
        <v>495</v>
      </c>
      <c r="B496" t="s">
        <v>1698</v>
      </c>
      <c r="C496">
        <v>2013</v>
      </c>
      <c r="D496" s="2">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-94.941000000000003</v>
      </c>
    </row>
    <row r="497" spans="1:22" x14ac:dyDescent="0.35">
      <c r="A497">
        <v>496</v>
      </c>
      <c r="B497" t="s">
        <v>1703</v>
      </c>
      <c r="C497">
        <v>2012</v>
      </c>
      <c r="D497" s="2">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5">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v>
      </c>
      <c r="T498">
        <v>8</v>
      </c>
      <c r="U498">
        <v>0.2</v>
      </c>
      <c r="V498">
        <v>40.370399999999997</v>
      </c>
    </row>
    <row r="499" spans="1:22" x14ac:dyDescent="0.35">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5">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241.56800000000001</v>
      </c>
      <c r="T500">
        <v>2</v>
      </c>
      <c r="U500">
        <v>0.2</v>
      </c>
      <c r="V500">
        <v>18.117599999999999</v>
      </c>
    </row>
    <row r="501" spans="1:22" x14ac:dyDescent="0.35">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22.869</v>
      </c>
    </row>
    <row r="502" spans="1:22" x14ac:dyDescent="0.35">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v>
      </c>
      <c r="T502">
        <v>2</v>
      </c>
      <c r="U502">
        <v>0.7</v>
      </c>
      <c r="V502">
        <v>-15.08</v>
      </c>
    </row>
    <row r="503" spans="1:22" x14ac:dyDescent="0.35">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v>
      </c>
      <c r="T503">
        <v>2</v>
      </c>
      <c r="U503">
        <v>0.7</v>
      </c>
      <c r="V503">
        <v>-11.961600000000001</v>
      </c>
    </row>
    <row r="504" spans="1:22" x14ac:dyDescent="0.35">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801.56799999999998</v>
      </c>
      <c r="T504">
        <v>2</v>
      </c>
      <c r="U504">
        <v>0.2</v>
      </c>
      <c r="V504">
        <v>50.097999999999999</v>
      </c>
    </row>
    <row r="505" spans="1:22" x14ac:dyDescent="0.35">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2.3759999999999999</v>
      </c>
      <c r="T505">
        <v>3</v>
      </c>
      <c r="U505">
        <v>0.7</v>
      </c>
      <c r="V505">
        <v>-1.9008</v>
      </c>
    </row>
    <row r="506" spans="1:22" x14ac:dyDescent="0.35">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5">
      <c r="A507">
        <v>506</v>
      </c>
      <c r="B507" t="s">
        <v>1732</v>
      </c>
      <c r="C507">
        <v>2014</v>
      </c>
      <c r="D507" s="2">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v>
      </c>
      <c r="T507">
        <v>5</v>
      </c>
      <c r="U507">
        <v>0.2</v>
      </c>
      <c r="V507">
        <v>5.3730000000000002</v>
      </c>
    </row>
    <row r="508" spans="1:22" x14ac:dyDescent="0.35">
      <c r="A508">
        <v>507</v>
      </c>
      <c r="B508" t="s">
        <v>1733</v>
      </c>
      <c r="C508">
        <v>2012</v>
      </c>
      <c r="D508" s="2">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0.73980000000000001</v>
      </c>
    </row>
    <row r="509" spans="1:22" x14ac:dyDescent="0.35">
      <c r="A509">
        <v>508</v>
      </c>
      <c r="B509" t="s">
        <v>1733</v>
      </c>
      <c r="C509">
        <v>2012</v>
      </c>
      <c r="D509" s="2">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2.1684000000000001</v>
      </c>
    </row>
    <row r="510" spans="1:22" x14ac:dyDescent="0.35">
      <c r="A510">
        <v>509</v>
      </c>
      <c r="B510" t="s">
        <v>1733</v>
      </c>
      <c r="C510">
        <v>2012</v>
      </c>
      <c r="D510" s="2">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11.685</v>
      </c>
    </row>
    <row r="511" spans="1:22" x14ac:dyDescent="0.35">
      <c r="A511">
        <v>510</v>
      </c>
      <c r="B511" t="s">
        <v>1733</v>
      </c>
      <c r="C511">
        <v>2012</v>
      </c>
      <c r="D511" s="2">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5">
      <c r="A512">
        <v>511</v>
      </c>
      <c r="B512" t="s">
        <v>1744</v>
      </c>
      <c r="C512">
        <v>2014</v>
      </c>
      <c r="D512" s="2">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v>
      </c>
      <c r="T512">
        <v>3</v>
      </c>
      <c r="U512">
        <v>0</v>
      </c>
      <c r="V512">
        <v>40.415999999999997</v>
      </c>
    </row>
    <row r="513" spans="1:22" x14ac:dyDescent="0.35">
      <c r="A513">
        <v>512</v>
      </c>
      <c r="B513" t="s">
        <v>1744</v>
      </c>
      <c r="C513">
        <v>2014</v>
      </c>
      <c r="D513" s="2">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12.172800000000001</v>
      </c>
    </row>
    <row r="514" spans="1:22" x14ac:dyDescent="0.35">
      <c r="A514">
        <v>513</v>
      </c>
      <c r="B514" t="s">
        <v>1752</v>
      </c>
      <c r="C514">
        <v>2013</v>
      </c>
      <c r="D514" s="2">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7.1520000000000001</v>
      </c>
      <c r="T514">
        <v>3</v>
      </c>
      <c r="U514">
        <v>0.2</v>
      </c>
      <c r="V514">
        <v>0.71519999999999995</v>
      </c>
    </row>
    <row r="515" spans="1:22" x14ac:dyDescent="0.35">
      <c r="A515">
        <v>514</v>
      </c>
      <c r="B515" t="s">
        <v>1753</v>
      </c>
      <c r="C515">
        <v>2014</v>
      </c>
      <c r="D515" s="2">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5">
      <c r="A516">
        <v>515</v>
      </c>
      <c r="B516" t="s">
        <v>1753</v>
      </c>
      <c r="C516">
        <v>2014</v>
      </c>
      <c r="D516" s="2">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1.7052</v>
      </c>
    </row>
    <row r="517" spans="1:22" x14ac:dyDescent="0.35">
      <c r="A517">
        <v>516</v>
      </c>
      <c r="B517" t="s">
        <v>1760</v>
      </c>
      <c r="C517">
        <v>2014</v>
      </c>
      <c r="D517" s="2">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1379.9770000000001</v>
      </c>
    </row>
    <row r="518" spans="1:22" x14ac:dyDescent="0.35">
      <c r="A518">
        <v>517</v>
      </c>
      <c r="B518" t="s">
        <v>1760</v>
      </c>
      <c r="C518">
        <v>2014</v>
      </c>
      <c r="D518" s="2">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51.45</v>
      </c>
      <c r="T518">
        <v>3</v>
      </c>
      <c r="U518">
        <v>0</v>
      </c>
      <c r="V518">
        <v>13.891500000000001</v>
      </c>
    </row>
    <row r="519" spans="1:22" x14ac:dyDescent="0.35">
      <c r="A519">
        <v>518</v>
      </c>
      <c r="B519" t="s">
        <v>1760</v>
      </c>
      <c r="C519">
        <v>2014</v>
      </c>
      <c r="D519" s="2">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5">
      <c r="A520">
        <v>519</v>
      </c>
      <c r="B520" t="s">
        <v>1760</v>
      </c>
      <c r="C520">
        <v>2014</v>
      </c>
      <c r="D520" s="2">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56.301000000000002</v>
      </c>
    </row>
    <row r="521" spans="1:22" x14ac:dyDescent="0.35">
      <c r="A521">
        <v>520</v>
      </c>
      <c r="B521" t="s">
        <v>1771</v>
      </c>
      <c r="C521">
        <v>2012</v>
      </c>
      <c r="D521" s="2">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5">
      <c r="A522">
        <v>521</v>
      </c>
      <c r="B522" t="s">
        <v>1771</v>
      </c>
      <c r="C522">
        <v>2012</v>
      </c>
      <c r="D522" s="2">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-25.913599999999999</v>
      </c>
    </row>
    <row r="523" spans="1:22" x14ac:dyDescent="0.35">
      <c r="A523">
        <v>522</v>
      </c>
      <c r="B523" t="s">
        <v>1771</v>
      </c>
      <c r="C523">
        <v>2012</v>
      </c>
      <c r="D523" s="2">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14.112</v>
      </c>
      <c r="T523">
        <v>9</v>
      </c>
      <c r="U523">
        <v>0.8</v>
      </c>
      <c r="V523">
        <v>-21.167999999999999</v>
      </c>
    </row>
    <row r="524" spans="1:22" x14ac:dyDescent="0.35">
      <c r="A524">
        <v>523</v>
      </c>
      <c r="B524" t="s">
        <v>1778</v>
      </c>
      <c r="C524">
        <v>2014</v>
      </c>
      <c r="D524" s="2">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21.097999999999999</v>
      </c>
    </row>
    <row r="525" spans="1:22" x14ac:dyDescent="0.35">
      <c r="A525">
        <v>524</v>
      </c>
      <c r="B525" t="s">
        <v>1781</v>
      </c>
      <c r="C525">
        <v>2013</v>
      </c>
      <c r="D525" s="2">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-12.4146</v>
      </c>
    </row>
    <row r="526" spans="1:22" x14ac:dyDescent="0.35">
      <c r="A526">
        <v>525</v>
      </c>
      <c r="B526" t="s">
        <v>1781</v>
      </c>
      <c r="C526">
        <v>2013</v>
      </c>
      <c r="D526" s="2">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27.166599999999999</v>
      </c>
    </row>
    <row r="527" spans="1:22" x14ac:dyDescent="0.35">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v>
      </c>
      <c r="T527">
        <v>5</v>
      </c>
      <c r="U527">
        <v>0</v>
      </c>
      <c r="V527">
        <v>10.433999999999999</v>
      </c>
    </row>
    <row r="528" spans="1:22" x14ac:dyDescent="0.35">
      <c r="A528">
        <v>527</v>
      </c>
      <c r="B528" t="s">
        <v>1789</v>
      </c>
      <c r="C528">
        <v>2014</v>
      </c>
      <c r="D528" s="2">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v>
      </c>
      <c r="T528">
        <v>3</v>
      </c>
      <c r="U528">
        <v>0.2</v>
      </c>
      <c r="V528">
        <v>42.747</v>
      </c>
    </row>
    <row r="529" spans="1:22" x14ac:dyDescent="0.35">
      <c r="A529">
        <v>528</v>
      </c>
      <c r="B529" t="s">
        <v>1789</v>
      </c>
      <c r="C529">
        <v>2014</v>
      </c>
      <c r="D529" s="2">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5.1407999999999996</v>
      </c>
    </row>
    <row r="530" spans="1:22" x14ac:dyDescent="0.35">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36.335999999999999</v>
      </c>
      <c r="T530">
        <v>3</v>
      </c>
      <c r="U530">
        <v>0.2</v>
      </c>
      <c r="V530">
        <v>-7.2671999999999999</v>
      </c>
    </row>
    <row r="531" spans="1:22" x14ac:dyDescent="0.35">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5">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5">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v>
      </c>
      <c r="T533">
        <v>1</v>
      </c>
      <c r="U533">
        <v>0.2</v>
      </c>
      <c r="V533">
        <v>11.92</v>
      </c>
    </row>
    <row r="534" spans="1:22" x14ac:dyDescent="0.35">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2.3969999999999998</v>
      </c>
    </row>
    <row r="535" spans="1:22" x14ac:dyDescent="0.35">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274.38600000000002</v>
      </c>
    </row>
    <row r="536" spans="1:22" x14ac:dyDescent="0.35">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5">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5">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42.616</v>
      </c>
      <c r="T538">
        <v>7</v>
      </c>
      <c r="U538">
        <v>0.8</v>
      </c>
      <c r="V538">
        <v>-68.185599999999994</v>
      </c>
    </row>
    <row r="539" spans="1:22" x14ac:dyDescent="0.35">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3.36</v>
      </c>
    </row>
    <row r="540" spans="1:22" x14ac:dyDescent="0.35">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41.293799999999997</v>
      </c>
    </row>
    <row r="541" spans="1:22" x14ac:dyDescent="0.35">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v>
      </c>
    </row>
    <row r="542" spans="1:22" x14ac:dyDescent="0.35">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v>
      </c>
      <c r="T542">
        <v>6</v>
      </c>
      <c r="U542">
        <v>0</v>
      </c>
      <c r="V542">
        <v>206.316</v>
      </c>
    </row>
    <row r="543" spans="1:22" x14ac:dyDescent="0.35">
      <c r="A543">
        <v>542</v>
      </c>
      <c r="B543" t="s">
        <v>1847</v>
      </c>
      <c r="C543">
        <v>2013</v>
      </c>
      <c r="D543" s="2">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380.86399999999998</v>
      </c>
      <c r="T543">
        <v>8</v>
      </c>
      <c r="U543">
        <v>0.2</v>
      </c>
      <c r="V543">
        <v>38.086399999999998</v>
      </c>
    </row>
    <row r="544" spans="1:22" x14ac:dyDescent="0.35">
      <c r="A544">
        <v>543</v>
      </c>
      <c r="B544" t="s">
        <v>1850</v>
      </c>
      <c r="C544">
        <v>2012</v>
      </c>
      <c r="D544" s="2">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646.77599999999995</v>
      </c>
      <c r="T544">
        <v>9</v>
      </c>
      <c r="U544">
        <v>0.2</v>
      </c>
      <c r="V544">
        <v>-145.52459999999999</v>
      </c>
    </row>
    <row r="545" spans="1:22" x14ac:dyDescent="0.35">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7.2640000000000002</v>
      </c>
    </row>
    <row r="546" spans="1:22" x14ac:dyDescent="0.35">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6.2995000000000001</v>
      </c>
    </row>
    <row r="547" spans="1:22" x14ac:dyDescent="0.35">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66.111999999999995</v>
      </c>
      <c r="T547">
        <v>4</v>
      </c>
      <c r="U547">
        <v>0.6</v>
      </c>
      <c r="V547">
        <v>-84.2928</v>
      </c>
    </row>
    <row r="548" spans="1:22" x14ac:dyDescent="0.35">
      <c r="A548">
        <v>547</v>
      </c>
      <c r="B548" t="s">
        <v>1860</v>
      </c>
      <c r="C548">
        <v>2014</v>
      </c>
      <c r="D548" s="2">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13.932</v>
      </c>
    </row>
    <row r="549" spans="1:22" x14ac:dyDescent="0.35">
      <c r="A549">
        <v>548</v>
      </c>
      <c r="B549" t="s">
        <v>1860</v>
      </c>
      <c r="C549">
        <v>2014</v>
      </c>
      <c r="D549" s="2">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5">
      <c r="A550">
        <v>549</v>
      </c>
      <c r="B550" t="s">
        <v>1867</v>
      </c>
      <c r="C550">
        <v>2012</v>
      </c>
      <c r="D550" s="2">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15.641999999999999</v>
      </c>
    </row>
    <row r="551" spans="1:22" x14ac:dyDescent="0.35">
      <c r="A551">
        <v>550</v>
      </c>
      <c r="B551" t="s">
        <v>1867</v>
      </c>
      <c r="C551">
        <v>2012</v>
      </c>
      <c r="D551" s="2">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11.364000000000001</v>
      </c>
      <c r="T551">
        <v>3</v>
      </c>
      <c r="U551">
        <v>0.8</v>
      </c>
      <c r="V551">
        <v>-17.045999999999999</v>
      </c>
    </row>
    <row r="552" spans="1:22" x14ac:dyDescent="0.35">
      <c r="A552">
        <v>551</v>
      </c>
      <c r="B552" t="s">
        <v>1867</v>
      </c>
      <c r="C552">
        <v>2012</v>
      </c>
      <c r="D552" s="2">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v>
      </c>
    </row>
    <row r="553" spans="1:22" x14ac:dyDescent="0.35">
      <c r="A553">
        <v>552</v>
      </c>
      <c r="B553" t="s">
        <v>1869</v>
      </c>
      <c r="C553">
        <v>2013</v>
      </c>
      <c r="D553" s="2">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5">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34.503999999999998</v>
      </c>
      <c r="T554">
        <v>1</v>
      </c>
      <c r="U554">
        <v>0.2</v>
      </c>
      <c r="V554">
        <v>6.0381999999999998</v>
      </c>
    </row>
    <row r="555" spans="1:22" x14ac:dyDescent="0.35">
      <c r="A555">
        <v>554</v>
      </c>
      <c r="B555" t="s">
        <v>1877</v>
      </c>
      <c r="C555">
        <v>2014</v>
      </c>
      <c r="D555" s="2">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5">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310.98719999999997</v>
      </c>
    </row>
    <row r="557" spans="1:22" x14ac:dyDescent="0.35">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v>
      </c>
      <c r="T557">
        <v>4</v>
      </c>
      <c r="U557">
        <v>0.2</v>
      </c>
      <c r="V557">
        <v>3.4047999999999998</v>
      </c>
    </row>
    <row r="558" spans="1:22" x14ac:dyDescent="0.35">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5">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v>
      </c>
    </row>
    <row r="560" spans="1:22" x14ac:dyDescent="0.35">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v>
      </c>
      <c r="T560">
        <v>5</v>
      </c>
      <c r="U560">
        <v>0</v>
      </c>
      <c r="V560">
        <v>15.552</v>
      </c>
    </row>
    <row r="561" spans="1:22" x14ac:dyDescent="0.35">
      <c r="A561">
        <v>560</v>
      </c>
      <c r="B561" t="s">
        <v>1900</v>
      </c>
      <c r="C561">
        <v>2014</v>
      </c>
      <c r="D561" s="2">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42.6</v>
      </c>
      <c r="T561">
        <v>3</v>
      </c>
      <c r="U561">
        <v>0</v>
      </c>
      <c r="V561">
        <v>16.614000000000001</v>
      </c>
    </row>
    <row r="562" spans="1:22" x14ac:dyDescent="0.35">
      <c r="A562">
        <v>561</v>
      </c>
      <c r="B562" t="s">
        <v>1900</v>
      </c>
      <c r="C562">
        <v>2014</v>
      </c>
      <c r="D562" s="2">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84.055999999999997</v>
      </c>
      <c r="T562">
        <v>7</v>
      </c>
      <c r="U562">
        <v>0.2</v>
      </c>
      <c r="V562">
        <v>27.318200000000001</v>
      </c>
    </row>
    <row r="563" spans="1:22" x14ac:dyDescent="0.35">
      <c r="A563">
        <v>562</v>
      </c>
      <c r="B563" t="s">
        <v>1905</v>
      </c>
      <c r="C563">
        <v>2011</v>
      </c>
      <c r="D563" s="2">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v>
      </c>
    </row>
    <row r="564" spans="1:22" x14ac:dyDescent="0.35">
      <c r="A564">
        <v>563</v>
      </c>
      <c r="B564" t="s">
        <v>1905</v>
      </c>
      <c r="C564">
        <v>2011</v>
      </c>
      <c r="D564" s="2">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5">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5">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5">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374.37599999999998</v>
      </c>
      <c r="T567">
        <v>3</v>
      </c>
      <c r="U567">
        <v>0.2</v>
      </c>
      <c r="V567">
        <v>46.796999999999997</v>
      </c>
    </row>
    <row r="568" spans="1:22" x14ac:dyDescent="0.35">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5">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81.087999999999994</v>
      </c>
      <c r="T569">
        <v>7</v>
      </c>
      <c r="U569">
        <v>0.2</v>
      </c>
      <c r="V569">
        <v>27.3672</v>
      </c>
    </row>
    <row r="570" spans="1:22" x14ac:dyDescent="0.35">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5">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451.15199999999999</v>
      </c>
      <c r="T571">
        <v>3</v>
      </c>
      <c r="U571">
        <v>0.2</v>
      </c>
      <c r="V571">
        <v>0</v>
      </c>
    </row>
    <row r="572" spans="1:22" x14ac:dyDescent="0.35">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34.776000000000003</v>
      </c>
    </row>
    <row r="573" spans="1:22" x14ac:dyDescent="0.35">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5">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5">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v>
      </c>
      <c r="T575">
        <v>3</v>
      </c>
      <c r="U575">
        <v>0</v>
      </c>
      <c r="V575">
        <v>4.0095000000000001</v>
      </c>
    </row>
    <row r="576" spans="1:22" x14ac:dyDescent="0.35">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5">
      <c r="A577">
        <v>576</v>
      </c>
      <c r="B577" t="s">
        <v>1944</v>
      </c>
      <c r="C577">
        <v>2012</v>
      </c>
      <c r="D577" s="2">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78.752799999999993</v>
      </c>
    </row>
    <row r="578" spans="1:22" x14ac:dyDescent="0.35">
      <c r="A578">
        <v>577</v>
      </c>
      <c r="B578" t="s">
        <v>1944</v>
      </c>
      <c r="C578">
        <v>2012</v>
      </c>
      <c r="D578" s="2">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9.7607999999999997</v>
      </c>
    </row>
    <row r="579" spans="1:22" x14ac:dyDescent="0.35">
      <c r="A579">
        <v>578</v>
      </c>
      <c r="B579" t="s">
        <v>1944</v>
      </c>
      <c r="C579">
        <v>2012</v>
      </c>
      <c r="D579" s="2">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2.19</v>
      </c>
    </row>
    <row r="580" spans="1:22" x14ac:dyDescent="0.35">
      <c r="A580">
        <v>579</v>
      </c>
      <c r="B580" t="s">
        <v>1951</v>
      </c>
      <c r="C580">
        <v>2014</v>
      </c>
      <c r="D580" s="2">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8.7140000000000004</v>
      </c>
    </row>
    <row r="581" spans="1:22" x14ac:dyDescent="0.35">
      <c r="A581">
        <v>580</v>
      </c>
      <c r="B581" t="s">
        <v>1951</v>
      </c>
      <c r="C581">
        <v>2014</v>
      </c>
      <c r="D581" s="2">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5">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1.5456000000000001</v>
      </c>
    </row>
    <row r="583" spans="1:22" x14ac:dyDescent="0.35">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470.37599999999998</v>
      </c>
      <c r="T583">
        <v>3</v>
      </c>
      <c r="U583">
        <v>0.2</v>
      </c>
      <c r="V583">
        <v>52.917299999999997</v>
      </c>
    </row>
    <row r="584" spans="1:22" x14ac:dyDescent="0.35">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9.2385999999999999</v>
      </c>
    </row>
    <row r="585" spans="1:22" x14ac:dyDescent="0.35">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3.5045999999999999</v>
      </c>
    </row>
    <row r="586" spans="1:22" x14ac:dyDescent="0.35">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-4.7481</v>
      </c>
    </row>
    <row r="587" spans="1:22" x14ac:dyDescent="0.35">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30.477599999999999</v>
      </c>
    </row>
    <row r="588" spans="1:22" x14ac:dyDescent="0.35">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4.9686000000000003</v>
      </c>
    </row>
    <row r="589" spans="1:22" x14ac:dyDescent="0.35">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5">
      <c r="A590">
        <v>589</v>
      </c>
      <c r="B590" t="s">
        <v>1973</v>
      </c>
      <c r="C590">
        <v>2013</v>
      </c>
      <c r="D590" s="2">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-20.136199999999999</v>
      </c>
    </row>
    <row r="591" spans="1:22" x14ac:dyDescent="0.35">
      <c r="A591">
        <v>590</v>
      </c>
      <c r="B591" t="s">
        <v>1973</v>
      </c>
      <c r="C591">
        <v>2013</v>
      </c>
      <c r="D591" s="2">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20.736000000000001</v>
      </c>
      <c r="T591">
        <v>4</v>
      </c>
      <c r="U591">
        <v>0.2</v>
      </c>
      <c r="V591">
        <v>7.2576000000000001</v>
      </c>
    </row>
    <row r="592" spans="1:22" x14ac:dyDescent="0.35">
      <c r="A592">
        <v>591</v>
      </c>
      <c r="B592" t="s">
        <v>1973</v>
      </c>
      <c r="C592">
        <v>2013</v>
      </c>
      <c r="D592" s="2">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16.821000000000002</v>
      </c>
      <c r="T592">
        <v>3</v>
      </c>
      <c r="U592">
        <v>0.7</v>
      </c>
      <c r="V592">
        <v>-12.896100000000001</v>
      </c>
    </row>
    <row r="593" spans="1:22" x14ac:dyDescent="0.35">
      <c r="A593">
        <v>592</v>
      </c>
      <c r="B593" t="s">
        <v>1973</v>
      </c>
      <c r="C593">
        <v>2013</v>
      </c>
      <c r="D593" s="2">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v>
      </c>
      <c r="T593">
        <v>2</v>
      </c>
      <c r="U593">
        <v>0.2</v>
      </c>
      <c r="V593">
        <v>3.6288</v>
      </c>
    </row>
    <row r="594" spans="1:22" x14ac:dyDescent="0.35">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1.1679999999999999</v>
      </c>
    </row>
    <row r="595" spans="1:22" x14ac:dyDescent="0.35">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v>
      </c>
      <c r="T595">
        <v>3</v>
      </c>
      <c r="U595">
        <v>0.2</v>
      </c>
      <c r="V595">
        <v>9.75</v>
      </c>
    </row>
    <row r="596" spans="1:22" x14ac:dyDescent="0.35">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22.0748</v>
      </c>
    </row>
    <row r="597" spans="1:22" x14ac:dyDescent="0.35">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5">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v>
      </c>
      <c r="T598">
        <v>5</v>
      </c>
      <c r="U598">
        <v>0.2</v>
      </c>
      <c r="V598">
        <v>55.744999999999997</v>
      </c>
    </row>
    <row r="599" spans="1:22" x14ac:dyDescent="0.35">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91.772800000000004</v>
      </c>
    </row>
    <row r="600" spans="1:22" x14ac:dyDescent="0.35">
      <c r="A600">
        <v>599</v>
      </c>
      <c r="B600" t="s">
        <v>1996</v>
      </c>
      <c r="C600">
        <v>2013</v>
      </c>
      <c r="D600" s="2">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v>
      </c>
    </row>
    <row r="601" spans="1:22" x14ac:dyDescent="0.35">
      <c r="A601">
        <v>600</v>
      </c>
      <c r="B601" t="s">
        <v>2001</v>
      </c>
      <c r="C601">
        <v>2013</v>
      </c>
      <c r="D601" s="2">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143.982</v>
      </c>
      <c r="T601">
        <v>3</v>
      </c>
      <c r="U601">
        <v>0.4</v>
      </c>
      <c r="V601">
        <v>-28.796399999999998</v>
      </c>
    </row>
    <row r="602" spans="1:22" x14ac:dyDescent="0.35">
      <c r="A602">
        <v>601</v>
      </c>
      <c r="B602" t="s">
        <v>2001</v>
      </c>
      <c r="C602">
        <v>2013</v>
      </c>
      <c r="D602" s="2">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v>
      </c>
    </row>
    <row r="603" spans="1:22" x14ac:dyDescent="0.35">
      <c r="A603">
        <v>602</v>
      </c>
      <c r="B603" t="s">
        <v>2001</v>
      </c>
      <c r="C603">
        <v>2013</v>
      </c>
      <c r="D603" s="2">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0.73</v>
      </c>
    </row>
    <row r="604" spans="1:22" x14ac:dyDescent="0.35">
      <c r="A604">
        <v>603</v>
      </c>
      <c r="B604" t="s">
        <v>2008</v>
      </c>
      <c r="C604">
        <v>2011</v>
      </c>
      <c r="D604" s="2">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17.847000000000001</v>
      </c>
    </row>
    <row r="605" spans="1:22" x14ac:dyDescent="0.35">
      <c r="A605">
        <v>604</v>
      </c>
      <c r="B605" t="s">
        <v>2008</v>
      </c>
      <c r="C605">
        <v>2011</v>
      </c>
      <c r="D605" s="2">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5.1407999999999996</v>
      </c>
    </row>
    <row r="606" spans="1:22" x14ac:dyDescent="0.35">
      <c r="A606">
        <v>605</v>
      </c>
      <c r="B606" t="s">
        <v>2008</v>
      </c>
      <c r="C606">
        <v>2011</v>
      </c>
      <c r="D606" s="2">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-5.5338000000000003</v>
      </c>
    </row>
    <row r="607" spans="1:22" x14ac:dyDescent="0.35">
      <c r="A607">
        <v>606</v>
      </c>
      <c r="B607" t="s">
        <v>2008</v>
      </c>
      <c r="C607">
        <v>2011</v>
      </c>
      <c r="D607" s="2">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43.188000000000002</v>
      </c>
      <c r="T607">
        <v>4</v>
      </c>
      <c r="U607">
        <v>0.7</v>
      </c>
      <c r="V607">
        <v>-31.671199999999999</v>
      </c>
    </row>
    <row r="608" spans="1:22" x14ac:dyDescent="0.35">
      <c r="A608">
        <v>607</v>
      </c>
      <c r="B608" t="s">
        <v>2008</v>
      </c>
      <c r="C608">
        <v>2011</v>
      </c>
      <c r="D608" s="2">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47.815199999999997</v>
      </c>
    </row>
    <row r="609" spans="1:22" x14ac:dyDescent="0.35">
      <c r="A609">
        <v>608</v>
      </c>
      <c r="B609" t="s">
        <v>2015</v>
      </c>
      <c r="C609">
        <v>2011</v>
      </c>
      <c r="D609" s="2">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v>
      </c>
      <c r="T609">
        <v>2</v>
      </c>
      <c r="U609">
        <v>0.7</v>
      </c>
      <c r="V609">
        <v>-2.6255999999999999</v>
      </c>
    </row>
    <row r="610" spans="1:22" x14ac:dyDescent="0.35">
      <c r="A610">
        <v>609</v>
      </c>
      <c r="B610" t="s">
        <v>2015</v>
      </c>
      <c r="C610">
        <v>2011</v>
      </c>
      <c r="D610" s="2">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2.3814000000000002</v>
      </c>
    </row>
    <row r="611" spans="1:22" x14ac:dyDescent="0.35">
      <c r="A611">
        <v>610</v>
      </c>
      <c r="B611" t="s">
        <v>2015</v>
      </c>
      <c r="C611">
        <v>2011</v>
      </c>
      <c r="D611" s="2">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-10.117800000000001</v>
      </c>
    </row>
    <row r="612" spans="1:22" x14ac:dyDescent="0.35">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41.577300000000001</v>
      </c>
    </row>
    <row r="613" spans="1:22" x14ac:dyDescent="0.35">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v>
      </c>
      <c r="T613">
        <v>4</v>
      </c>
      <c r="U613">
        <v>0.2</v>
      </c>
      <c r="V613">
        <v>5.6955999999999998</v>
      </c>
    </row>
    <row r="614" spans="1:22" x14ac:dyDescent="0.35">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2.64</v>
      </c>
    </row>
    <row r="615" spans="1:22" x14ac:dyDescent="0.35">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v>
      </c>
    </row>
    <row r="616" spans="1:22" x14ac:dyDescent="0.35">
      <c r="A616">
        <v>615</v>
      </c>
      <c r="B616" t="s">
        <v>2034</v>
      </c>
      <c r="C616">
        <v>2014</v>
      </c>
      <c r="D616" s="2">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119.94</v>
      </c>
      <c r="T616">
        <v>10</v>
      </c>
      <c r="U616">
        <v>0.4</v>
      </c>
      <c r="V616">
        <v>15.992000000000001</v>
      </c>
    </row>
    <row r="617" spans="1:22" x14ac:dyDescent="0.35">
      <c r="A617">
        <v>616</v>
      </c>
      <c r="B617" t="s">
        <v>2034</v>
      </c>
      <c r="C617">
        <v>2014</v>
      </c>
      <c r="D617" s="2">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3.6480000000000001</v>
      </c>
      <c r="T617">
        <v>2</v>
      </c>
      <c r="U617">
        <v>0.7</v>
      </c>
      <c r="V617">
        <v>-2.7968000000000002</v>
      </c>
    </row>
    <row r="618" spans="1:22" x14ac:dyDescent="0.35">
      <c r="A618">
        <v>617</v>
      </c>
      <c r="B618" t="s">
        <v>2040</v>
      </c>
      <c r="C618">
        <v>2014</v>
      </c>
      <c r="D618" s="2">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15.7872</v>
      </c>
    </row>
    <row r="619" spans="1:22" x14ac:dyDescent="0.35">
      <c r="A619">
        <v>618</v>
      </c>
      <c r="B619" t="s">
        <v>2040</v>
      </c>
      <c r="C619">
        <v>2014</v>
      </c>
      <c r="D619" s="2">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3.0813999999999999</v>
      </c>
    </row>
    <row r="620" spans="1:22" x14ac:dyDescent="0.35">
      <c r="A620">
        <v>619</v>
      </c>
      <c r="B620" t="s">
        <v>2040</v>
      </c>
      <c r="C620">
        <v>2014</v>
      </c>
      <c r="D620" s="2">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33.57</v>
      </c>
    </row>
    <row r="621" spans="1:22" x14ac:dyDescent="0.35">
      <c r="A621">
        <v>620</v>
      </c>
      <c r="B621" t="s">
        <v>2040</v>
      </c>
      <c r="C621">
        <v>2014</v>
      </c>
      <c r="D621" s="2">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10.9939</v>
      </c>
    </row>
    <row r="622" spans="1:22" x14ac:dyDescent="0.35">
      <c r="A622">
        <v>621</v>
      </c>
      <c r="B622" t="s">
        <v>2040</v>
      </c>
      <c r="C622">
        <v>2014</v>
      </c>
      <c r="D622" s="2">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27.286200000000001</v>
      </c>
    </row>
    <row r="623" spans="1:22" x14ac:dyDescent="0.35">
      <c r="A623">
        <v>622</v>
      </c>
      <c r="B623" t="s">
        <v>2051</v>
      </c>
      <c r="C623">
        <v>2011</v>
      </c>
      <c r="D623" s="2">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8.69</v>
      </c>
      <c r="T623">
        <v>5</v>
      </c>
      <c r="U623">
        <v>0.8</v>
      </c>
      <c r="V623">
        <v>-14.773</v>
      </c>
    </row>
    <row r="624" spans="1:22" x14ac:dyDescent="0.35">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87.568399999999997</v>
      </c>
    </row>
    <row r="625" spans="1:22" x14ac:dyDescent="0.35">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5">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5">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46.927799999999998</v>
      </c>
    </row>
    <row r="628" spans="1:22" x14ac:dyDescent="0.35">
      <c r="A628">
        <v>627</v>
      </c>
      <c r="B628" t="s">
        <v>2066</v>
      </c>
      <c r="C628">
        <v>2014</v>
      </c>
      <c r="D628" s="2">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12.090400000000001</v>
      </c>
    </row>
    <row r="629" spans="1:22" x14ac:dyDescent="0.35">
      <c r="A629">
        <v>628</v>
      </c>
      <c r="B629" t="s">
        <v>2071</v>
      </c>
      <c r="C629">
        <v>2014</v>
      </c>
      <c r="D629" s="2">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28.176400000000001</v>
      </c>
    </row>
    <row r="630" spans="1:22" x14ac:dyDescent="0.35">
      <c r="A630">
        <v>629</v>
      </c>
      <c r="B630" t="s">
        <v>2076</v>
      </c>
      <c r="C630">
        <v>2014</v>
      </c>
      <c r="D630" s="2">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5.1435000000000004</v>
      </c>
    </row>
    <row r="631" spans="1:22" x14ac:dyDescent="0.35">
      <c r="A631">
        <v>630</v>
      </c>
      <c r="B631" t="s">
        <v>2076</v>
      </c>
      <c r="C631">
        <v>2014</v>
      </c>
      <c r="D631" s="2">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5">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243.38399999999999</v>
      </c>
      <c r="T632">
        <v>3</v>
      </c>
      <c r="U632">
        <v>0.2</v>
      </c>
      <c r="V632">
        <v>-51.719099999999997</v>
      </c>
    </row>
    <row r="633" spans="1:22" x14ac:dyDescent="0.35">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v>
      </c>
      <c r="T633">
        <v>5</v>
      </c>
      <c r="U633">
        <v>0.2</v>
      </c>
      <c r="V633">
        <v>29.95</v>
      </c>
    </row>
    <row r="634" spans="1:22" x14ac:dyDescent="0.35">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30.076799999999999</v>
      </c>
    </row>
    <row r="635" spans="1:22" x14ac:dyDescent="0.35">
      <c r="A635">
        <v>634</v>
      </c>
      <c r="B635" t="s">
        <v>2088</v>
      </c>
      <c r="C635">
        <v>2014</v>
      </c>
      <c r="D635" s="2">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v>
      </c>
      <c r="T635">
        <v>3</v>
      </c>
      <c r="U635">
        <v>0.2</v>
      </c>
      <c r="V635">
        <v>2.4584999999999999</v>
      </c>
    </row>
    <row r="636" spans="1:22" x14ac:dyDescent="0.35">
      <c r="A636">
        <v>635</v>
      </c>
      <c r="B636" t="s">
        <v>2088</v>
      </c>
      <c r="C636">
        <v>2014</v>
      </c>
      <c r="D636" s="2">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235.94399999999999</v>
      </c>
      <c r="T636">
        <v>3</v>
      </c>
      <c r="U636">
        <v>0.2</v>
      </c>
      <c r="V636">
        <v>85.529700000000005</v>
      </c>
    </row>
    <row r="637" spans="1:22" x14ac:dyDescent="0.35">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392.94</v>
      </c>
      <c r="T637">
        <v>3</v>
      </c>
      <c r="U637">
        <v>0</v>
      </c>
      <c r="V637">
        <v>43.223399999999998</v>
      </c>
    </row>
    <row r="638" spans="1:22" x14ac:dyDescent="0.35">
      <c r="A638">
        <v>637</v>
      </c>
      <c r="B638" t="s">
        <v>2097</v>
      </c>
      <c r="C638">
        <v>2013</v>
      </c>
      <c r="D638" s="2">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18.882000000000001</v>
      </c>
      <c r="T638">
        <v>3</v>
      </c>
      <c r="U638">
        <v>0.7</v>
      </c>
      <c r="V638">
        <v>-13.8468</v>
      </c>
    </row>
    <row r="639" spans="1:22" x14ac:dyDescent="0.35">
      <c r="A639">
        <v>638</v>
      </c>
      <c r="B639" t="s">
        <v>2097</v>
      </c>
      <c r="C639">
        <v>2013</v>
      </c>
      <c r="D639" s="2">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12.232799999999999</v>
      </c>
    </row>
    <row r="640" spans="1:22" x14ac:dyDescent="0.35">
      <c r="A640">
        <v>639</v>
      </c>
      <c r="B640" t="s">
        <v>2104</v>
      </c>
      <c r="C640">
        <v>2013</v>
      </c>
      <c r="D640" s="2">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272.79199999999997</v>
      </c>
    </row>
    <row r="641" spans="1:22" x14ac:dyDescent="0.35">
      <c r="A641">
        <v>640</v>
      </c>
      <c r="B641" t="s">
        <v>2104</v>
      </c>
      <c r="C641">
        <v>2013</v>
      </c>
      <c r="D641" s="2">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15.423999999999999</v>
      </c>
      <c r="T641">
        <v>4</v>
      </c>
      <c r="U641">
        <v>0.2</v>
      </c>
      <c r="V641">
        <v>5.0128000000000004</v>
      </c>
    </row>
    <row r="642" spans="1:22" x14ac:dyDescent="0.35">
      <c r="A642">
        <v>641</v>
      </c>
      <c r="B642" t="s">
        <v>2108</v>
      </c>
      <c r="C642">
        <v>2013</v>
      </c>
      <c r="D642" s="2">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6.0288000000000004</v>
      </c>
    </row>
    <row r="643" spans="1:22" x14ac:dyDescent="0.35">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5">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12.6</v>
      </c>
    </row>
    <row r="645" spans="1:22" x14ac:dyDescent="0.35">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54.333199999999998</v>
      </c>
    </row>
    <row r="646" spans="1:22" x14ac:dyDescent="0.35">
      <c r="A646">
        <v>645</v>
      </c>
      <c r="B646" t="s">
        <v>2125</v>
      </c>
      <c r="C646">
        <v>2014</v>
      </c>
      <c r="D646" s="2">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3.1751999999999998</v>
      </c>
    </row>
    <row r="647" spans="1:22" x14ac:dyDescent="0.35">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56.511000000000003</v>
      </c>
    </row>
    <row r="648" spans="1:22" x14ac:dyDescent="0.35">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v>
      </c>
      <c r="T648">
        <v>5</v>
      </c>
      <c r="U648">
        <v>0.2</v>
      </c>
      <c r="V648">
        <v>9.8625000000000007</v>
      </c>
    </row>
    <row r="649" spans="1:22" x14ac:dyDescent="0.35">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30.143999999999998</v>
      </c>
      <c r="T649">
        <v>2</v>
      </c>
      <c r="U649">
        <v>0.2</v>
      </c>
      <c r="V649">
        <v>3.0144000000000002</v>
      </c>
    </row>
    <row r="650" spans="1:22" x14ac:dyDescent="0.35">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6.0679999999999996</v>
      </c>
    </row>
    <row r="651" spans="1:22" x14ac:dyDescent="0.35">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v>
      </c>
    </row>
    <row r="652" spans="1:22" x14ac:dyDescent="0.35">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31.6</v>
      </c>
    </row>
    <row r="653" spans="1:22" x14ac:dyDescent="0.35">
      <c r="A653">
        <v>652</v>
      </c>
      <c r="B653" t="s">
        <v>2145</v>
      </c>
      <c r="C653">
        <v>2013</v>
      </c>
      <c r="D653" s="2">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178.31800000000001</v>
      </c>
    </row>
    <row r="654" spans="1:22" x14ac:dyDescent="0.35">
      <c r="A654">
        <v>653</v>
      </c>
      <c r="B654" t="s">
        <v>2148</v>
      </c>
      <c r="C654">
        <v>2014</v>
      </c>
      <c r="D654" s="2">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45.9754</v>
      </c>
    </row>
    <row r="655" spans="1:22" x14ac:dyDescent="0.35">
      <c r="A655">
        <v>654</v>
      </c>
      <c r="B655" t="s">
        <v>2148</v>
      </c>
      <c r="C655">
        <v>2014</v>
      </c>
      <c r="D655" s="2">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10.311999999999999</v>
      </c>
    </row>
    <row r="656" spans="1:22" x14ac:dyDescent="0.35">
      <c r="A656">
        <v>655</v>
      </c>
      <c r="B656" t="s">
        <v>2151</v>
      </c>
      <c r="C656">
        <v>2013</v>
      </c>
      <c r="D656" s="2">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8.5164000000000009</v>
      </c>
    </row>
    <row r="657" spans="1:22" x14ac:dyDescent="0.35">
      <c r="A657">
        <v>656</v>
      </c>
      <c r="B657" t="s">
        <v>2151</v>
      </c>
      <c r="C657">
        <v>2013</v>
      </c>
      <c r="D657" s="2">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3.3180000000000001</v>
      </c>
      <c r="T657">
        <v>2</v>
      </c>
      <c r="U657">
        <v>0.7</v>
      </c>
      <c r="V657">
        <v>-2.6543999999999999</v>
      </c>
    </row>
    <row r="658" spans="1:22" x14ac:dyDescent="0.35">
      <c r="A658">
        <v>657</v>
      </c>
      <c r="B658" t="s">
        <v>2151</v>
      </c>
      <c r="C658">
        <v>2013</v>
      </c>
      <c r="D658" s="2">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45.322200000000002</v>
      </c>
    </row>
    <row r="659" spans="1:22" x14ac:dyDescent="0.35">
      <c r="A659">
        <v>658</v>
      </c>
      <c r="B659" t="s">
        <v>2160</v>
      </c>
      <c r="C659">
        <v>2013</v>
      </c>
      <c r="D659" s="2">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-50.097999999999999</v>
      </c>
    </row>
    <row r="660" spans="1:22" x14ac:dyDescent="0.35">
      <c r="A660">
        <v>659</v>
      </c>
      <c r="B660" t="s">
        <v>2160</v>
      </c>
      <c r="C660">
        <v>2013</v>
      </c>
      <c r="D660" s="2">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2.3079999999999998</v>
      </c>
      <c r="T660">
        <v>2</v>
      </c>
      <c r="U660">
        <v>0.8</v>
      </c>
      <c r="V660">
        <v>-3.4620000000000002</v>
      </c>
    </row>
    <row r="661" spans="1:22" x14ac:dyDescent="0.35">
      <c r="A661">
        <v>660</v>
      </c>
      <c r="B661" t="s">
        <v>2163</v>
      </c>
      <c r="C661">
        <v>2012</v>
      </c>
      <c r="D661" s="2">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124.929</v>
      </c>
    </row>
    <row r="662" spans="1:22" x14ac:dyDescent="0.35">
      <c r="A662">
        <v>661</v>
      </c>
      <c r="B662" t="s">
        <v>2163</v>
      </c>
      <c r="C662">
        <v>2012</v>
      </c>
      <c r="D662" s="2">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-135.76499999999999</v>
      </c>
    </row>
    <row r="663" spans="1:22" x14ac:dyDescent="0.35">
      <c r="A663">
        <v>662</v>
      </c>
      <c r="B663" t="s">
        <v>2163</v>
      </c>
      <c r="C663">
        <v>2012</v>
      </c>
      <c r="D663" s="2">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918.78499999999997</v>
      </c>
      <c r="T663">
        <v>5</v>
      </c>
      <c r="U663">
        <v>0.3</v>
      </c>
      <c r="V663">
        <v>-118.12949999999999</v>
      </c>
    </row>
    <row r="664" spans="1:22" x14ac:dyDescent="0.35">
      <c r="A664">
        <v>663</v>
      </c>
      <c r="B664" t="s">
        <v>2163</v>
      </c>
      <c r="C664">
        <v>2012</v>
      </c>
      <c r="D664" s="2">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2.7240000000000002</v>
      </c>
      <c r="T664">
        <v>3</v>
      </c>
      <c r="U664">
        <v>0.8</v>
      </c>
      <c r="V664">
        <v>-4.2222</v>
      </c>
    </row>
    <row r="665" spans="1:22" x14ac:dyDescent="0.35">
      <c r="A665">
        <v>664</v>
      </c>
      <c r="B665" t="s">
        <v>2166</v>
      </c>
      <c r="C665">
        <v>2013</v>
      </c>
      <c r="D665" s="2">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18.398</v>
      </c>
    </row>
    <row r="666" spans="1:22" x14ac:dyDescent="0.35">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5">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2.0790000000000002</v>
      </c>
    </row>
    <row r="668" spans="1:22" x14ac:dyDescent="0.35">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28.706399999999999</v>
      </c>
    </row>
    <row r="669" spans="1:22" x14ac:dyDescent="0.35">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5">
      <c r="A670">
        <v>669</v>
      </c>
      <c r="B670" t="s">
        <v>2177</v>
      </c>
      <c r="C670">
        <v>2011</v>
      </c>
      <c r="D670" s="2">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5">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23.975999999999999</v>
      </c>
      <c r="T671">
        <v>3</v>
      </c>
      <c r="U671">
        <v>0.6</v>
      </c>
      <c r="V671">
        <v>-14.3856</v>
      </c>
    </row>
    <row r="672" spans="1:22" x14ac:dyDescent="0.35">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-71.890500000000003</v>
      </c>
    </row>
    <row r="673" spans="1:22" x14ac:dyDescent="0.35">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11.36</v>
      </c>
    </row>
    <row r="674" spans="1:22" x14ac:dyDescent="0.35">
      <c r="A674">
        <v>673</v>
      </c>
      <c r="B674" t="s">
        <v>2189</v>
      </c>
      <c r="C674">
        <v>2014</v>
      </c>
      <c r="D674" s="2">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5">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5">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17.504999999999999</v>
      </c>
    </row>
    <row r="677" spans="1:22" x14ac:dyDescent="0.35">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v>
      </c>
      <c r="T677">
        <v>3</v>
      </c>
      <c r="U677">
        <v>0</v>
      </c>
      <c r="V677">
        <v>40.749899999999997</v>
      </c>
    </row>
    <row r="678" spans="1:22" x14ac:dyDescent="0.35">
      <c r="A678">
        <v>677</v>
      </c>
      <c r="B678" t="s">
        <v>2199</v>
      </c>
      <c r="C678">
        <v>2014</v>
      </c>
      <c r="D678" s="2">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2.6880000000000002</v>
      </c>
      <c r="T678">
        <v>3</v>
      </c>
      <c r="U678">
        <v>0.8</v>
      </c>
      <c r="V678">
        <v>-7.3920000000000003</v>
      </c>
    </row>
    <row r="679" spans="1:22" x14ac:dyDescent="0.35">
      <c r="A679">
        <v>678</v>
      </c>
      <c r="B679" t="s">
        <v>2199</v>
      </c>
      <c r="C679">
        <v>2014</v>
      </c>
      <c r="D679" s="2">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27.815999999999999</v>
      </c>
      <c r="T679">
        <v>3</v>
      </c>
      <c r="U679">
        <v>0.2</v>
      </c>
      <c r="V679">
        <v>4.5201000000000002</v>
      </c>
    </row>
    <row r="680" spans="1:22" x14ac:dyDescent="0.35">
      <c r="A680">
        <v>679</v>
      </c>
      <c r="B680" t="s">
        <v>2199</v>
      </c>
      <c r="C680">
        <v>2014</v>
      </c>
      <c r="D680" s="2">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-41.262</v>
      </c>
    </row>
    <row r="681" spans="1:22" x14ac:dyDescent="0.35">
      <c r="A681">
        <v>680</v>
      </c>
      <c r="B681" t="s">
        <v>2199</v>
      </c>
      <c r="C681">
        <v>2014</v>
      </c>
      <c r="D681" s="2">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182.994</v>
      </c>
      <c r="T681">
        <v>3</v>
      </c>
      <c r="U681">
        <v>0.8</v>
      </c>
      <c r="V681">
        <v>-320.23950000000002</v>
      </c>
    </row>
    <row r="682" spans="1:22" x14ac:dyDescent="0.35">
      <c r="A682">
        <v>681</v>
      </c>
      <c r="B682" t="s">
        <v>2211</v>
      </c>
      <c r="C682">
        <v>2013</v>
      </c>
      <c r="D682" s="2">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v>
      </c>
      <c r="T682">
        <v>3</v>
      </c>
      <c r="U682">
        <v>0.2</v>
      </c>
      <c r="V682">
        <v>4.6643999999999997</v>
      </c>
    </row>
    <row r="683" spans="1:22" x14ac:dyDescent="0.35">
      <c r="A683">
        <v>682</v>
      </c>
      <c r="B683" t="s">
        <v>2211</v>
      </c>
      <c r="C683">
        <v>2013</v>
      </c>
      <c r="D683" s="2">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2.5983999999999998</v>
      </c>
    </row>
    <row r="684" spans="1:22" x14ac:dyDescent="0.35">
      <c r="A684">
        <v>683</v>
      </c>
      <c r="B684" t="s">
        <v>2211</v>
      </c>
      <c r="C684">
        <v>2013</v>
      </c>
      <c r="D684" s="2">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5">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-3839.9904000000001</v>
      </c>
    </row>
    <row r="686" spans="1:22" x14ac:dyDescent="0.35">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v>
      </c>
      <c r="T686">
        <v>2</v>
      </c>
      <c r="U686">
        <v>0.2</v>
      </c>
      <c r="V686">
        <v>14.651</v>
      </c>
    </row>
    <row r="687" spans="1:22" x14ac:dyDescent="0.35">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5">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6.8714000000000004</v>
      </c>
    </row>
    <row r="689" spans="1:22" x14ac:dyDescent="0.35">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5">
      <c r="A690">
        <v>689</v>
      </c>
      <c r="B690" t="s">
        <v>2229</v>
      </c>
      <c r="C690">
        <v>2014</v>
      </c>
      <c r="D690" s="2">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4.7995999999999999</v>
      </c>
    </row>
    <row r="691" spans="1:22" x14ac:dyDescent="0.35">
      <c r="A691">
        <v>690</v>
      </c>
      <c r="B691" t="s">
        <v>2234</v>
      </c>
      <c r="C691">
        <v>2011</v>
      </c>
      <c r="D691" s="2">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14.561400000000001</v>
      </c>
    </row>
    <row r="692" spans="1:22" x14ac:dyDescent="0.35">
      <c r="A692">
        <v>691</v>
      </c>
      <c r="B692" t="s">
        <v>2234</v>
      </c>
      <c r="C692">
        <v>2011</v>
      </c>
      <c r="D692" s="2">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5">
      <c r="A693">
        <v>692</v>
      </c>
      <c r="B693" t="s">
        <v>2234</v>
      </c>
      <c r="C693">
        <v>2011</v>
      </c>
      <c r="D693" s="2">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36.840000000000003</v>
      </c>
      <c r="T693">
        <v>3</v>
      </c>
      <c r="U693">
        <v>0</v>
      </c>
      <c r="V693">
        <v>10.315200000000001</v>
      </c>
    </row>
    <row r="694" spans="1:22" x14ac:dyDescent="0.35">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v>
      </c>
    </row>
    <row r="695" spans="1:22" x14ac:dyDescent="0.35">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5">
      <c r="A696">
        <v>695</v>
      </c>
      <c r="B696" t="s">
        <v>2249</v>
      </c>
      <c r="C696">
        <v>2012</v>
      </c>
      <c r="D696" s="2">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198.27199999999999</v>
      </c>
      <c r="T696">
        <v>8</v>
      </c>
      <c r="U696">
        <v>0.2</v>
      </c>
      <c r="V696">
        <v>17.348800000000001</v>
      </c>
    </row>
    <row r="697" spans="1:22" x14ac:dyDescent="0.35">
      <c r="A697">
        <v>696</v>
      </c>
      <c r="B697" t="s">
        <v>2249</v>
      </c>
      <c r="C697">
        <v>2012</v>
      </c>
      <c r="D697" s="2">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v>
      </c>
      <c r="T697">
        <v>4</v>
      </c>
      <c r="U697">
        <v>0.2</v>
      </c>
      <c r="V697">
        <v>17.760000000000002</v>
      </c>
    </row>
    <row r="698" spans="1:22" x14ac:dyDescent="0.35">
      <c r="A698">
        <v>697</v>
      </c>
      <c r="B698" t="s">
        <v>2249</v>
      </c>
      <c r="C698">
        <v>2012</v>
      </c>
      <c r="D698" s="2">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200.98400000000001</v>
      </c>
      <c r="T698">
        <v>7</v>
      </c>
      <c r="U698">
        <v>0.2</v>
      </c>
      <c r="V698">
        <v>62.807499999999997</v>
      </c>
    </row>
    <row r="699" spans="1:22" x14ac:dyDescent="0.35">
      <c r="A699">
        <v>698</v>
      </c>
      <c r="B699" t="s">
        <v>2249</v>
      </c>
      <c r="C699">
        <v>2012</v>
      </c>
      <c r="D699" s="2">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97.695999999999998</v>
      </c>
      <c r="T699">
        <v>4</v>
      </c>
      <c r="U699">
        <v>0.2</v>
      </c>
      <c r="V699">
        <v>31.751200000000001</v>
      </c>
    </row>
    <row r="700" spans="1:22" x14ac:dyDescent="0.35">
      <c r="A700">
        <v>699</v>
      </c>
      <c r="B700" t="s">
        <v>2249</v>
      </c>
      <c r="C700">
        <v>2012</v>
      </c>
      <c r="D700" s="2">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0.80879999999999996</v>
      </c>
    </row>
    <row r="701" spans="1:22" x14ac:dyDescent="0.35">
      <c r="A701">
        <v>700</v>
      </c>
      <c r="B701" t="s">
        <v>2249</v>
      </c>
      <c r="C701">
        <v>2012</v>
      </c>
      <c r="D701" s="2">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18.588000000000001</v>
      </c>
      <c r="T701">
        <v>2</v>
      </c>
      <c r="U701">
        <v>0.7</v>
      </c>
      <c r="V701">
        <v>-13.6312</v>
      </c>
    </row>
    <row r="702" spans="1:22" x14ac:dyDescent="0.35">
      <c r="A702">
        <v>701</v>
      </c>
      <c r="B702" t="s">
        <v>2249</v>
      </c>
      <c r="C702">
        <v>2012</v>
      </c>
      <c r="D702" s="2">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4.8959999999999999</v>
      </c>
      <c r="T702">
        <v>3</v>
      </c>
      <c r="U702">
        <v>0.7</v>
      </c>
      <c r="V702">
        <v>-3.4272</v>
      </c>
    </row>
    <row r="703" spans="1:22" x14ac:dyDescent="0.35">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15.071999999999999</v>
      </c>
      <c r="T703">
        <v>3</v>
      </c>
      <c r="U703">
        <v>0.2</v>
      </c>
      <c r="V703">
        <v>4.1448</v>
      </c>
    </row>
    <row r="704" spans="1:22" x14ac:dyDescent="0.35">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35.679600000000001</v>
      </c>
    </row>
    <row r="705" spans="1:22" x14ac:dyDescent="0.35">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369.91199999999998</v>
      </c>
      <c r="T705">
        <v>3</v>
      </c>
      <c r="U705">
        <v>0.2</v>
      </c>
      <c r="V705">
        <v>-13.871700000000001</v>
      </c>
    </row>
    <row r="706" spans="1:22" x14ac:dyDescent="0.35">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v>
      </c>
      <c r="T706">
        <v>2</v>
      </c>
      <c r="U706">
        <v>0.2</v>
      </c>
      <c r="V706">
        <v>3.6288</v>
      </c>
    </row>
    <row r="707" spans="1:22" x14ac:dyDescent="0.35">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18.769500000000001</v>
      </c>
    </row>
    <row r="708" spans="1:22" x14ac:dyDescent="0.35">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15.215999999999999</v>
      </c>
      <c r="T708">
        <v>1</v>
      </c>
      <c r="U708">
        <v>0.2</v>
      </c>
      <c r="V708">
        <v>2.2824</v>
      </c>
    </row>
    <row r="709" spans="1:22" x14ac:dyDescent="0.35">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52.782400000000003</v>
      </c>
    </row>
    <row r="710" spans="1:22" x14ac:dyDescent="0.35">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v>
      </c>
    </row>
    <row r="711" spans="1:22" x14ac:dyDescent="0.35">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15.768000000000001</v>
      </c>
    </row>
    <row r="712" spans="1:22" x14ac:dyDescent="0.35">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26.630400000000002</v>
      </c>
    </row>
    <row r="713" spans="1:22" x14ac:dyDescent="0.35">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5">
      <c r="A714">
        <v>713</v>
      </c>
      <c r="B714" t="s">
        <v>2292</v>
      </c>
      <c r="C714">
        <v>2014</v>
      </c>
      <c r="D714" s="2">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281.33999999999997</v>
      </c>
      <c r="T714">
        <v>6</v>
      </c>
      <c r="U714">
        <v>0</v>
      </c>
      <c r="V714">
        <v>109.7226</v>
      </c>
    </row>
    <row r="715" spans="1:22" x14ac:dyDescent="0.35">
      <c r="A715">
        <v>714</v>
      </c>
      <c r="B715" t="s">
        <v>2292</v>
      </c>
      <c r="C715">
        <v>2014</v>
      </c>
      <c r="D715" s="2">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89.3142</v>
      </c>
    </row>
    <row r="716" spans="1:22" x14ac:dyDescent="0.35">
      <c r="A716">
        <v>715</v>
      </c>
      <c r="B716" t="s">
        <v>2292</v>
      </c>
      <c r="C716">
        <v>2014</v>
      </c>
      <c r="D716" s="2">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299.97000000000003</v>
      </c>
      <c r="T716">
        <v>3</v>
      </c>
      <c r="U716">
        <v>0</v>
      </c>
      <c r="V716">
        <v>113.98860000000001</v>
      </c>
    </row>
    <row r="717" spans="1:22" x14ac:dyDescent="0.35">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6.9720000000000004</v>
      </c>
    </row>
    <row r="718" spans="1:22" x14ac:dyDescent="0.35">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3.0813999999999999</v>
      </c>
    </row>
    <row r="719" spans="1:22" x14ac:dyDescent="0.35">
      <c r="A719">
        <v>718</v>
      </c>
      <c r="B719" t="s">
        <v>2306</v>
      </c>
      <c r="C719">
        <v>2014</v>
      </c>
      <c r="D719" s="2">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103.056</v>
      </c>
      <c r="T719">
        <v>3</v>
      </c>
      <c r="U719">
        <v>0.2</v>
      </c>
      <c r="V719">
        <v>24.4758</v>
      </c>
    </row>
    <row r="720" spans="1:22" x14ac:dyDescent="0.35">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v>
      </c>
      <c r="T720">
        <v>3</v>
      </c>
      <c r="U720">
        <v>0.2</v>
      </c>
      <c r="V720">
        <v>19.4376</v>
      </c>
    </row>
    <row r="721" spans="1:22" x14ac:dyDescent="0.35">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73.319999999999993</v>
      </c>
      <c r="T721">
        <v>6</v>
      </c>
      <c r="U721">
        <v>0</v>
      </c>
      <c r="V721">
        <v>21.995999999999999</v>
      </c>
    </row>
    <row r="722" spans="1:22" x14ac:dyDescent="0.35">
      <c r="A722">
        <v>721</v>
      </c>
      <c r="B722" t="s">
        <v>2312</v>
      </c>
      <c r="C722">
        <v>2013</v>
      </c>
      <c r="D722" s="2">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5">
      <c r="A723">
        <v>722</v>
      </c>
      <c r="B723" t="s">
        <v>2317</v>
      </c>
      <c r="C723">
        <v>2013</v>
      </c>
      <c r="D723" s="2">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231.41159999999999</v>
      </c>
    </row>
    <row r="724" spans="1:22" x14ac:dyDescent="0.35">
      <c r="A724">
        <v>723</v>
      </c>
      <c r="B724" t="s">
        <v>2317</v>
      </c>
      <c r="C724">
        <v>2013</v>
      </c>
      <c r="D724" s="2">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80.019900000000007</v>
      </c>
    </row>
    <row r="725" spans="1:22" x14ac:dyDescent="0.35">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21.111999999999998</v>
      </c>
    </row>
    <row r="726" spans="1:22" x14ac:dyDescent="0.35">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5">
      <c r="A727">
        <v>726</v>
      </c>
      <c r="B727" t="s">
        <v>2333</v>
      </c>
      <c r="C727">
        <v>2014</v>
      </c>
      <c r="D727" s="2">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5">
      <c r="A728">
        <v>727</v>
      </c>
      <c r="B728" t="s">
        <v>2333</v>
      </c>
      <c r="C728">
        <v>2014</v>
      </c>
      <c r="D728" s="2">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5.5991999999999997</v>
      </c>
    </row>
    <row r="729" spans="1:22" x14ac:dyDescent="0.35">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5">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-153.34559999999999</v>
      </c>
    </row>
    <row r="731" spans="1:22" x14ac:dyDescent="0.35">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10.089</v>
      </c>
    </row>
    <row r="732" spans="1:22" x14ac:dyDescent="0.35">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102.49979999999999</v>
      </c>
    </row>
    <row r="733" spans="1:22" x14ac:dyDescent="0.35">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5">
      <c r="A734">
        <v>733</v>
      </c>
      <c r="B734" t="s">
        <v>2350</v>
      </c>
      <c r="C734">
        <v>2014</v>
      </c>
      <c r="D734" s="2">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9.7175999999999991</v>
      </c>
    </row>
    <row r="735" spans="1:22" x14ac:dyDescent="0.35">
      <c r="A735">
        <v>734</v>
      </c>
      <c r="B735" t="s">
        <v>2350</v>
      </c>
      <c r="C735">
        <v>2014</v>
      </c>
      <c r="D735" s="2">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86.385599999999997</v>
      </c>
    </row>
    <row r="736" spans="1:22" x14ac:dyDescent="0.35">
      <c r="A736">
        <v>735</v>
      </c>
      <c r="B736" t="s">
        <v>2350</v>
      </c>
      <c r="C736">
        <v>2014</v>
      </c>
      <c r="D736" s="2">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5">
      <c r="A737">
        <v>736</v>
      </c>
      <c r="B737" t="s">
        <v>2350</v>
      </c>
      <c r="C737">
        <v>2014</v>
      </c>
      <c r="D737" s="2">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v>
      </c>
      <c r="T737">
        <v>4</v>
      </c>
      <c r="U737">
        <v>0.2</v>
      </c>
      <c r="V737">
        <v>9.4283999999999999</v>
      </c>
    </row>
    <row r="738" spans="1:22" x14ac:dyDescent="0.35">
      <c r="A738">
        <v>737</v>
      </c>
      <c r="B738" t="s">
        <v>2350</v>
      </c>
      <c r="C738">
        <v>2014</v>
      </c>
      <c r="D738" s="2">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5">
      <c r="A739">
        <v>738</v>
      </c>
      <c r="B739" t="s">
        <v>2350</v>
      </c>
      <c r="C739">
        <v>2014</v>
      </c>
      <c r="D739" s="2">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5">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8.4966000000000008</v>
      </c>
    </row>
    <row r="741" spans="1:22" x14ac:dyDescent="0.35">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4.2717000000000001</v>
      </c>
    </row>
    <row r="742" spans="1:22" x14ac:dyDescent="0.35">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-64.774799999999999</v>
      </c>
    </row>
    <row r="743" spans="1:22" x14ac:dyDescent="0.35">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3.54</v>
      </c>
      <c r="T743">
        <v>2</v>
      </c>
      <c r="U743">
        <v>0.8</v>
      </c>
      <c r="V743">
        <v>-5.4870000000000001</v>
      </c>
    </row>
    <row r="744" spans="1:22" x14ac:dyDescent="0.35">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v>
      </c>
      <c r="T744">
        <v>5</v>
      </c>
      <c r="U744">
        <v>0.2</v>
      </c>
      <c r="V744">
        <v>-10.948</v>
      </c>
    </row>
    <row r="745" spans="1:22" x14ac:dyDescent="0.35">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v>
      </c>
      <c r="T745">
        <v>1</v>
      </c>
      <c r="U745">
        <v>0.2</v>
      </c>
      <c r="V745">
        <v>1.1466000000000001</v>
      </c>
    </row>
    <row r="746" spans="1:22" x14ac:dyDescent="0.35">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4.6239999999999997</v>
      </c>
      <c r="T746">
        <v>1</v>
      </c>
      <c r="U746">
        <v>0.2</v>
      </c>
      <c r="V746">
        <v>1.6761999999999999</v>
      </c>
    </row>
    <row r="747" spans="1:22" x14ac:dyDescent="0.35">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6.2064000000000004</v>
      </c>
    </row>
    <row r="748" spans="1:22" x14ac:dyDescent="0.35">
      <c r="A748">
        <v>747</v>
      </c>
      <c r="B748" t="s">
        <v>2376</v>
      </c>
      <c r="C748">
        <v>2011</v>
      </c>
      <c r="D748" s="2">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-28.356000000000002</v>
      </c>
    </row>
    <row r="749" spans="1:22" x14ac:dyDescent="0.35">
      <c r="A749">
        <v>748</v>
      </c>
      <c r="B749" t="s">
        <v>2376</v>
      </c>
      <c r="C749">
        <v>2011</v>
      </c>
      <c r="D749" s="2">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7.1863999999999999</v>
      </c>
    </row>
    <row r="750" spans="1:22" x14ac:dyDescent="0.35">
      <c r="A750">
        <v>749</v>
      </c>
      <c r="B750" t="s">
        <v>2377</v>
      </c>
      <c r="C750">
        <v>2013</v>
      </c>
      <c r="D750" s="2">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0.89939999999999998</v>
      </c>
    </row>
    <row r="751" spans="1:22" x14ac:dyDescent="0.35">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v>
      </c>
      <c r="T751">
        <v>3</v>
      </c>
      <c r="U751">
        <v>0</v>
      </c>
      <c r="V751">
        <v>26.702999999999999</v>
      </c>
    </row>
    <row r="752" spans="1:22" x14ac:dyDescent="0.35">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5">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v>
      </c>
      <c r="T753">
        <v>7</v>
      </c>
      <c r="U753">
        <v>0</v>
      </c>
      <c r="V753">
        <v>22.792000000000002</v>
      </c>
    </row>
    <row r="754" spans="1:22" x14ac:dyDescent="0.35">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5">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374.99250000000001</v>
      </c>
    </row>
    <row r="756" spans="1:22" x14ac:dyDescent="0.35">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5">
      <c r="A757">
        <v>756</v>
      </c>
      <c r="B757" t="s">
        <v>2399</v>
      </c>
      <c r="C757">
        <v>2013</v>
      </c>
      <c r="D757" s="2">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5">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6.8768000000000002</v>
      </c>
    </row>
    <row r="759" spans="1:22" x14ac:dyDescent="0.35">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5">
      <c r="A760">
        <v>759</v>
      </c>
      <c r="B760" t="s">
        <v>2406</v>
      </c>
      <c r="C760">
        <v>2014</v>
      </c>
      <c r="D760" s="2">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4.2666000000000004</v>
      </c>
    </row>
    <row r="761" spans="1:22" x14ac:dyDescent="0.35">
      <c r="A761">
        <v>760</v>
      </c>
      <c r="B761" t="s">
        <v>2409</v>
      </c>
      <c r="C761">
        <v>2014</v>
      </c>
      <c r="D761" s="2">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10.224</v>
      </c>
    </row>
    <row r="762" spans="1:22" x14ac:dyDescent="0.35">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v>
      </c>
      <c r="T762">
        <v>9</v>
      </c>
      <c r="U762">
        <v>0</v>
      </c>
      <c r="V762">
        <v>27.993600000000001</v>
      </c>
    </row>
    <row r="763" spans="1:22" x14ac:dyDescent="0.35">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5">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-26.9955</v>
      </c>
    </row>
    <row r="765" spans="1:22" x14ac:dyDescent="0.35">
      <c r="A765">
        <v>764</v>
      </c>
      <c r="B765" t="s">
        <v>2419</v>
      </c>
      <c r="C765">
        <v>2011</v>
      </c>
      <c r="D765" s="2">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5.3391999999999999</v>
      </c>
    </row>
    <row r="766" spans="1:22" x14ac:dyDescent="0.35">
      <c r="A766">
        <v>765</v>
      </c>
      <c r="B766" t="s">
        <v>2419</v>
      </c>
      <c r="C766">
        <v>2011</v>
      </c>
      <c r="D766" s="2">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5">
      <c r="A767">
        <v>766</v>
      </c>
      <c r="B767" t="s">
        <v>2419</v>
      </c>
      <c r="C767">
        <v>2011</v>
      </c>
      <c r="D767" s="2">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5">
      <c r="A768">
        <v>767</v>
      </c>
      <c r="B768" t="s">
        <v>2419</v>
      </c>
      <c r="C768">
        <v>2011</v>
      </c>
      <c r="D768" s="2">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2.7071999999999998</v>
      </c>
    </row>
    <row r="769" spans="1:22" x14ac:dyDescent="0.35">
      <c r="A769">
        <v>768</v>
      </c>
      <c r="B769" t="s">
        <v>2419</v>
      </c>
      <c r="C769">
        <v>2011</v>
      </c>
      <c r="D769" s="2">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34.354799999999997</v>
      </c>
    </row>
    <row r="770" spans="1:22" x14ac:dyDescent="0.35">
      <c r="A770">
        <v>769</v>
      </c>
      <c r="B770" t="s">
        <v>2430</v>
      </c>
      <c r="C770">
        <v>2011</v>
      </c>
      <c r="D770" s="2">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v>
      </c>
      <c r="T770">
        <v>2</v>
      </c>
      <c r="U770">
        <v>0.2</v>
      </c>
      <c r="V770">
        <v>23.315999999999999</v>
      </c>
    </row>
    <row r="771" spans="1:22" x14ac:dyDescent="0.35">
      <c r="A771">
        <v>770</v>
      </c>
      <c r="B771" t="s">
        <v>2435</v>
      </c>
      <c r="C771">
        <v>2013</v>
      </c>
      <c r="D771" s="2">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179.74879999999999</v>
      </c>
    </row>
    <row r="772" spans="1:22" x14ac:dyDescent="0.35">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5">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5">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5">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5">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5">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v>
      </c>
      <c r="T777">
        <v>7</v>
      </c>
      <c r="U777">
        <v>0</v>
      </c>
      <c r="V777">
        <v>14.5236</v>
      </c>
    </row>
    <row r="778" spans="1:22" x14ac:dyDescent="0.35">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3.6855000000000002</v>
      </c>
    </row>
    <row r="779" spans="1:22" x14ac:dyDescent="0.35">
      <c r="A779">
        <v>778</v>
      </c>
      <c r="B779" t="s">
        <v>2454</v>
      </c>
      <c r="C779">
        <v>2012</v>
      </c>
      <c r="D779" s="2">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5">
      <c r="A780">
        <v>779</v>
      </c>
      <c r="B780" t="s">
        <v>2454</v>
      </c>
      <c r="C780">
        <v>2012</v>
      </c>
      <c r="D780" s="2">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28.171800000000001</v>
      </c>
    </row>
    <row r="781" spans="1:22" x14ac:dyDescent="0.35">
      <c r="A781">
        <v>780</v>
      </c>
      <c r="B781" t="s">
        <v>2454</v>
      </c>
      <c r="C781">
        <v>2012</v>
      </c>
      <c r="D781" s="2">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5">
      <c r="A782">
        <v>781</v>
      </c>
      <c r="B782" t="s">
        <v>2454</v>
      </c>
      <c r="C782">
        <v>2012</v>
      </c>
      <c r="D782" s="2">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1.9259999999999999</v>
      </c>
    </row>
    <row r="783" spans="1:22" x14ac:dyDescent="0.35">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-22.449000000000002</v>
      </c>
    </row>
    <row r="784" spans="1:22" x14ac:dyDescent="0.35">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-2.7</v>
      </c>
    </row>
    <row r="785" spans="1:22" x14ac:dyDescent="0.35">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5">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0.5998</v>
      </c>
    </row>
    <row r="787" spans="1:22" x14ac:dyDescent="0.35">
      <c r="A787">
        <v>786</v>
      </c>
      <c r="B787" t="s">
        <v>2466</v>
      </c>
      <c r="C787">
        <v>2012</v>
      </c>
      <c r="D787" s="2">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87.744299999999996</v>
      </c>
    </row>
    <row r="788" spans="1:22" x14ac:dyDescent="0.35">
      <c r="A788">
        <v>787</v>
      </c>
      <c r="B788" t="s">
        <v>2469</v>
      </c>
      <c r="C788">
        <v>2014</v>
      </c>
      <c r="D788" s="2">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5">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v>
      </c>
      <c r="T789">
        <v>2</v>
      </c>
      <c r="U789">
        <v>0.2</v>
      </c>
      <c r="V789">
        <v>34.892800000000001</v>
      </c>
    </row>
    <row r="790" spans="1:22" x14ac:dyDescent="0.35">
      <c r="A790">
        <v>789</v>
      </c>
      <c r="B790" t="s">
        <v>2478</v>
      </c>
      <c r="C790">
        <v>2012</v>
      </c>
      <c r="D790" s="2">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5">
      <c r="A791">
        <v>790</v>
      </c>
      <c r="B791" t="s">
        <v>2478</v>
      </c>
      <c r="C791">
        <v>2012</v>
      </c>
      <c r="D791" s="2">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4.1634000000000002</v>
      </c>
    </row>
    <row r="792" spans="1:22" x14ac:dyDescent="0.35">
      <c r="A792">
        <v>791</v>
      </c>
      <c r="B792" t="s">
        <v>2478</v>
      </c>
      <c r="C792">
        <v>2012</v>
      </c>
      <c r="D792" s="2">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5">
      <c r="A793">
        <v>792</v>
      </c>
      <c r="B793" t="s">
        <v>2478</v>
      </c>
      <c r="C793">
        <v>2012</v>
      </c>
      <c r="D793" s="2">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79.905600000000007</v>
      </c>
    </row>
    <row r="794" spans="1:22" x14ac:dyDescent="0.35">
      <c r="A794">
        <v>793</v>
      </c>
      <c r="B794" t="s">
        <v>2483</v>
      </c>
      <c r="C794">
        <v>2013</v>
      </c>
      <c r="D794" s="2">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5">
      <c r="A795">
        <v>794</v>
      </c>
      <c r="B795" t="s">
        <v>2489</v>
      </c>
      <c r="C795">
        <v>2011</v>
      </c>
      <c r="D795" s="2">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5">
      <c r="A796">
        <v>795</v>
      </c>
      <c r="B796" t="s">
        <v>2489</v>
      </c>
      <c r="C796">
        <v>2011</v>
      </c>
      <c r="D796" s="2">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5">
      <c r="A797">
        <v>796</v>
      </c>
      <c r="B797" t="s">
        <v>2494</v>
      </c>
      <c r="C797">
        <v>2014</v>
      </c>
      <c r="D797" s="2">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5">
      <c r="A798">
        <v>797</v>
      </c>
      <c r="B798" t="s">
        <v>2497</v>
      </c>
      <c r="C798">
        <v>2012</v>
      </c>
      <c r="D798" s="2">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5">
      <c r="A799">
        <v>798</v>
      </c>
      <c r="B799" t="s">
        <v>2497</v>
      </c>
      <c r="C799">
        <v>2012</v>
      </c>
      <c r="D799" s="2">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6.2207999999999997</v>
      </c>
    </row>
    <row r="800" spans="1:22" x14ac:dyDescent="0.35">
      <c r="A800">
        <v>799</v>
      </c>
      <c r="B800" t="s">
        <v>2497</v>
      </c>
      <c r="C800">
        <v>2012</v>
      </c>
      <c r="D800" s="2">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v>
      </c>
      <c r="T800">
        <v>7</v>
      </c>
      <c r="U800">
        <v>0</v>
      </c>
      <c r="V800">
        <v>10.348800000000001</v>
      </c>
    </row>
    <row r="801" spans="1:22" x14ac:dyDescent="0.35">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17.745000000000001</v>
      </c>
    </row>
    <row r="802" spans="1:22" x14ac:dyDescent="0.35">
      <c r="A802">
        <v>801</v>
      </c>
      <c r="B802" t="s">
        <v>2506</v>
      </c>
      <c r="C802">
        <v>2014</v>
      </c>
      <c r="D802" s="2">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7.3358999999999996</v>
      </c>
    </row>
    <row r="803" spans="1:22" x14ac:dyDescent="0.35">
      <c r="A803">
        <v>802</v>
      </c>
      <c r="B803" t="s">
        <v>2506</v>
      </c>
      <c r="C803">
        <v>2014</v>
      </c>
      <c r="D803" s="2">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18.897200000000002</v>
      </c>
    </row>
    <row r="804" spans="1:22" x14ac:dyDescent="0.35">
      <c r="A804">
        <v>803</v>
      </c>
      <c r="B804" t="s">
        <v>2511</v>
      </c>
      <c r="C804">
        <v>2013</v>
      </c>
      <c r="D804" s="2">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99.489599999999996</v>
      </c>
    </row>
    <row r="805" spans="1:22" x14ac:dyDescent="0.35">
      <c r="A805">
        <v>804</v>
      </c>
      <c r="B805" t="s">
        <v>2514</v>
      </c>
      <c r="C805">
        <v>2013</v>
      </c>
      <c r="D805" s="2">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6.2207999999999997</v>
      </c>
    </row>
    <row r="806" spans="1:22" x14ac:dyDescent="0.35">
      <c r="A806">
        <v>805</v>
      </c>
      <c r="B806" t="s">
        <v>2519</v>
      </c>
      <c r="C806">
        <v>2014</v>
      </c>
      <c r="D806" s="2">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6.2152000000000003</v>
      </c>
    </row>
    <row r="807" spans="1:22" x14ac:dyDescent="0.35">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4.3175999999999997</v>
      </c>
    </row>
    <row r="808" spans="1:22" x14ac:dyDescent="0.35">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247.99600000000001</v>
      </c>
    </row>
    <row r="809" spans="1:22" x14ac:dyDescent="0.35">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5">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5">
      <c r="A811">
        <v>810</v>
      </c>
      <c r="B811" t="s">
        <v>2533</v>
      </c>
      <c r="C811">
        <v>2011</v>
      </c>
      <c r="D811" s="2">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5">
      <c r="A812">
        <v>811</v>
      </c>
      <c r="B812" t="s">
        <v>2533</v>
      </c>
      <c r="C812">
        <v>2011</v>
      </c>
      <c r="D812" s="2">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5">
      <c r="A813">
        <v>812</v>
      </c>
      <c r="B813" t="s">
        <v>2533</v>
      </c>
      <c r="C813">
        <v>2011</v>
      </c>
      <c r="D813" s="2">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62.036799999999999</v>
      </c>
    </row>
    <row r="814" spans="1:22" x14ac:dyDescent="0.35">
      <c r="A814">
        <v>813</v>
      </c>
      <c r="B814" t="s">
        <v>2533</v>
      </c>
      <c r="C814">
        <v>2011</v>
      </c>
      <c r="D814" s="2">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2.5779999999999998</v>
      </c>
    </row>
    <row r="815" spans="1:22" x14ac:dyDescent="0.35">
      <c r="A815">
        <v>814</v>
      </c>
      <c r="B815" t="s">
        <v>2539</v>
      </c>
      <c r="C815">
        <v>2014</v>
      </c>
      <c r="D815" s="2">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6.2152000000000003</v>
      </c>
    </row>
    <row r="816" spans="1:22" x14ac:dyDescent="0.35">
      <c r="A816">
        <v>815</v>
      </c>
      <c r="B816" t="s">
        <v>2539</v>
      </c>
      <c r="C816">
        <v>2014</v>
      </c>
      <c r="D816" s="2">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5">
      <c r="A817">
        <v>816</v>
      </c>
      <c r="B817" t="s">
        <v>2545</v>
      </c>
      <c r="C817">
        <v>2012</v>
      </c>
      <c r="D817" s="2">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24.883199999999999</v>
      </c>
    </row>
    <row r="818" spans="1:22" x14ac:dyDescent="0.35">
      <c r="A818">
        <v>817</v>
      </c>
      <c r="B818" t="s">
        <v>2549</v>
      </c>
      <c r="C818">
        <v>2013</v>
      </c>
      <c r="D818" s="2">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1.8704000000000001</v>
      </c>
    </row>
    <row r="819" spans="1:22" x14ac:dyDescent="0.35">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41.472000000000001</v>
      </c>
      <c r="T819">
        <v>8</v>
      </c>
      <c r="U819">
        <v>0.2</v>
      </c>
      <c r="V819">
        <v>14.5152</v>
      </c>
    </row>
    <row r="820" spans="1:22" x14ac:dyDescent="0.35">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3.1680000000000001</v>
      </c>
      <c r="T820">
        <v>3</v>
      </c>
      <c r="U820">
        <v>0.7</v>
      </c>
      <c r="V820">
        <v>-2.4287999999999998</v>
      </c>
    </row>
    <row r="821" spans="1:22" x14ac:dyDescent="0.35">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5">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31.085999999999999</v>
      </c>
      <c r="T822">
        <v>3</v>
      </c>
      <c r="U822">
        <v>0.7</v>
      </c>
      <c r="V822">
        <v>-22.796399999999998</v>
      </c>
    </row>
    <row r="823" spans="1:22" x14ac:dyDescent="0.35">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117.432</v>
      </c>
    </row>
    <row r="824" spans="1:22" x14ac:dyDescent="0.35">
      <c r="A824">
        <v>823</v>
      </c>
      <c r="B824" t="s">
        <v>2561</v>
      </c>
      <c r="C824">
        <v>2014</v>
      </c>
      <c r="D824" s="2">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239.97</v>
      </c>
      <c r="T824">
        <v>3</v>
      </c>
      <c r="U824">
        <v>0</v>
      </c>
      <c r="V824">
        <v>71.991</v>
      </c>
    </row>
    <row r="825" spans="1:22" x14ac:dyDescent="0.35">
      <c r="A825">
        <v>824</v>
      </c>
      <c r="B825" t="s">
        <v>2561</v>
      </c>
      <c r="C825">
        <v>2014</v>
      </c>
      <c r="D825" s="2">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5">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4.0679999999999996</v>
      </c>
    </row>
    <row r="827" spans="1:22" x14ac:dyDescent="0.35">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40.312800000000003</v>
      </c>
    </row>
    <row r="828" spans="1:22" x14ac:dyDescent="0.35">
      <c r="A828">
        <v>827</v>
      </c>
      <c r="B828" t="s">
        <v>2571</v>
      </c>
      <c r="C828">
        <v>2014</v>
      </c>
      <c r="D828" s="2">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5">
      <c r="A829">
        <v>828</v>
      </c>
      <c r="B829" t="s">
        <v>2571</v>
      </c>
      <c r="C829">
        <v>2014</v>
      </c>
      <c r="D829" s="2">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10.7996</v>
      </c>
    </row>
    <row r="830" spans="1:22" x14ac:dyDescent="0.35">
      <c r="A830">
        <v>829</v>
      </c>
      <c r="B830" t="s">
        <v>2571</v>
      </c>
      <c r="C830">
        <v>2014</v>
      </c>
      <c r="D830" s="2">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5">
      <c r="A831">
        <v>830</v>
      </c>
      <c r="B831" t="s">
        <v>2578</v>
      </c>
      <c r="C831">
        <v>2014</v>
      </c>
      <c r="D831" s="2">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90.587999999999994</v>
      </c>
    </row>
    <row r="832" spans="1:22" x14ac:dyDescent="0.35">
      <c r="A832">
        <v>831</v>
      </c>
      <c r="B832" t="s">
        <v>2578</v>
      </c>
      <c r="C832">
        <v>2014</v>
      </c>
      <c r="D832" s="2">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50.584800000000001</v>
      </c>
    </row>
    <row r="833" spans="1:22" x14ac:dyDescent="0.35">
      <c r="A833">
        <v>832</v>
      </c>
      <c r="B833" t="s">
        <v>2578</v>
      </c>
      <c r="C833">
        <v>2014</v>
      </c>
      <c r="D833" s="2">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51.834600000000002</v>
      </c>
    </row>
    <row r="834" spans="1:22" x14ac:dyDescent="0.35">
      <c r="A834">
        <v>833</v>
      </c>
      <c r="B834" t="s">
        <v>2578</v>
      </c>
      <c r="C834">
        <v>2014</v>
      </c>
      <c r="D834" s="2">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17.157399999999999</v>
      </c>
    </row>
    <row r="835" spans="1:22" x14ac:dyDescent="0.35">
      <c r="A835">
        <v>834</v>
      </c>
      <c r="B835" t="s">
        <v>2588</v>
      </c>
      <c r="C835">
        <v>2013</v>
      </c>
      <c r="D835" s="2">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2.6412</v>
      </c>
    </row>
    <row r="836" spans="1:22" x14ac:dyDescent="0.35">
      <c r="A836">
        <v>835</v>
      </c>
      <c r="B836" t="s">
        <v>2588</v>
      </c>
      <c r="C836">
        <v>2013</v>
      </c>
      <c r="D836" s="2">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5">
      <c r="A837">
        <v>836</v>
      </c>
      <c r="B837" t="s">
        <v>2588</v>
      </c>
      <c r="C837">
        <v>2013</v>
      </c>
      <c r="D837" s="2">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v>
      </c>
    </row>
    <row r="838" spans="1:22" x14ac:dyDescent="0.35">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51.183999999999997</v>
      </c>
      <c r="T838">
        <v>4</v>
      </c>
      <c r="U838">
        <v>0.8</v>
      </c>
      <c r="V838">
        <v>-79.3352</v>
      </c>
    </row>
    <row r="839" spans="1:22" x14ac:dyDescent="0.35">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9.6639999999999997</v>
      </c>
      <c r="T839">
        <v>2</v>
      </c>
      <c r="U839">
        <v>0.2</v>
      </c>
      <c r="V839">
        <v>3.2616000000000001</v>
      </c>
    </row>
    <row r="840" spans="1:22" x14ac:dyDescent="0.35">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5">
      <c r="A841">
        <v>840</v>
      </c>
      <c r="B841" t="s">
        <v>2604</v>
      </c>
      <c r="C841">
        <v>2012</v>
      </c>
      <c r="D841" s="2">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60.45</v>
      </c>
      <c r="T841">
        <v>3</v>
      </c>
      <c r="U841">
        <v>0</v>
      </c>
      <c r="V841">
        <v>16.3215</v>
      </c>
    </row>
    <row r="842" spans="1:22" x14ac:dyDescent="0.35">
      <c r="A842">
        <v>841</v>
      </c>
      <c r="B842" t="s">
        <v>2604</v>
      </c>
      <c r="C842">
        <v>2012</v>
      </c>
      <c r="D842" s="2">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3.3408000000000002</v>
      </c>
    </row>
    <row r="843" spans="1:22" x14ac:dyDescent="0.35">
      <c r="A843">
        <v>842</v>
      </c>
      <c r="B843" t="s">
        <v>2604</v>
      </c>
      <c r="C843">
        <v>2012</v>
      </c>
      <c r="D843" s="2">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9.3024000000000004</v>
      </c>
    </row>
    <row r="844" spans="1:22" x14ac:dyDescent="0.35">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11.7</v>
      </c>
    </row>
    <row r="845" spans="1:22" x14ac:dyDescent="0.35">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8.7672000000000008</v>
      </c>
    </row>
    <row r="846" spans="1:22" x14ac:dyDescent="0.35">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3.2944</v>
      </c>
    </row>
    <row r="847" spans="1:22" x14ac:dyDescent="0.35">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6.8714000000000004</v>
      </c>
    </row>
    <row r="848" spans="1:22" x14ac:dyDescent="0.35">
      <c r="A848">
        <v>847</v>
      </c>
      <c r="B848" t="s">
        <v>2622</v>
      </c>
      <c r="C848">
        <v>2012</v>
      </c>
      <c r="D848" s="2">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23.441600000000001</v>
      </c>
    </row>
    <row r="849" spans="1:22" x14ac:dyDescent="0.35">
      <c r="A849">
        <v>848</v>
      </c>
      <c r="B849" t="s">
        <v>2622</v>
      </c>
      <c r="C849">
        <v>2012</v>
      </c>
      <c r="D849" s="2">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77.743799999999993</v>
      </c>
    </row>
    <row r="850" spans="1:22" x14ac:dyDescent="0.35">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8.5568000000000008</v>
      </c>
    </row>
    <row r="851" spans="1:22" x14ac:dyDescent="0.35">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49.604799999999997</v>
      </c>
    </row>
    <row r="852" spans="1:22" x14ac:dyDescent="0.35">
      <c r="A852">
        <v>851</v>
      </c>
      <c r="B852" t="s">
        <v>2637</v>
      </c>
      <c r="C852">
        <v>2013</v>
      </c>
      <c r="D852" s="2">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1.3415999999999999</v>
      </c>
    </row>
    <row r="853" spans="1:22" x14ac:dyDescent="0.35">
      <c r="A853">
        <v>852</v>
      </c>
      <c r="B853" t="s">
        <v>2637</v>
      </c>
      <c r="C853">
        <v>2013</v>
      </c>
      <c r="D853" s="2">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5">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50.187600000000003</v>
      </c>
    </row>
    <row r="855" spans="1:22" x14ac:dyDescent="0.35">
      <c r="A855">
        <v>854</v>
      </c>
      <c r="B855" t="s">
        <v>2646</v>
      </c>
      <c r="C855">
        <v>2013</v>
      </c>
      <c r="D855" s="2">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14.671799999999999</v>
      </c>
    </row>
    <row r="856" spans="1:22" x14ac:dyDescent="0.35">
      <c r="A856">
        <v>855</v>
      </c>
      <c r="B856" t="s">
        <v>2646</v>
      </c>
      <c r="C856">
        <v>2013</v>
      </c>
      <c r="D856" s="2">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9.7175999999999991</v>
      </c>
    </row>
    <row r="857" spans="1:22" x14ac:dyDescent="0.35">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5">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v>
      </c>
      <c r="T858">
        <v>10</v>
      </c>
      <c r="U858">
        <v>0</v>
      </c>
      <c r="V858">
        <v>26.597999999999999</v>
      </c>
    </row>
    <row r="859" spans="1:22" x14ac:dyDescent="0.35">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5.7671999999999999</v>
      </c>
    </row>
    <row r="860" spans="1:22" x14ac:dyDescent="0.35">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3.5767000000000002</v>
      </c>
    </row>
    <row r="861" spans="1:22" x14ac:dyDescent="0.35">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5">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0.1472</v>
      </c>
    </row>
    <row r="863" spans="1:22" x14ac:dyDescent="0.35">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5">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5">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0.59040000000000004</v>
      </c>
    </row>
    <row r="866" spans="1:22" x14ac:dyDescent="0.35">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59.183999999999997</v>
      </c>
      <c r="T866">
        <v>2</v>
      </c>
      <c r="U866">
        <v>0.2</v>
      </c>
      <c r="V866">
        <v>5.1786000000000003</v>
      </c>
    </row>
    <row r="867" spans="1:22" x14ac:dyDescent="0.35">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5">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5">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v>
      </c>
      <c r="T869">
        <v>4</v>
      </c>
      <c r="U869">
        <v>0.2</v>
      </c>
      <c r="V869">
        <v>5.1791999999999998</v>
      </c>
    </row>
    <row r="870" spans="1:22" x14ac:dyDescent="0.35">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v>
      </c>
      <c r="T870">
        <v>6</v>
      </c>
      <c r="U870">
        <v>0.7</v>
      </c>
      <c r="V870">
        <v>-35.927999999999997</v>
      </c>
    </row>
    <row r="871" spans="1:22" x14ac:dyDescent="0.35">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v>
      </c>
      <c r="T871">
        <v>5</v>
      </c>
      <c r="U871">
        <v>0.7</v>
      </c>
      <c r="V871">
        <v>-760.98</v>
      </c>
    </row>
    <row r="872" spans="1:22" x14ac:dyDescent="0.35">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280.78199999999998</v>
      </c>
      <c r="T872">
        <v>3</v>
      </c>
      <c r="U872">
        <v>0.4</v>
      </c>
      <c r="V872">
        <v>-46.796999999999997</v>
      </c>
    </row>
    <row r="873" spans="1:22" x14ac:dyDescent="0.35">
      <c r="A873">
        <v>872</v>
      </c>
      <c r="B873" t="s">
        <v>2693</v>
      </c>
      <c r="C873">
        <v>2012</v>
      </c>
      <c r="D873" s="2">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5">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5.2256</v>
      </c>
    </row>
    <row r="875" spans="1:22" x14ac:dyDescent="0.35">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5">
      <c r="A876">
        <v>875</v>
      </c>
      <c r="B876" t="s">
        <v>2700</v>
      </c>
      <c r="C876">
        <v>2014</v>
      </c>
      <c r="D876" s="2">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v>
      </c>
      <c r="T876">
        <v>5</v>
      </c>
      <c r="U876">
        <v>0.2</v>
      </c>
      <c r="V876">
        <v>67.256</v>
      </c>
    </row>
    <row r="877" spans="1:22" x14ac:dyDescent="0.35">
      <c r="A877">
        <v>876</v>
      </c>
      <c r="B877" t="s">
        <v>2703</v>
      </c>
      <c r="C877">
        <v>2013</v>
      </c>
      <c r="D877" s="2">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322.58999999999997</v>
      </c>
      <c r="T877">
        <v>3</v>
      </c>
      <c r="U877">
        <v>0</v>
      </c>
      <c r="V877">
        <v>64.518000000000001</v>
      </c>
    </row>
    <row r="878" spans="1:22" x14ac:dyDescent="0.35">
      <c r="A878">
        <v>877</v>
      </c>
      <c r="B878" t="s">
        <v>2703</v>
      </c>
      <c r="C878">
        <v>2013</v>
      </c>
      <c r="D878" s="2">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13.195600000000001</v>
      </c>
    </row>
    <row r="879" spans="1:22" x14ac:dyDescent="0.35">
      <c r="A879">
        <v>878</v>
      </c>
      <c r="B879" t="s">
        <v>2703</v>
      </c>
      <c r="C879">
        <v>2013</v>
      </c>
      <c r="D879" s="2">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371.97</v>
      </c>
      <c r="T879">
        <v>3</v>
      </c>
      <c r="U879">
        <v>0</v>
      </c>
      <c r="V879">
        <v>66.954599999999999</v>
      </c>
    </row>
    <row r="880" spans="1:22" x14ac:dyDescent="0.35">
      <c r="A880">
        <v>879</v>
      </c>
      <c r="B880" t="s">
        <v>2706</v>
      </c>
      <c r="C880">
        <v>2011</v>
      </c>
      <c r="D880" s="2">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5.8920000000000003</v>
      </c>
      <c r="T880">
        <v>4</v>
      </c>
      <c r="U880">
        <v>0.7</v>
      </c>
      <c r="V880">
        <v>-4.1243999999999996</v>
      </c>
    </row>
    <row r="881" spans="1:22" x14ac:dyDescent="0.35">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68.471999999999994</v>
      </c>
      <c r="T881">
        <v>3</v>
      </c>
      <c r="U881">
        <v>0.2</v>
      </c>
      <c r="V881">
        <v>23.109300000000001</v>
      </c>
    </row>
    <row r="882" spans="1:22" x14ac:dyDescent="0.35">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1242.9000000000001</v>
      </c>
      <c r="T882">
        <v>5</v>
      </c>
      <c r="U882">
        <v>0.1</v>
      </c>
      <c r="V882">
        <v>262.39</v>
      </c>
    </row>
    <row r="883" spans="1:22" x14ac:dyDescent="0.35">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8.3268000000000004</v>
      </c>
    </row>
    <row r="884" spans="1:22" x14ac:dyDescent="0.35">
      <c r="A884">
        <v>883</v>
      </c>
      <c r="B884" t="s">
        <v>2715</v>
      </c>
      <c r="C884">
        <v>2014</v>
      </c>
      <c r="D884" s="2">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5.9311999999999996</v>
      </c>
    </row>
    <row r="885" spans="1:22" x14ac:dyDescent="0.35">
      <c r="A885">
        <v>884</v>
      </c>
      <c r="B885" t="s">
        <v>2716</v>
      </c>
      <c r="C885">
        <v>2013</v>
      </c>
      <c r="D885" s="2">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v>
      </c>
      <c r="T885">
        <v>5</v>
      </c>
      <c r="U885">
        <v>0</v>
      </c>
      <c r="V885">
        <v>10.048</v>
      </c>
    </row>
    <row r="886" spans="1:22" x14ac:dyDescent="0.35">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5.9363999999999999</v>
      </c>
    </row>
    <row r="887" spans="1:22" x14ac:dyDescent="0.35">
      <c r="A887">
        <v>886</v>
      </c>
      <c r="B887" t="s">
        <v>2724</v>
      </c>
      <c r="C887">
        <v>2012</v>
      </c>
      <c r="D887" s="2">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13.944000000000001</v>
      </c>
      <c r="T887">
        <v>3</v>
      </c>
      <c r="U887">
        <v>0.2</v>
      </c>
      <c r="V887">
        <v>4.5317999999999996</v>
      </c>
    </row>
    <row r="888" spans="1:22" x14ac:dyDescent="0.35">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1.6752</v>
      </c>
    </row>
    <row r="889" spans="1:22" x14ac:dyDescent="0.35">
      <c r="A889">
        <v>888</v>
      </c>
      <c r="B889" t="s">
        <v>2732</v>
      </c>
      <c r="C889">
        <v>2014</v>
      </c>
      <c r="D889" s="2">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18.453399999999998</v>
      </c>
    </row>
    <row r="890" spans="1:22" x14ac:dyDescent="0.35">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5">
      <c r="A891">
        <v>890</v>
      </c>
      <c r="B891" t="s">
        <v>2737</v>
      </c>
      <c r="C891">
        <v>2014</v>
      </c>
      <c r="D891" s="2">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14.994999999999999</v>
      </c>
    </row>
    <row r="892" spans="1:22" x14ac:dyDescent="0.35">
      <c r="A892">
        <v>891</v>
      </c>
      <c r="B892" t="s">
        <v>2737</v>
      </c>
      <c r="C892">
        <v>2014</v>
      </c>
      <c r="D892" s="2">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18.6006</v>
      </c>
    </row>
    <row r="893" spans="1:22" x14ac:dyDescent="0.35">
      <c r="A893">
        <v>892</v>
      </c>
      <c r="B893" t="s">
        <v>2740</v>
      </c>
      <c r="C893">
        <v>2014</v>
      </c>
      <c r="D893" s="2">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2.0430000000000001</v>
      </c>
    </row>
    <row r="894" spans="1:22" x14ac:dyDescent="0.35">
      <c r="A894">
        <v>893</v>
      </c>
      <c r="B894" t="s">
        <v>2740</v>
      </c>
      <c r="C894">
        <v>2014</v>
      </c>
      <c r="D894" s="2">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5.4127999999999998</v>
      </c>
    </row>
    <row r="895" spans="1:22" x14ac:dyDescent="0.35">
      <c r="A895">
        <v>894</v>
      </c>
      <c r="B895" t="s">
        <v>2740</v>
      </c>
      <c r="C895">
        <v>2014</v>
      </c>
      <c r="D895" s="2">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135.97999999999999</v>
      </c>
    </row>
    <row r="896" spans="1:22" x14ac:dyDescent="0.35">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v>
      </c>
      <c r="T896">
        <v>7</v>
      </c>
      <c r="U896">
        <v>0</v>
      </c>
      <c r="V896">
        <v>42.071399999999997</v>
      </c>
    </row>
    <row r="897" spans="1:22" x14ac:dyDescent="0.35">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70.007999999999996</v>
      </c>
      <c r="T897">
        <v>3</v>
      </c>
      <c r="U897">
        <v>0.2</v>
      </c>
      <c r="V897">
        <v>24.502800000000001</v>
      </c>
    </row>
    <row r="898" spans="1:22" x14ac:dyDescent="0.35">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5.0856000000000003</v>
      </c>
    </row>
    <row r="899" spans="1:22" x14ac:dyDescent="0.35">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v>
      </c>
      <c r="T899">
        <v>7</v>
      </c>
      <c r="U899">
        <v>0</v>
      </c>
      <c r="V899">
        <v>51.8</v>
      </c>
    </row>
    <row r="900" spans="1:22" x14ac:dyDescent="0.35">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5">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8.9039999999999999</v>
      </c>
      <c r="T901">
        <v>2</v>
      </c>
      <c r="U901">
        <v>0.7</v>
      </c>
      <c r="V901">
        <v>-6.5296000000000003</v>
      </c>
    </row>
    <row r="902" spans="1:22" x14ac:dyDescent="0.35">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v>
      </c>
      <c r="T902">
        <v>5</v>
      </c>
      <c r="U902">
        <v>0.2</v>
      </c>
      <c r="V902">
        <v>3.3929999999999998</v>
      </c>
    </row>
    <row r="903" spans="1:22" x14ac:dyDescent="0.35">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-32.088000000000001</v>
      </c>
    </row>
    <row r="904" spans="1:22" x14ac:dyDescent="0.35">
      <c r="A904">
        <v>903</v>
      </c>
      <c r="B904" t="s">
        <v>2775</v>
      </c>
      <c r="C904">
        <v>2014</v>
      </c>
      <c r="D904" s="2">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v>
      </c>
      <c r="T904">
        <v>3</v>
      </c>
      <c r="U904">
        <v>0.2</v>
      </c>
      <c r="V904">
        <v>20.2485</v>
      </c>
    </row>
    <row r="905" spans="1:22" x14ac:dyDescent="0.35">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5">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2.5983999999999998</v>
      </c>
    </row>
    <row r="907" spans="1:22" x14ac:dyDescent="0.35">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6.2207999999999997</v>
      </c>
    </row>
    <row r="908" spans="1:22" x14ac:dyDescent="0.35">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12.117599999999999</v>
      </c>
    </row>
    <row r="909" spans="1:22" x14ac:dyDescent="0.35">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2.7279</v>
      </c>
    </row>
    <row r="910" spans="1:22" x14ac:dyDescent="0.35">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52.776000000000003</v>
      </c>
      <c r="T910">
        <v>3</v>
      </c>
      <c r="U910">
        <v>0.2</v>
      </c>
      <c r="V910">
        <v>19.791</v>
      </c>
    </row>
    <row r="911" spans="1:22" x14ac:dyDescent="0.35">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5">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v>
      </c>
      <c r="T912">
        <v>7</v>
      </c>
      <c r="U912">
        <v>0</v>
      </c>
      <c r="V912">
        <v>829.37540000000001</v>
      </c>
    </row>
    <row r="913" spans="1:22" x14ac:dyDescent="0.35">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81.047399999999996</v>
      </c>
    </row>
    <row r="914" spans="1:22" x14ac:dyDescent="0.35">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v>
      </c>
      <c r="T914">
        <v>6</v>
      </c>
      <c r="U914">
        <v>0</v>
      </c>
      <c r="V914">
        <v>9.1020000000000003</v>
      </c>
    </row>
    <row r="915" spans="1:22" x14ac:dyDescent="0.35">
      <c r="A915">
        <v>914</v>
      </c>
      <c r="B915" t="s">
        <v>2801</v>
      </c>
      <c r="C915">
        <v>2014</v>
      </c>
      <c r="D915" s="2">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5">
      <c r="A916">
        <v>915</v>
      </c>
      <c r="B916" t="s">
        <v>2801</v>
      </c>
      <c r="C916">
        <v>2014</v>
      </c>
      <c r="D916" s="2">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143.72999999999999</v>
      </c>
      <c r="T916">
        <v>9</v>
      </c>
      <c r="U916">
        <v>0</v>
      </c>
      <c r="V916">
        <v>56.054699999999997</v>
      </c>
    </row>
    <row r="917" spans="1:22" x14ac:dyDescent="0.35">
      <c r="A917">
        <v>916</v>
      </c>
      <c r="B917" t="s">
        <v>2802</v>
      </c>
      <c r="C917">
        <v>2011</v>
      </c>
      <c r="D917" s="2">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v>
      </c>
    </row>
    <row r="918" spans="1:22" x14ac:dyDescent="0.35">
      <c r="A918">
        <v>917</v>
      </c>
      <c r="B918" t="s">
        <v>2802</v>
      </c>
      <c r="C918">
        <v>2011</v>
      </c>
      <c r="D918" s="2">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-56.996000000000002</v>
      </c>
    </row>
    <row r="919" spans="1:22" x14ac:dyDescent="0.35">
      <c r="A919">
        <v>918</v>
      </c>
      <c r="B919" t="s">
        <v>2802</v>
      </c>
      <c r="C919">
        <v>2011</v>
      </c>
      <c r="D919" s="2">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8.5679999999999996</v>
      </c>
      <c r="T919">
        <v>3</v>
      </c>
      <c r="U919">
        <v>0.8</v>
      </c>
      <c r="V919">
        <v>-14.5656</v>
      </c>
    </row>
    <row r="920" spans="1:22" x14ac:dyDescent="0.35">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50.406300000000002</v>
      </c>
    </row>
    <row r="921" spans="1:22" x14ac:dyDescent="0.35">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12.992000000000001</v>
      </c>
      <c r="T921">
        <v>1</v>
      </c>
      <c r="U921">
        <v>0.2</v>
      </c>
      <c r="V921">
        <v>-0.81200000000000006</v>
      </c>
    </row>
    <row r="922" spans="1:22" x14ac:dyDescent="0.35">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6.8768000000000002</v>
      </c>
    </row>
    <row r="923" spans="1:22" x14ac:dyDescent="0.35">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34.907400000000003</v>
      </c>
    </row>
    <row r="924" spans="1:22" x14ac:dyDescent="0.35">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5">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406.6</v>
      </c>
      <c r="T925">
        <v>5</v>
      </c>
      <c r="U925">
        <v>0</v>
      </c>
      <c r="V925">
        <v>113.848</v>
      </c>
    </row>
    <row r="926" spans="1:22" x14ac:dyDescent="0.35">
      <c r="A926">
        <v>925</v>
      </c>
      <c r="B926" t="s">
        <v>2821</v>
      </c>
      <c r="C926">
        <v>2013</v>
      </c>
      <c r="D926" s="2">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841.56799999999998</v>
      </c>
      <c r="T926">
        <v>2</v>
      </c>
      <c r="U926">
        <v>0.2</v>
      </c>
      <c r="V926">
        <v>294.54880000000003</v>
      </c>
    </row>
    <row r="927" spans="1:22" x14ac:dyDescent="0.35">
      <c r="A927">
        <v>926</v>
      </c>
      <c r="B927" t="s">
        <v>2824</v>
      </c>
      <c r="C927">
        <v>2011</v>
      </c>
      <c r="D927" s="2">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v>
      </c>
      <c r="T927">
        <v>3</v>
      </c>
      <c r="U927">
        <v>0.2</v>
      </c>
      <c r="V927">
        <v>5.4432</v>
      </c>
    </row>
    <row r="928" spans="1:22" x14ac:dyDescent="0.35">
      <c r="A928">
        <v>927</v>
      </c>
      <c r="B928" t="s">
        <v>2824</v>
      </c>
      <c r="C928">
        <v>2011</v>
      </c>
      <c r="D928" s="2">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v>
      </c>
      <c r="T928">
        <v>5</v>
      </c>
      <c r="U928">
        <v>0.2</v>
      </c>
      <c r="V928">
        <v>53.55</v>
      </c>
    </row>
    <row r="929" spans="1:22" x14ac:dyDescent="0.35">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5">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9.5172000000000008</v>
      </c>
    </row>
    <row r="931" spans="1:22" x14ac:dyDescent="0.35">
      <c r="A931">
        <v>930</v>
      </c>
      <c r="B931" t="s">
        <v>2834</v>
      </c>
      <c r="C931">
        <v>2014</v>
      </c>
      <c r="D931" s="2">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14.592000000000001</v>
      </c>
      <c r="T931">
        <v>3</v>
      </c>
      <c r="U931">
        <v>0.2</v>
      </c>
      <c r="V931">
        <v>2.5535999999999999</v>
      </c>
    </row>
    <row r="932" spans="1:22" x14ac:dyDescent="0.35">
      <c r="A932">
        <v>931</v>
      </c>
      <c r="B932" t="s">
        <v>2834</v>
      </c>
      <c r="C932">
        <v>2014</v>
      </c>
      <c r="D932" s="2">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5">
      <c r="A933">
        <v>932</v>
      </c>
      <c r="B933" t="s">
        <v>2834</v>
      </c>
      <c r="C933">
        <v>2014</v>
      </c>
      <c r="D933" s="2">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v>
      </c>
      <c r="T933">
        <v>3</v>
      </c>
      <c r="U933">
        <v>0.2</v>
      </c>
      <c r="V933">
        <v>5.0286</v>
      </c>
    </row>
    <row r="934" spans="1:22" x14ac:dyDescent="0.35">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5">
      <c r="A935">
        <v>934</v>
      </c>
      <c r="B935" t="s">
        <v>2843</v>
      </c>
      <c r="C935">
        <v>2013</v>
      </c>
      <c r="D935" s="2">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45.055999999999997</v>
      </c>
      <c r="T935">
        <v>8</v>
      </c>
      <c r="U935">
        <v>0.2</v>
      </c>
      <c r="V935">
        <v>15.2064</v>
      </c>
    </row>
    <row r="936" spans="1:22" x14ac:dyDescent="0.35">
      <c r="A936">
        <v>935</v>
      </c>
      <c r="B936" t="s">
        <v>2843</v>
      </c>
      <c r="C936">
        <v>2013</v>
      </c>
      <c r="D936" s="2">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v>
      </c>
      <c r="T936">
        <v>6</v>
      </c>
      <c r="U936">
        <v>0.7</v>
      </c>
      <c r="V936">
        <v>-21.793199999999999</v>
      </c>
    </row>
    <row r="937" spans="1:22" x14ac:dyDescent="0.35">
      <c r="A937">
        <v>936</v>
      </c>
      <c r="B937" t="s">
        <v>2843</v>
      </c>
      <c r="C937">
        <v>2013</v>
      </c>
      <c r="D937" s="2">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v>
      </c>
      <c r="T937">
        <v>3</v>
      </c>
      <c r="U937">
        <v>0.2</v>
      </c>
      <c r="V937">
        <v>5.4432</v>
      </c>
    </row>
    <row r="938" spans="1:22" x14ac:dyDescent="0.35">
      <c r="A938">
        <v>937</v>
      </c>
      <c r="B938" t="s">
        <v>2843</v>
      </c>
      <c r="C938">
        <v>2013</v>
      </c>
      <c r="D938" s="2">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33.577199999999998</v>
      </c>
    </row>
    <row r="939" spans="1:22" x14ac:dyDescent="0.35">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54.396599999999999</v>
      </c>
    </row>
    <row r="940" spans="1:22" x14ac:dyDescent="0.35">
      <c r="A940">
        <v>939</v>
      </c>
      <c r="B940" t="s">
        <v>2852</v>
      </c>
      <c r="C940">
        <v>2012</v>
      </c>
      <c r="D940" s="2">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6.2207999999999997</v>
      </c>
    </row>
    <row r="941" spans="1:22" x14ac:dyDescent="0.35">
      <c r="A941">
        <v>940</v>
      </c>
      <c r="B941" t="s">
        <v>2852</v>
      </c>
      <c r="C941">
        <v>2012</v>
      </c>
      <c r="D941" s="2">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5">
      <c r="A942">
        <v>941</v>
      </c>
      <c r="B942" t="s">
        <v>2860</v>
      </c>
      <c r="C942">
        <v>2013</v>
      </c>
      <c r="D942" s="2">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5">
      <c r="A943">
        <v>942</v>
      </c>
      <c r="B943" t="s">
        <v>2865</v>
      </c>
      <c r="C943">
        <v>2013</v>
      </c>
      <c r="D943" s="2">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5">
      <c r="A944">
        <v>943</v>
      </c>
      <c r="B944" t="s">
        <v>2865</v>
      </c>
      <c r="C944">
        <v>2013</v>
      </c>
      <c r="D944" s="2">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41.785200000000003</v>
      </c>
    </row>
    <row r="945" spans="1:22" x14ac:dyDescent="0.35">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v>
      </c>
      <c r="T945">
        <v>5</v>
      </c>
      <c r="U945">
        <v>0</v>
      </c>
      <c r="V945">
        <v>15.552</v>
      </c>
    </row>
    <row r="946" spans="1:22" x14ac:dyDescent="0.35">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540.57000000000005</v>
      </c>
      <c r="T946">
        <v>3</v>
      </c>
      <c r="U946">
        <v>0</v>
      </c>
      <c r="V946">
        <v>140.54820000000001</v>
      </c>
    </row>
    <row r="947" spans="1:22" x14ac:dyDescent="0.35">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5">
      <c r="A948">
        <v>947</v>
      </c>
      <c r="B948" t="s">
        <v>2874</v>
      </c>
      <c r="C948">
        <v>2012</v>
      </c>
      <c r="D948" s="2">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-204.44579999999999</v>
      </c>
    </row>
    <row r="949" spans="1:22" x14ac:dyDescent="0.35">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v>
      </c>
    </row>
    <row r="950" spans="1:22" x14ac:dyDescent="0.35">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v>
      </c>
      <c r="T950">
        <v>6</v>
      </c>
      <c r="U950">
        <v>0.2</v>
      </c>
      <c r="V950">
        <v>75.542400000000001</v>
      </c>
    </row>
    <row r="951" spans="1:22" x14ac:dyDescent="0.35">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v>
      </c>
    </row>
    <row r="952" spans="1:22" x14ac:dyDescent="0.35">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v>
      </c>
      <c r="T952">
        <v>3</v>
      </c>
      <c r="U952">
        <v>0.2</v>
      </c>
      <c r="V952">
        <v>5.4432</v>
      </c>
    </row>
    <row r="953" spans="1:22" x14ac:dyDescent="0.35">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5">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7.6416000000000004</v>
      </c>
    </row>
    <row r="955" spans="1:22" x14ac:dyDescent="0.35">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27.167999999999999</v>
      </c>
      <c r="T955">
        <v>2</v>
      </c>
      <c r="U955">
        <v>0.2</v>
      </c>
      <c r="V955">
        <v>2.7168000000000001</v>
      </c>
    </row>
    <row r="956" spans="1:22" x14ac:dyDescent="0.35">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78.852800000000002</v>
      </c>
      <c r="T956">
        <v>2</v>
      </c>
      <c r="U956">
        <v>0.32</v>
      </c>
      <c r="V956">
        <v>-11.596</v>
      </c>
    </row>
    <row r="957" spans="1:22" x14ac:dyDescent="0.35">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173.8</v>
      </c>
      <c r="T957">
        <v>5</v>
      </c>
      <c r="U957">
        <v>0</v>
      </c>
      <c r="V957">
        <v>43.45</v>
      </c>
    </row>
    <row r="958" spans="1:22" x14ac:dyDescent="0.35">
      <c r="A958">
        <v>957</v>
      </c>
      <c r="B958" t="s">
        <v>2895</v>
      </c>
      <c r="C958">
        <v>2014</v>
      </c>
      <c r="D958" s="2">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29.591999999999999</v>
      </c>
      <c r="T958">
        <v>1</v>
      </c>
      <c r="U958">
        <v>0.2</v>
      </c>
      <c r="V958">
        <v>2.5893000000000002</v>
      </c>
    </row>
    <row r="959" spans="1:22" x14ac:dyDescent="0.35">
      <c r="A959">
        <v>958</v>
      </c>
      <c r="B959" t="s">
        <v>2895</v>
      </c>
      <c r="C959">
        <v>2014</v>
      </c>
      <c r="D959" s="2">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4.7519999999999998</v>
      </c>
      <c r="T959">
        <v>2</v>
      </c>
      <c r="U959">
        <v>0.7</v>
      </c>
      <c r="V959">
        <v>-3.1680000000000001</v>
      </c>
    </row>
    <row r="960" spans="1:22" x14ac:dyDescent="0.35">
      <c r="A960">
        <v>959</v>
      </c>
      <c r="B960" t="s">
        <v>2895</v>
      </c>
      <c r="C960">
        <v>2014</v>
      </c>
      <c r="D960" s="2">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v>
      </c>
      <c r="T960">
        <v>3</v>
      </c>
      <c r="U960">
        <v>0.2</v>
      </c>
      <c r="V960">
        <v>5.6375999999999999</v>
      </c>
    </row>
    <row r="961" spans="1:22" x14ac:dyDescent="0.35">
      <c r="A961">
        <v>960</v>
      </c>
      <c r="B961" t="s">
        <v>2902</v>
      </c>
      <c r="C961">
        <v>2012</v>
      </c>
      <c r="D961" s="2">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5">
      <c r="A962">
        <v>961</v>
      </c>
      <c r="B962" t="s">
        <v>2907</v>
      </c>
      <c r="C962">
        <v>2014</v>
      </c>
      <c r="D962" s="2">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v>
      </c>
    </row>
    <row r="963" spans="1:22" x14ac:dyDescent="0.35">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5">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5">
      <c r="A965">
        <v>964</v>
      </c>
      <c r="B965" t="s">
        <v>2916</v>
      </c>
      <c r="C965">
        <v>2011</v>
      </c>
      <c r="D965" s="2">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5">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5">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9.7119</v>
      </c>
    </row>
    <row r="968" spans="1:22" x14ac:dyDescent="0.35">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6.2207999999999997</v>
      </c>
    </row>
    <row r="969" spans="1:22" x14ac:dyDescent="0.35">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91.968000000000004</v>
      </c>
    </row>
    <row r="970" spans="1:22" x14ac:dyDescent="0.35">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5">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v>
      </c>
      <c r="T971">
        <v>3</v>
      </c>
      <c r="U971">
        <v>0</v>
      </c>
      <c r="V971">
        <v>0</v>
      </c>
    </row>
    <row r="972" spans="1:22" x14ac:dyDescent="0.35">
      <c r="A972">
        <v>971</v>
      </c>
      <c r="B972" t="s">
        <v>2931</v>
      </c>
      <c r="C972">
        <v>2011</v>
      </c>
      <c r="D972" s="2">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v>
      </c>
      <c r="T972">
        <v>6</v>
      </c>
      <c r="U972">
        <v>0.2</v>
      </c>
      <c r="V972">
        <v>28.598400000000002</v>
      </c>
    </row>
    <row r="973" spans="1:22" x14ac:dyDescent="0.35">
      <c r="A973">
        <v>972</v>
      </c>
      <c r="B973" t="s">
        <v>2931</v>
      </c>
      <c r="C973">
        <v>2011</v>
      </c>
      <c r="D973" s="2">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124.2</v>
      </c>
      <c r="T973">
        <v>3</v>
      </c>
      <c r="U973">
        <v>0.4</v>
      </c>
      <c r="V973">
        <v>-31.05</v>
      </c>
    </row>
    <row r="974" spans="1:22" x14ac:dyDescent="0.35">
      <c r="A974">
        <v>973</v>
      </c>
      <c r="B974" t="s">
        <v>2931</v>
      </c>
      <c r="C974">
        <v>2011</v>
      </c>
      <c r="D974" s="2">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18.588000000000001</v>
      </c>
      <c r="T974">
        <v>2</v>
      </c>
      <c r="U974">
        <v>0.7</v>
      </c>
      <c r="V974">
        <v>-13.6312</v>
      </c>
    </row>
    <row r="975" spans="1:22" x14ac:dyDescent="0.35">
      <c r="A975">
        <v>974</v>
      </c>
      <c r="B975" t="s">
        <v>2931</v>
      </c>
      <c r="C975">
        <v>2011</v>
      </c>
      <c r="D975" s="2">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30.071999999999999</v>
      </c>
      <c r="T975">
        <v>3</v>
      </c>
      <c r="U975">
        <v>0.2</v>
      </c>
      <c r="V975">
        <v>10.1493</v>
      </c>
    </row>
    <row r="976" spans="1:22" x14ac:dyDescent="0.35">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160.93</v>
      </c>
      <c r="T976">
        <v>7</v>
      </c>
      <c r="U976">
        <v>0</v>
      </c>
      <c r="V976">
        <v>3.2185999999999999</v>
      </c>
    </row>
    <row r="977" spans="1:22" x14ac:dyDescent="0.35">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25.579799999999999</v>
      </c>
    </row>
    <row r="978" spans="1:22" x14ac:dyDescent="0.35">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v>
      </c>
      <c r="T978">
        <v>2</v>
      </c>
      <c r="U978">
        <v>0.7</v>
      </c>
      <c r="V978">
        <v>-0.79200000000000004</v>
      </c>
    </row>
    <row r="979" spans="1:22" x14ac:dyDescent="0.35">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679.99599999999998</v>
      </c>
    </row>
    <row r="980" spans="1:22" x14ac:dyDescent="0.35">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v>
      </c>
      <c r="T980">
        <v>2</v>
      </c>
      <c r="U980">
        <v>0.7</v>
      </c>
      <c r="V980">
        <v>-2.6255999999999999</v>
      </c>
    </row>
    <row r="981" spans="1:22" x14ac:dyDescent="0.35">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34.020000000000003</v>
      </c>
      <c r="T981">
        <v>3</v>
      </c>
      <c r="U981">
        <v>0</v>
      </c>
      <c r="V981">
        <v>16.669799999999999</v>
      </c>
    </row>
    <row r="982" spans="1:22" x14ac:dyDescent="0.35">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93.223200000000006</v>
      </c>
    </row>
    <row r="983" spans="1:22" x14ac:dyDescent="0.35">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3.3919999999999999</v>
      </c>
      <c r="T983">
        <v>1</v>
      </c>
      <c r="U983">
        <v>0.2</v>
      </c>
      <c r="V983">
        <v>0.80559999999999998</v>
      </c>
    </row>
    <row r="984" spans="1:22" x14ac:dyDescent="0.35">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55.998399999999997</v>
      </c>
    </row>
    <row r="985" spans="1:22" x14ac:dyDescent="0.35">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75.489999999999995</v>
      </c>
    </row>
    <row r="986" spans="1:22" x14ac:dyDescent="0.35">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v>
      </c>
      <c r="T986">
        <v>2</v>
      </c>
      <c r="U986">
        <v>0.2</v>
      </c>
      <c r="V986">
        <v>2.5895999999999999</v>
      </c>
    </row>
    <row r="987" spans="1:22" x14ac:dyDescent="0.35">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v>
      </c>
      <c r="T987">
        <v>4</v>
      </c>
      <c r="U987">
        <v>0.2</v>
      </c>
      <c r="V987">
        <v>9.4391999999999996</v>
      </c>
    </row>
    <row r="988" spans="1:22" x14ac:dyDescent="0.35">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44.868000000000002</v>
      </c>
    </row>
    <row r="989" spans="1:22" x14ac:dyDescent="0.35">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1.1120000000000001</v>
      </c>
      <c r="T989">
        <v>2</v>
      </c>
      <c r="U989">
        <v>0.8</v>
      </c>
      <c r="V989">
        <v>-1.8904000000000001</v>
      </c>
    </row>
    <row r="990" spans="1:22" x14ac:dyDescent="0.35">
      <c r="A990">
        <v>989</v>
      </c>
      <c r="B990" t="s">
        <v>2965</v>
      </c>
      <c r="C990">
        <v>2014</v>
      </c>
      <c r="D990" s="2">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520.04999999999995</v>
      </c>
      <c r="T990">
        <v>5</v>
      </c>
      <c r="U990">
        <v>0</v>
      </c>
      <c r="V990">
        <v>72.807000000000002</v>
      </c>
    </row>
    <row r="991" spans="1:22" x14ac:dyDescent="0.35">
      <c r="A991">
        <v>990</v>
      </c>
      <c r="B991" t="s">
        <v>2965</v>
      </c>
      <c r="C991">
        <v>2014</v>
      </c>
      <c r="D991" s="2">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5">
      <c r="A992">
        <v>991</v>
      </c>
      <c r="B992" t="s">
        <v>2968</v>
      </c>
      <c r="C992">
        <v>2012</v>
      </c>
      <c r="D992" s="2">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131.27850000000001</v>
      </c>
    </row>
    <row r="993" spans="1:22" x14ac:dyDescent="0.35">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14.624000000000001</v>
      </c>
      <c r="T993">
        <v>2</v>
      </c>
      <c r="U993">
        <v>0.2</v>
      </c>
      <c r="V993">
        <v>5.484</v>
      </c>
    </row>
    <row r="994" spans="1:22" x14ac:dyDescent="0.35">
      <c r="A994">
        <v>993</v>
      </c>
      <c r="B994" t="s">
        <v>2972</v>
      </c>
      <c r="C994">
        <v>2013</v>
      </c>
      <c r="D994" s="2">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5">
      <c r="A995">
        <v>994</v>
      </c>
      <c r="B995" t="s">
        <v>2972</v>
      </c>
      <c r="C995">
        <v>2013</v>
      </c>
      <c r="D995" s="2">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5">
      <c r="A996">
        <v>995</v>
      </c>
      <c r="B996" t="s">
        <v>2975</v>
      </c>
      <c r="C996">
        <v>2011</v>
      </c>
      <c r="D996" s="2">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v>
      </c>
      <c r="T996">
        <v>7</v>
      </c>
      <c r="U996">
        <v>0</v>
      </c>
      <c r="V996">
        <v>1276.4871000000001</v>
      </c>
    </row>
    <row r="997" spans="1:22" x14ac:dyDescent="0.35">
      <c r="A997">
        <v>996</v>
      </c>
      <c r="B997" t="s">
        <v>2975</v>
      </c>
      <c r="C997">
        <v>2011</v>
      </c>
      <c r="D997" s="2">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5">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5">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9.8901000000000003</v>
      </c>
    </row>
    <row r="1000" spans="1:22" x14ac:dyDescent="0.35">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9.1579999999999995</v>
      </c>
    </row>
    <row r="1001" spans="1:22" x14ac:dyDescent="0.35">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v>
      </c>
    </row>
    <row r="1002" spans="1:22" x14ac:dyDescent="0.35">
      <c r="A1002">
        <v>1001</v>
      </c>
      <c r="B1002" t="s">
        <v>2991</v>
      </c>
      <c r="C1002">
        <v>2013</v>
      </c>
      <c r="D1002" s="2">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5">
      <c r="A1003">
        <v>1002</v>
      </c>
      <c r="B1003" t="s">
        <v>2992</v>
      </c>
      <c r="C1003">
        <v>2012</v>
      </c>
      <c r="D1003" s="2">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762.18449999999996</v>
      </c>
    </row>
    <row r="1004" spans="1:22" x14ac:dyDescent="0.35">
      <c r="A1004">
        <v>1003</v>
      </c>
      <c r="B1004" t="s">
        <v>2992</v>
      </c>
      <c r="C1004">
        <v>2012</v>
      </c>
      <c r="D1004" s="2">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5">
      <c r="A1005">
        <v>1004</v>
      </c>
      <c r="B1005" t="s">
        <v>2992</v>
      </c>
      <c r="C1005">
        <v>2012</v>
      </c>
      <c r="D1005" s="2">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5">
      <c r="A1006">
        <v>1005</v>
      </c>
      <c r="B1006" t="s">
        <v>2995</v>
      </c>
      <c r="C1006">
        <v>2012</v>
      </c>
      <c r="D1006" s="2">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v>
      </c>
      <c r="T1006">
        <v>3</v>
      </c>
      <c r="U1006">
        <v>0</v>
      </c>
      <c r="V1006">
        <v>92.083500000000001</v>
      </c>
    </row>
    <row r="1007" spans="1:22" x14ac:dyDescent="0.35">
      <c r="A1007">
        <v>1006</v>
      </c>
      <c r="B1007" t="s">
        <v>3001</v>
      </c>
      <c r="C1007">
        <v>2012</v>
      </c>
      <c r="D1007" s="2">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40.3536</v>
      </c>
    </row>
    <row r="1008" spans="1:22" x14ac:dyDescent="0.35">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v>
      </c>
      <c r="T1008">
        <v>3</v>
      </c>
      <c r="U1008">
        <v>0.2</v>
      </c>
      <c r="V1008">
        <v>2.4780000000000002</v>
      </c>
    </row>
    <row r="1009" spans="1:22" x14ac:dyDescent="0.35">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-3.5207999999999999</v>
      </c>
    </row>
    <row r="1010" spans="1:22" x14ac:dyDescent="0.35">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20.585000000000001</v>
      </c>
    </row>
    <row r="1011" spans="1:22" x14ac:dyDescent="0.35">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95.983999999999995</v>
      </c>
      <c r="T1011">
        <v>2</v>
      </c>
      <c r="U1011">
        <v>0.2</v>
      </c>
      <c r="V1011">
        <v>5.9989999999999997</v>
      </c>
    </row>
    <row r="1012" spans="1:22" x14ac:dyDescent="0.35">
      <c r="A1012">
        <v>1011</v>
      </c>
      <c r="B1012" t="s">
        <v>3009</v>
      </c>
      <c r="C1012">
        <v>2011</v>
      </c>
      <c r="D1012" s="2">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27.3096</v>
      </c>
    </row>
    <row r="1013" spans="1:22" x14ac:dyDescent="0.35">
      <c r="A1013">
        <v>1012</v>
      </c>
      <c r="B1013" t="s">
        <v>3014</v>
      </c>
      <c r="C1013">
        <v>2014</v>
      </c>
      <c r="D1013" s="2">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46.575000000000003</v>
      </c>
    </row>
    <row r="1014" spans="1:22" x14ac:dyDescent="0.35">
      <c r="A1014">
        <v>1013</v>
      </c>
      <c r="B1014" t="s">
        <v>3014</v>
      </c>
      <c r="C1014">
        <v>2014</v>
      </c>
      <c r="D1014" s="2">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4.0686999999999998</v>
      </c>
    </row>
    <row r="1015" spans="1:22" x14ac:dyDescent="0.35">
      <c r="A1015">
        <v>1014</v>
      </c>
      <c r="B1015" t="s">
        <v>3018</v>
      </c>
      <c r="C1015">
        <v>2012</v>
      </c>
      <c r="D1015" s="2">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356.04140000000001</v>
      </c>
    </row>
    <row r="1016" spans="1:22" x14ac:dyDescent="0.35">
      <c r="A1016">
        <v>1015</v>
      </c>
      <c r="B1016" t="s">
        <v>3018</v>
      </c>
      <c r="C1016">
        <v>2012</v>
      </c>
      <c r="D1016" s="2">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5">
      <c r="A1017">
        <v>1016</v>
      </c>
      <c r="B1017" t="s">
        <v>3023</v>
      </c>
      <c r="C1017">
        <v>2012</v>
      </c>
      <c r="D1017" s="2">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v>
      </c>
      <c r="T1017">
        <v>5</v>
      </c>
      <c r="U1017">
        <v>0</v>
      </c>
      <c r="V1017">
        <v>15.552</v>
      </c>
    </row>
    <row r="1018" spans="1:22" x14ac:dyDescent="0.35">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5">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5">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124.95</v>
      </c>
      <c r="T1020">
        <v>5</v>
      </c>
      <c r="U1020">
        <v>0</v>
      </c>
      <c r="V1020">
        <v>2.4990000000000001</v>
      </c>
    </row>
    <row r="1021" spans="1:22" x14ac:dyDescent="0.35">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156.429</v>
      </c>
    </row>
    <row r="1022" spans="1:22" x14ac:dyDescent="0.35">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v>
      </c>
      <c r="T1022">
        <v>3</v>
      </c>
      <c r="U1022">
        <v>0</v>
      </c>
      <c r="V1022">
        <v>8.8686000000000007</v>
      </c>
    </row>
    <row r="1023" spans="1:22" x14ac:dyDescent="0.35">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5">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5">
      <c r="A1025">
        <v>1024</v>
      </c>
      <c r="B1025" t="s">
        <v>3040</v>
      </c>
      <c r="C1025">
        <v>2012</v>
      </c>
      <c r="D1025" s="2">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5">
      <c r="A1026">
        <v>1025</v>
      </c>
      <c r="B1026" t="s">
        <v>3043</v>
      </c>
      <c r="C1026">
        <v>2014</v>
      </c>
      <c r="D1026" s="2">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5">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v>
      </c>
      <c r="T1027">
        <v>3</v>
      </c>
      <c r="U1027">
        <v>0.2</v>
      </c>
      <c r="V1027">
        <v>5.4432</v>
      </c>
    </row>
    <row r="1028" spans="1:22" x14ac:dyDescent="0.35">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20.5764</v>
      </c>
    </row>
    <row r="1029" spans="1:22" x14ac:dyDescent="0.35">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5">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83.284000000000006</v>
      </c>
    </row>
    <row r="1031" spans="1:22" x14ac:dyDescent="0.35">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197.97</v>
      </c>
      <c r="T1031">
        <v>3</v>
      </c>
      <c r="U1031">
        <v>0</v>
      </c>
      <c r="V1031">
        <v>57.411299999999997</v>
      </c>
    </row>
    <row r="1032" spans="1:22" x14ac:dyDescent="0.35">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5">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124.11</v>
      </c>
      <c r="T1033">
        <v>9</v>
      </c>
      <c r="U1033">
        <v>0</v>
      </c>
      <c r="V1033">
        <v>52.126199999999997</v>
      </c>
    </row>
    <row r="1034" spans="1:22" x14ac:dyDescent="0.35">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14.4</v>
      </c>
      <c r="T1034">
        <v>5</v>
      </c>
      <c r="U1034">
        <v>0</v>
      </c>
      <c r="V1034">
        <v>7.056</v>
      </c>
    </row>
    <row r="1035" spans="1:22" x14ac:dyDescent="0.35">
      <c r="A1035">
        <v>1034</v>
      </c>
      <c r="B1035" t="s">
        <v>3062</v>
      </c>
      <c r="C1035">
        <v>2013</v>
      </c>
      <c r="D1035" s="2">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v>
      </c>
      <c r="T1035">
        <v>3</v>
      </c>
      <c r="U1035">
        <v>0.2</v>
      </c>
      <c r="V1035">
        <v>5.1012000000000004</v>
      </c>
    </row>
    <row r="1036" spans="1:22" x14ac:dyDescent="0.35">
      <c r="A1036">
        <v>1035</v>
      </c>
      <c r="B1036" t="s">
        <v>3062</v>
      </c>
      <c r="C1036">
        <v>2013</v>
      </c>
      <c r="D1036" s="2">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5">
      <c r="A1037">
        <v>1036</v>
      </c>
      <c r="B1037" t="s">
        <v>3062</v>
      </c>
      <c r="C1037">
        <v>2013</v>
      </c>
      <c r="D1037" s="2">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v>
      </c>
      <c r="T1037">
        <v>3</v>
      </c>
      <c r="U1037">
        <v>0.7</v>
      </c>
      <c r="V1037">
        <v>-10.579800000000001</v>
      </c>
    </row>
    <row r="1038" spans="1:22" x14ac:dyDescent="0.35">
      <c r="A1038">
        <v>1037</v>
      </c>
      <c r="B1038" t="s">
        <v>3067</v>
      </c>
      <c r="C1038">
        <v>2013</v>
      </c>
      <c r="D1038" s="2">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8.6620000000000008</v>
      </c>
    </row>
    <row r="1039" spans="1:22" x14ac:dyDescent="0.35">
      <c r="A1039">
        <v>1038</v>
      </c>
      <c r="B1039" t="s">
        <v>3071</v>
      </c>
      <c r="C1039">
        <v>2012</v>
      </c>
      <c r="D1039" s="2">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5">
      <c r="A1040">
        <v>1039</v>
      </c>
      <c r="B1040" t="s">
        <v>3076</v>
      </c>
      <c r="C1040">
        <v>2014</v>
      </c>
      <c r="D1040" s="2">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v>
      </c>
      <c r="T1040">
        <v>7</v>
      </c>
      <c r="U1040">
        <v>0.2</v>
      </c>
      <c r="V1040">
        <v>2.6964000000000001</v>
      </c>
    </row>
    <row r="1041" spans="1:22" x14ac:dyDescent="0.35">
      <c r="A1041">
        <v>1040</v>
      </c>
      <c r="B1041" t="s">
        <v>3076</v>
      </c>
      <c r="C1041">
        <v>2014</v>
      </c>
      <c r="D1041" s="2">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1.7955000000000001</v>
      </c>
    </row>
    <row r="1042" spans="1:22" x14ac:dyDescent="0.35">
      <c r="A1042">
        <v>1041</v>
      </c>
      <c r="B1042" t="s">
        <v>3082</v>
      </c>
      <c r="C1042">
        <v>2013</v>
      </c>
      <c r="D1042" s="2">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146.40360000000001</v>
      </c>
    </row>
    <row r="1043" spans="1:22" x14ac:dyDescent="0.35">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5">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722.35199999999998</v>
      </c>
      <c r="T1044">
        <v>3</v>
      </c>
      <c r="U1044">
        <v>0.2</v>
      </c>
      <c r="V1044">
        <v>90.293999999999997</v>
      </c>
    </row>
    <row r="1045" spans="1:22" x14ac:dyDescent="0.35">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2.9834999999999998</v>
      </c>
    </row>
    <row r="1046" spans="1:22" x14ac:dyDescent="0.35">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58.463999999999999</v>
      </c>
      <c r="T1046">
        <v>9</v>
      </c>
      <c r="U1046">
        <v>0.8</v>
      </c>
      <c r="V1046">
        <v>-146.16</v>
      </c>
    </row>
    <row r="1047" spans="1:22" x14ac:dyDescent="0.35">
      <c r="A1047">
        <v>1046</v>
      </c>
      <c r="B1047" t="s">
        <v>3100</v>
      </c>
      <c r="C1047">
        <v>2014</v>
      </c>
      <c r="D1047" s="2">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254.60400000000001</v>
      </c>
      <c r="T1047">
        <v>14</v>
      </c>
      <c r="U1047">
        <v>0.3</v>
      </c>
      <c r="V1047">
        <v>-18.186</v>
      </c>
    </row>
    <row r="1048" spans="1:22" x14ac:dyDescent="0.35">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5">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102.36</v>
      </c>
      <c r="T1049">
        <v>3</v>
      </c>
      <c r="U1049">
        <v>0.2</v>
      </c>
      <c r="V1049">
        <v>-3.8384999999999998</v>
      </c>
    </row>
    <row r="1050" spans="1:22" x14ac:dyDescent="0.35">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125.2692</v>
      </c>
    </row>
    <row r="1051" spans="1:22" x14ac:dyDescent="0.35">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5">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v>
      </c>
      <c r="T1052">
        <v>2</v>
      </c>
      <c r="U1052">
        <v>0.2</v>
      </c>
      <c r="V1052">
        <v>-29.481200000000001</v>
      </c>
    </row>
    <row r="1053" spans="1:22" x14ac:dyDescent="0.35">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v>
      </c>
      <c r="T1053">
        <v>2</v>
      </c>
      <c r="U1053">
        <v>0.2</v>
      </c>
      <c r="V1053">
        <v>2.4359999999999999</v>
      </c>
    </row>
    <row r="1054" spans="1:22" x14ac:dyDescent="0.35">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282.88799999999998</v>
      </c>
      <c r="T1054">
        <v>9</v>
      </c>
      <c r="U1054">
        <v>0.2</v>
      </c>
      <c r="V1054">
        <v>56.577599999999997</v>
      </c>
    </row>
    <row r="1055" spans="1:22" x14ac:dyDescent="0.35">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5">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22.763999999999999</v>
      </c>
    </row>
    <row r="1057" spans="1:22" x14ac:dyDescent="0.35">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82.343999999999994</v>
      </c>
      <c r="T1057">
        <v>3</v>
      </c>
      <c r="U1057">
        <v>0.2</v>
      </c>
      <c r="V1057">
        <v>27.7911</v>
      </c>
    </row>
    <row r="1058" spans="1:22" x14ac:dyDescent="0.35">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5">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v>
      </c>
      <c r="T1059">
        <v>4</v>
      </c>
      <c r="U1059">
        <v>0.2</v>
      </c>
      <c r="V1059">
        <v>7.2267999999999999</v>
      </c>
    </row>
    <row r="1060" spans="1:22" x14ac:dyDescent="0.35">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22.948799999999999</v>
      </c>
    </row>
    <row r="1061" spans="1:22" x14ac:dyDescent="0.35">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5">
      <c r="A1062">
        <v>1061</v>
      </c>
      <c r="B1062" t="s">
        <v>3134</v>
      </c>
      <c r="C1062">
        <v>2012</v>
      </c>
      <c r="D1062" s="2">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-29.252400000000002</v>
      </c>
    </row>
    <row r="1063" spans="1:22" x14ac:dyDescent="0.35">
      <c r="A1063">
        <v>1062</v>
      </c>
      <c r="B1063" t="s">
        <v>3135</v>
      </c>
      <c r="C1063">
        <v>2012</v>
      </c>
      <c r="D1063" s="2">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4.5216000000000003</v>
      </c>
    </row>
    <row r="1064" spans="1:22" x14ac:dyDescent="0.35">
      <c r="A1064">
        <v>1063</v>
      </c>
      <c r="B1064" t="s">
        <v>3135</v>
      </c>
      <c r="C1064">
        <v>2012</v>
      </c>
      <c r="D1064" s="2">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v>
      </c>
      <c r="T1064">
        <v>7</v>
      </c>
      <c r="U1064">
        <v>0.2</v>
      </c>
      <c r="V1064">
        <v>-2.2134</v>
      </c>
    </row>
    <row r="1065" spans="1:22" x14ac:dyDescent="0.35">
      <c r="A1065">
        <v>1064</v>
      </c>
      <c r="B1065" t="s">
        <v>3135</v>
      </c>
      <c r="C1065">
        <v>2012</v>
      </c>
      <c r="D1065" s="2">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1.2791999999999999</v>
      </c>
    </row>
    <row r="1066" spans="1:22" x14ac:dyDescent="0.35">
      <c r="A1066">
        <v>1065</v>
      </c>
      <c r="B1066" t="s">
        <v>3135</v>
      </c>
      <c r="C1066">
        <v>2012</v>
      </c>
      <c r="D1066" s="2">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118.782</v>
      </c>
      <c r="T1066">
        <v>3</v>
      </c>
      <c r="U1066">
        <v>0.4</v>
      </c>
      <c r="V1066">
        <v>-27.715800000000002</v>
      </c>
    </row>
    <row r="1067" spans="1:22" x14ac:dyDescent="0.35">
      <c r="A1067">
        <v>1066</v>
      </c>
      <c r="B1067" t="s">
        <v>3135</v>
      </c>
      <c r="C1067">
        <v>2012</v>
      </c>
      <c r="D1067" s="2">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v>
      </c>
      <c r="T1067">
        <v>1</v>
      </c>
      <c r="U1067">
        <v>0.2</v>
      </c>
      <c r="V1067">
        <v>0.23530000000000001</v>
      </c>
    </row>
    <row r="1068" spans="1:22" x14ac:dyDescent="0.35">
      <c r="A1068">
        <v>1067</v>
      </c>
      <c r="B1068" t="s">
        <v>3135</v>
      </c>
      <c r="C1068">
        <v>2012</v>
      </c>
      <c r="D1068" s="2">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v>
      </c>
      <c r="T1068">
        <v>5</v>
      </c>
      <c r="U1068">
        <v>0.7</v>
      </c>
      <c r="V1068">
        <v>-46.225000000000001</v>
      </c>
    </row>
    <row r="1069" spans="1:22" x14ac:dyDescent="0.35">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12.178000000000001</v>
      </c>
    </row>
    <row r="1070" spans="1:22" x14ac:dyDescent="0.35">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v>
      </c>
      <c r="T1070">
        <v>1</v>
      </c>
      <c r="U1070">
        <v>0.2</v>
      </c>
      <c r="V1070">
        <v>-0.3488</v>
      </c>
    </row>
    <row r="1071" spans="1:22" x14ac:dyDescent="0.35">
      <c r="A1071">
        <v>1070</v>
      </c>
      <c r="B1071" t="s">
        <v>3153</v>
      </c>
      <c r="C1071">
        <v>2012</v>
      </c>
      <c r="D1071" s="2">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25.175999999999998</v>
      </c>
      <c r="T1071">
        <v>4</v>
      </c>
      <c r="U1071">
        <v>0.7</v>
      </c>
      <c r="V1071">
        <v>-18.462399999999999</v>
      </c>
    </row>
    <row r="1072" spans="1:22" x14ac:dyDescent="0.35">
      <c r="A1072">
        <v>1071</v>
      </c>
      <c r="B1072" t="s">
        <v>3154</v>
      </c>
      <c r="C1072">
        <v>2012</v>
      </c>
      <c r="D1072" s="2">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19.46</v>
      </c>
      <c r="T1072">
        <v>7</v>
      </c>
      <c r="U1072">
        <v>0</v>
      </c>
      <c r="V1072">
        <v>5.0595999999999997</v>
      </c>
    </row>
    <row r="1073" spans="1:22" x14ac:dyDescent="0.35">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9.9467999999999996</v>
      </c>
    </row>
    <row r="1074" spans="1:22" x14ac:dyDescent="0.35">
      <c r="A1074">
        <v>1073</v>
      </c>
      <c r="B1074" t="s">
        <v>3160</v>
      </c>
      <c r="C1074">
        <v>2014</v>
      </c>
      <c r="D1074" s="2">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5">
      <c r="A1075">
        <v>1074</v>
      </c>
      <c r="B1075" t="s">
        <v>3165</v>
      </c>
      <c r="C1075">
        <v>2013</v>
      </c>
      <c r="D1075" s="2">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-4.5979999999999999</v>
      </c>
    </row>
    <row r="1076" spans="1:22" x14ac:dyDescent="0.35">
      <c r="A1076">
        <v>1075</v>
      </c>
      <c r="B1076" t="s">
        <v>3165</v>
      </c>
      <c r="C1076">
        <v>2013</v>
      </c>
      <c r="D1076" s="2">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-3.3488000000000002</v>
      </c>
    </row>
    <row r="1077" spans="1:22" x14ac:dyDescent="0.35">
      <c r="A1077">
        <v>1076</v>
      </c>
      <c r="B1077" t="s">
        <v>3165</v>
      </c>
      <c r="C1077">
        <v>2013</v>
      </c>
      <c r="D1077" s="2">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31.984000000000002</v>
      </c>
      <c r="T1077">
        <v>2</v>
      </c>
      <c r="U1077">
        <v>0.2</v>
      </c>
      <c r="V1077">
        <v>1.9990000000000001</v>
      </c>
    </row>
    <row r="1078" spans="1:22" x14ac:dyDescent="0.35">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40.880000000000003</v>
      </c>
      <c r="T1078">
        <v>7</v>
      </c>
      <c r="U1078">
        <v>0</v>
      </c>
      <c r="V1078">
        <v>10.6288</v>
      </c>
    </row>
    <row r="1079" spans="1:22" x14ac:dyDescent="0.35">
      <c r="A1079">
        <v>1078</v>
      </c>
      <c r="B1079" t="s">
        <v>3177</v>
      </c>
      <c r="C1079">
        <v>2014</v>
      </c>
      <c r="D1079" s="2">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33.588799999999999</v>
      </c>
    </row>
    <row r="1080" spans="1:22" x14ac:dyDescent="0.35">
      <c r="A1080">
        <v>1079</v>
      </c>
      <c r="B1080" t="s">
        <v>3177</v>
      </c>
      <c r="C1080">
        <v>2014</v>
      </c>
      <c r="D1080" s="2">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8.4887999999999995</v>
      </c>
    </row>
    <row r="1081" spans="1:22" x14ac:dyDescent="0.35">
      <c r="A1081">
        <v>1080</v>
      </c>
      <c r="B1081" t="s">
        <v>3177</v>
      </c>
      <c r="C1081">
        <v>2014</v>
      </c>
      <c r="D1081" s="2">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5">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9.3623999999999992</v>
      </c>
    </row>
    <row r="1083" spans="1:22" x14ac:dyDescent="0.35">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1106.9100000000001</v>
      </c>
      <c r="T1083">
        <v>9</v>
      </c>
      <c r="U1083">
        <v>0</v>
      </c>
      <c r="V1083">
        <v>121.76009999999999</v>
      </c>
    </row>
    <row r="1084" spans="1:22" x14ac:dyDescent="0.35">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5">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12.1348</v>
      </c>
    </row>
    <row r="1086" spans="1:22" x14ac:dyDescent="0.35">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105.24679999999999</v>
      </c>
    </row>
    <row r="1087" spans="1:22" x14ac:dyDescent="0.35">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2400.9657000000002</v>
      </c>
    </row>
    <row r="1088" spans="1:22" x14ac:dyDescent="0.35">
      <c r="A1088">
        <v>1087</v>
      </c>
      <c r="B1088" t="s">
        <v>3193</v>
      </c>
      <c r="C1088">
        <v>2013</v>
      </c>
      <c r="D1088" s="2">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3.1103999999999998</v>
      </c>
    </row>
    <row r="1089" spans="1:22" x14ac:dyDescent="0.35">
      <c r="A1089">
        <v>1088</v>
      </c>
      <c r="B1089" t="s">
        <v>3196</v>
      </c>
      <c r="C1089">
        <v>2013</v>
      </c>
      <c r="D1089" s="2">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7.1976000000000004</v>
      </c>
    </row>
    <row r="1090" spans="1:22" x14ac:dyDescent="0.35">
      <c r="A1090">
        <v>1089</v>
      </c>
      <c r="B1090" t="s">
        <v>3196</v>
      </c>
      <c r="C1090">
        <v>2013</v>
      </c>
      <c r="D1090" s="2">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5">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31.984000000000002</v>
      </c>
      <c r="T1091">
        <v>2</v>
      </c>
      <c r="U1091">
        <v>0.2</v>
      </c>
      <c r="V1091">
        <v>1.9990000000000001</v>
      </c>
    </row>
    <row r="1092" spans="1:22" x14ac:dyDescent="0.35">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71.983999999999995</v>
      </c>
      <c r="T1092">
        <v>2</v>
      </c>
      <c r="U1092">
        <v>0.2</v>
      </c>
      <c r="V1092">
        <v>25.194400000000002</v>
      </c>
    </row>
    <row r="1093" spans="1:22" x14ac:dyDescent="0.35">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120.15</v>
      </c>
      <c r="T1093">
        <v>9</v>
      </c>
      <c r="U1093">
        <v>0</v>
      </c>
      <c r="V1093">
        <v>33.642000000000003</v>
      </c>
    </row>
    <row r="1094" spans="1:22" x14ac:dyDescent="0.35">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v>
      </c>
      <c r="T1094">
        <v>2</v>
      </c>
      <c r="U1094">
        <v>0.2</v>
      </c>
      <c r="V1094">
        <v>19.178599999999999</v>
      </c>
    </row>
    <row r="1095" spans="1:22" x14ac:dyDescent="0.35">
      <c r="A1095">
        <v>1094</v>
      </c>
      <c r="B1095" t="s">
        <v>3210</v>
      </c>
      <c r="C1095">
        <v>2012</v>
      </c>
      <c r="D1095" s="2">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v>
      </c>
      <c r="T1095">
        <v>5</v>
      </c>
      <c r="U1095">
        <v>0</v>
      </c>
      <c r="V1095">
        <v>14.161</v>
      </c>
    </row>
    <row r="1096" spans="1:22" x14ac:dyDescent="0.35">
      <c r="A1096">
        <v>1095</v>
      </c>
      <c r="B1096" t="s">
        <v>3210</v>
      </c>
      <c r="C1096">
        <v>2012</v>
      </c>
      <c r="D1096" s="2">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103.22839999999999</v>
      </c>
    </row>
    <row r="1097" spans="1:22" x14ac:dyDescent="0.35">
      <c r="A1097">
        <v>1096</v>
      </c>
      <c r="B1097" t="s">
        <v>3216</v>
      </c>
      <c r="C1097">
        <v>2014</v>
      </c>
      <c r="D1097" s="2">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348.20800000000003</v>
      </c>
      <c r="T1097">
        <v>7</v>
      </c>
      <c r="U1097">
        <v>0.2</v>
      </c>
      <c r="V1097">
        <v>30.4682</v>
      </c>
    </row>
    <row r="1098" spans="1:22" x14ac:dyDescent="0.35">
      <c r="A1098">
        <v>1097</v>
      </c>
      <c r="B1098" t="s">
        <v>3216</v>
      </c>
      <c r="C1098">
        <v>2014</v>
      </c>
      <c r="D1098" s="2">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-28.627199999999998</v>
      </c>
    </row>
    <row r="1099" spans="1:22" x14ac:dyDescent="0.35">
      <c r="A1099">
        <v>1098</v>
      </c>
      <c r="B1099" t="s">
        <v>3223</v>
      </c>
      <c r="C1099">
        <v>2011</v>
      </c>
      <c r="D1099" s="2">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11.196</v>
      </c>
    </row>
    <row r="1100" spans="1:22" x14ac:dyDescent="0.35">
      <c r="A1100">
        <v>1099</v>
      </c>
      <c r="B1100" t="s">
        <v>3226</v>
      </c>
      <c r="C1100">
        <v>2013</v>
      </c>
      <c r="D1100" s="2">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5">
      <c r="A1101">
        <v>1100</v>
      </c>
      <c r="B1101" t="s">
        <v>3226</v>
      </c>
      <c r="C1101">
        <v>2013</v>
      </c>
      <c r="D1101" s="2">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4.1031000000000004</v>
      </c>
    </row>
    <row r="1102" spans="1:22" x14ac:dyDescent="0.35">
      <c r="A1102">
        <v>1101</v>
      </c>
      <c r="B1102" t="s">
        <v>3226</v>
      </c>
      <c r="C1102">
        <v>2013</v>
      </c>
      <c r="D1102" s="2">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9.6656999999999993</v>
      </c>
    </row>
    <row r="1103" spans="1:22" x14ac:dyDescent="0.35">
      <c r="A1103">
        <v>1102</v>
      </c>
      <c r="B1103" t="s">
        <v>3226</v>
      </c>
      <c r="C1103">
        <v>2013</v>
      </c>
      <c r="D1103" s="2">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5">
      <c r="A1104">
        <v>1103</v>
      </c>
      <c r="B1104" t="s">
        <v>3235</v>
      </c>
      <c r="C1104">
        <v>2014</v>
      </c>
      <c r="D1104" s="2">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2.694</v>
      </c>
      <c r="T1104">
        <v>3</v>
      </c>
      <c r="U1104">
        <v>0.8</v>
      </c>
      <c r="V1104">
        <v>-4.7145000000000001</v>
      </c>
    </row>
    <row r="1105" spans="1:22" x14ac:dyDescent="0.35">
      <c r="A1105">
        <v>1104</v>
      </c>
      <c r="B1105" t="s">
        <v>3235</v>
      </c>
      <c r="C1105">
        <v>2014</v>
      </c>
      <c r="D1105" s="2">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2.9340000000000002</v>
      </c>
      <c r="T1105">
        <v>3</v>
      </c>
      <c r="U1105">
        <v>0.8</v>
      </c>
      <c r="V1105">
        <v>-4.9878</v>
      </c>
    </row>
    <row r="1106" spans="1:22" x14ac:dyDescent="0.35">
      <c r="A1106">
        <v>1105</v>
      </c>
      <c r="B1106" t="s">
        <v>3236</v>
      </c>
      <c r="C1106">
        <v>2013</v>
      </c>
      <c r="D1106" s="2">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22.92</v>
      </c>
      <c r="T1106">
        <v>3</v>
      </c>
      <c r="U1106">
        <v>0</v>
      </c>
      <c r="V1106">
        <v>11.2308</v>
      </c>
    </row>
    <row r="1107" spans="1:22" x14ac:dyDescent="0.35">
      <c r="A1107">
        <v>1106</v>
      </c>
      <c r="B1107" t="s">
        <v>3241</v>
      </c>
      <c r="C1107">
        <v>2013</v>
      </c>
      <c r="D1107" s="2">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100.70399999999999</v>
      </c>
      <c r="T1107">
        <v>6</v>
      </c>
      <c r="U1107">
        <v>0.2</v>
      </c>
      <c r="V1107">
        <v>-16.3644</v>
      </c>
    </row>
    <row r="1108" spans="1:22" x14ac:dyDescent="0.35">
      <c r="A1108">
        <v>1107</v>
      </c>
      <c r="B1108" t="s">
        <v>3241</v>
      </c>
      <c r="C1108">
        <v>2013</v>
      </c>
      <c r="D1108" s="2">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2.3279999999999998</v>
      </c>
      <c r="T1108">
        <v>2</v>
      </c>
      <c r="U1108">
        <v>0.6</v>
      </c>
      <c r="V1108">
        <v>-0.75660000000000005</v>
      </c>
    </row>
    <row r="1109" spans="1:22" x14ac:dyDescent="0.35">
      <c r="A1109">
        <v>1108</v>
      </c>
      <c r="B1109" t="s">
        <v>3241</v>
      </c>
      <c r="C1109">
        <v>2013</v>
      </c>
      <c r="D1109" s="2">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10.78</v>
      </c>
      <c r="T1109">
        <v>5</v>
      </c>
      <c r="U1109">
        <v>0.8</v>
      </c>
      <c r="V1109">
        <v>-17.248000000000001</v>
      </c>
    </row>
    <row r="1110" spans="1:22" x14ac:dyDescent="0.35">
      <c r="A1110">
        <v>1109</v>
      </c>
      <c r="B1110" t="s">
        <v>3241</v>
      </c>
      <c r="C1110">
        <v>2013</v>
      </c>
      <c r="D1110" s="2">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58.368000000000002</v>
      </c>
      <c r="T1110">
        <v>12</v>
      </c>
      <c r="U1110">
        <v>0.2</v>
      </c>
      <c r="V1110">
        <v>21.888000000000002</v>
      </c>
    </row>
    <row r="1111" spans="1:22" x14ac:dyDescent="0.35">
      <c r="A1111">
        <v>1110</v>
      </c>
      <c r="B1111" t="s">
        <v>3241</v>
      </c>
      <c r="C1111">
        <v>2013</v>
      </c>
      <c r="D1111" s="2">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13.826700000000001</v>
      </c>
    </row>
    <row r="1112" spans="1:22" x14ac:dyDescent="0.35">
      <c r="A1112">
        <v>1111</v>
      </c>
      <c r="B1112" t="s">
        <v>3241</v>
      </c>
      <c r="C1112">
        <v>2013</v>
      </c>
      <c r="D1112" s="2">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25.186</v>
      </c>
    </row>
    <row r="1113" spans="1:22" x14ac:dyDescent="0.35">
      <c r="A1113">
        <v>1112</v>
      </c>
      <c r="B1113" t="s">
        <v>3241</v>
      </c>
      <c r="C1113">
        <v>2013</v>
      </c>
      <c r="D1113" s="2">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v>
      </c>
      <c r="T1113">
        <v>2</v>
      </c>
      <c r="U1113">
        <v>0.2</v>
      </c>
      <c r="V1113">
        <v>3.6288</v>
      </c>
    </row>
    <row r="1114" spans="1:22" x14ac:dyDescent="0.35">
      <c r="A1114">
        <v>1113</v>
      </c>
      <c r="B1114" t="s">
        <v>3241</v>
      </c>
      <c r="C1114">
        <v>2013</v>
      </c>
      <c r="D1114" s="2">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1.1919999999999999</v>
      </c>
      <c r="T1114">
        <v>2</v>
      </c>
      <c r="U1114">
        <v>0.8</v>
      </c>
      <c r="V1114">
        <v>-2.0264000000000002</v>
      </c>
    </row>
    <row r="1115" spans="1:22" x14ac:dyDescent="0.35">
      <c r="A1115">
        <v>1114</v>
      </c>
      <c r="B1115" t="s">
        <v>3251</v>
      </c>
      <c r="C1115">
        <v>2014</v>
      </c>
      <c r="D1115" s="2">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46.671999999999997</v>
      </c>
      <c r="T1115">
        <v>2</v>
      </c>
      <c r="U1115">
        <v>0.2</v>
      </c>
      <c r="V1115">
        <v>16.3352</v>
      </c>
    </row>
    <row r="1116" spans="1:22" x14ac:dyDescent="0.35">
      <c r="A1116">
        <v>1115</v>
      </c>
      <c r="B1116" t="s">
        <v>3251</v>
      </c>
      <c r="C1116">
        <v>2014</v>
      </c>
      <c r="D1116" s="2">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119.833</v>
      </c>
      <c r="T1116">
        <v>1</v>
      </c>
      <c r="U1116">
        <v>0.15</v>
      </c>
      <c r="V1116">
        <v>-12.6882</v>
      </c>
    </row>
    <row r="1117" spans="1:22" x14ac:dyDescent="0.35">
      <c r="A1117">
        <v>1116</v>
      </c>
      <c r="B1117" t="s">
        <v>3251</v>
      </c>
      <c r="C1117">
        <v>2014</v>
      </c>
      <c r="D1117" s="2">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5">
      <c r="A1118">
        <v>1117</v>
      </c>
      <c r="B1118" t="s">
        <v>3255</v>
      </c>
      <c r="C1118">
        <v>2013</v>
      </c>
      <c r="D1118" s="2">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5">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5">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619.95000000000005</v>
      </c>
      <c r="T1120">
        <v>5</v>
      </c>
      <c r="U1120">
        <v>0</v>
      </c>
      <c r="V1120">
        <v>111.59099999999999</v>
      </c>
    </row>
    <row r="1121" spans="1:22" x14ac:dyDescent="0.35">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5">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5">
      <c r="A1123">
        <v>1122</v>
      </c>
      <c r="B1123" t="s">
        <v>3264</v>
      </c>
      <c r="C1123">
        <v>2011</v>
      </c>
      <c r="D1123" s="2">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5">
      <c r="A1124">
        <v>1123</v>
      </c>
      <c r="B1124" t="s">
        <v>3264</v>
      </c>
      <c r="C1124">
        <v>2011</v>
      </c>
      <c r="D1124" s="2">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22.96</v>
      </c>
      <c r="T1124">
        <v>7</v>
      </c>
      <c r="U1124">
        <v>0</v>
      </c>
      <c r="V1124">
        <v>6.6584000000000003</v>
      </c>
    </row>
    <row r="1125" spans="1:22" x14ac:dyDescent="0.35">
      <c r="A1125">
        <v>1124</v>
      </c>
      <c r="B1125" t="s">
        <v>3264</v>
      </c>
      <c r="C1125">
        <v>2011</v>
      </c>
      <c r="D1125" s="2">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11.58</v>
      </c>
    </row>
    <row r="1126" spans="1:22" x14ac:dyDescent="0.35">
      <c r="A1126">
        <v>1125</v>
      </c>
      <c r="B1126" t="s">
        <v>3264</v>
      </c>
      <c r="C1126">
        <v>2011</v>
      </c>
      <c r="D1126" s="2">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5">
      <c r="A1127">
        <v>1126</v>
      </c>
      <c r="B1127" t="s">
        <v>3264</v>
      </c>
      <c r="C1127">
        <v>2011</v>
      </c>
      <c r="D1127" s="2">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5">
      <c r="A1128">
        <v>1127</v>
      </c>
      <c r="B1128" t="s">
        <v>3264</v>
      </c>
      <c r="C1128">
        <v>2011</v>
      </c>
      <c r="D1128" s="2">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224.26740000000001</v>
      </c>
    </row>
    <row r="1129" spans="1:22" x14ac:dyDescent="0.35">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2.6415999999999999</v>
      </c>
    </row>
    <row r="1130" spans="1:22" x14ac:dyDescent="0.35">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5">
      <c r="A1131">
        <v>1130</v>
      </c>
      <c r="B1131" t="s">
        <v>3272</v>
      </c>
      <c r="C1131">
        <v>2013</v>
      </c>
      <c r="D1131" s="2">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75.662400000000005</v>
      </c>
    </row>
    <row r="1132" spans="1:22" x14ac:dyDescent="0.35">
      <c r="A1132">
        <v>1131</v>
      </c>
      <c r="B1132" t="s">
        <v>3272</v>
      </c>
      <c r="C1132">
        <v>2013</v>
      </c>
      <c r="D1132" s="2">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5">
      <c r="A1133">
        <v>1132</v>
      </c>
      <c r="B1133" t="s">
        <v>3272</v>
      </c>
      <c r="C1133">
        <v>2013</v>
      </c>
      <c r="D1133" s="2">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28.754999999999999</v>
      </c>
    </row>
    <row r="1134" spans="1:22" x14ac:dyDescent="0.35">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5">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-23.364000000000001</v>
      </c>
    </row>
    <row r="1136" spans="1:22" x14ac:dyDescent="0.35">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v>
      </c>
      <c r="T1136">
        <v>3</v>
      </c>
      <c r="U1136">
        <v>0.2</v>
      </c>
      <c r="V1136">
        <v>2.6459999999999999</v>
      </c>
    </row>
    <row r="1137" spans="1:22" x14ac:dyDescent="0.35">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7.4570999999999996</v>
      </c>
    </row>
    <row r="1138" spans="1:22" x14ac:dyDescent="0.35">
      <c r="A1138">
        <v>1137</v>
      </c>
      <c r="B1138" t="s">
        <v>3286</v>
      </c>
      <c r="C1138">
        <v>2013</v>
      </c>
      <c r="D1138" s="2">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5">
      <c r="A1139">
        <v>1138</v>
      </c>
      <c r="B1139" t="s">
        <v>3286</v>
      </c>
      <c r="C1139">
        <v>2013</v>
      </c>
      <c r="D1139" s="2">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5">
      <c r="A1140">
        <v>1139</v>
      </c>
      <c r="B1140" t="s">
        <v>3286</v>
      </c>
      <c r="C1140">
        <v>2013</v>
      </c>
      <c r="D1140" s="2">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5">
      <c r="A1141">
        <v>1140</v>
      </c>
      <c r="B1141" t="s">
        <v>3286</v>
      </c>
      <c r="C1141">
        <v>2013</v>
      </c>
      <c r="D1141" s="2">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5">
      <c r="A1142">
        <v>1141</v>
      </c>
      <c r="B1142" t="s">
        <v>3286</v>
      </c>
      <c r="C1142">
        <v>2013</v>
      </c>
      <c r="D1142" s="2">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5">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5">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5">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3.1103999999999998</v>
      </c>
    </row>
    <row r="1146" spans="1:22" x14ac:dyDescent="0.35">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223.054</v>
      </c>
    </row>
    <row r="1147" spans="1:22" x14ac:dyDescent="0.35">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16.788599999999999</v>
      </c>
    </row>
    <row r="1148" spans="1:22" x14ac:dyDescent="0.35">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107.346</v>
      </c>
    </row>
    <row r="1149" spans="1:22" x14ac:dyDescent="0.35">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2.6280000000000001</v>
      </c>
    </row>
    <row r="1150" spans="1:22" x14ac:dyDescent="0.35">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5.8696000000000002</v>
      </c>
    </row>
    <row r="1151" spans="1:22" x14ac:dyDescent="0.35">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0.438</v>
      </c>
    </row>
    <row r="1152" spans="1:22" x14ac:dyDescent="0.35">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5">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1.2527999999999999</v>
      </c>
    </row>
    <row r="1154" spans="1:22" x14ac:dyDescent="0.35">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5">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53.921700000000001</v>
      </c>
    </row>
    <row r="1156" spans="1:22" x14ac:dyDescent="0.35">
      <c r="A1156">
        <v>1155</v>
      </c>
      <c r="B1156" t="s">
        <v>3322</v>
      </c>
      <c r="C1156">
        <v>2011</v>
      </c>
      <c r="D1156" s="2">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5">
      <c r="A1157">
        <v>1156</v>
      </c>
      <c r="B1157" t="s">
        <v>3322</v>
      </c>
      <c r="C1157">
        <v>2011</v>
      </c>
      <c r="D1157" s="2">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493.78559999999999</v>
      </c>
    </row>
    <row r="1158" spans="1:22" x14ac:dyDescent="0.35">
      <c r="A1158">
        <v>1157</v>
      </c>
      <c r="B1158" t="s">
        <v>3322</v>
      </c>
      <c r="C1158">
        <v>2011</v>
      </c>
      <c r="D1158" s="2">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5">
      <c r="A1159">
        <v>1158</v>
      </c>
      <c r="B1159" t="s">
        <v>3322</v>
      </c>
      <c r="C1159">
        <v>2011</v>
      </c>
      <c r="D1159" s="2">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v>
      </c>
    </row>
    <row r="1160" spans="1:22" x14ac:dyDescent="0.35">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v>
      </c>
    </row>
    <row r="1161" spans="1:22" x14ac:dyDescent="0.35">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90.734999999999999</v>
      </c>
    </row>
    <row r="1162" spans="1:22" x14ac:dyDescent="0.35">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5">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15.6426</v>
      </c>
    </row>
    <row r="1164" spans="1:22" x14ac:dyDescent="0.35">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5">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5">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9.1784999999999997</v>
      </c>
    </row>
    <row r="1167" spans="1:22" x14ac:dyDescent="0.35">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21.06</v>
      </c>
    </row>
    <row r="1168" spans="1:22" x14ac:dyDescent="0.35">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49.272300000000001</v>
      </c>
    </row>
    <row r="1169" spans="1:22" x14ac:dyDescent="0.35">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5">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5">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5">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8.2992000000000008</v>
      </c>
    </row>
    <row r="1173" spans="1:22" x14ac:dyDescent="0.35">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5">
      <c r="A1174">
        <v>1173</v>
      </c>
      <c r="B1174" t="s">
        <v>3361</v>
      </c>
      <c r="C1174">
        <v>2011</v>
      </c>
      <c r="D1174" s="2">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v>
      </c>
      <c r="T1174">
        <v>5</v>
      </c>
      <c r="U1174">
        <v>0.2</v>
      </c>
      <c r="V1174">
        <v>5.5754999999999999</v>
      </c>
    </row>
    <row r="1175" spans="1:22" x14ac:dyDescent="0.35">
      <c r="A1175">
        <v>1174</v>
      </c>
      <c r="B1175" t="s">
        <v>3364</v>
      </c>
      <c r="C1175">
        <v>2012</v>
      </c>
      <c r="D1175" s="2">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5.1760000000000002</v>
      </c>
      <c r="T1175">
        <v>4</v>
      </c>
      <c r="U1175">
        <v>0.8</v>
      </c>
      <c r="V1175">
        <v>-7.7640000000000002</v>
      </c>
    </row>
    <row r="1176" spans="1:22" x14ac:dyDescent="0.35">
      <c r="A1176">
        <v>1175</v>
      </c>
      <c r="B1176" t="s">
        <v>3365</v>
      </c>
      <c r="C1176">
        <v>2012</v>
      </c>
      <c r="D1176" s="2">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5">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8.0997000000000003</v>
      </c>
    </row>
    <row r="1178" spans="1:22" x14ac:dyDescent="0.35">
      <c r="A1178">
        <v>1177</v>
      </c>
      <c r="B1178" t="s">
        <v>3369</v>
      </c>
      <c r="C1178">
        <v>2011</v>
      </c>
      <c r="D1178" s="2">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5">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51.75</v>
      </c>
    </row>
    <row r="1180" spans="1:22" x14ac:dyDescent="0.35">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v>
      </c>
    </row>
    <row r="1181" spans="1:22" x14ac:dyDescent="0.35">
      <c r="A1181">
        <v>1180</v>
      </c>
      <c r="B1181" t="s">
        <v>3377</v>
      </c>
      <c r="C1181">
        <v>2013</v>
      </c>
      <c r="D1181" s="2">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5">
      <c r="A1182">
        <v>1181</v>
      </c>
      <c r="B1182" t="s">
        <v>3380</v>
      </c>
      <c r="C1182">
        <v>2011</v>
      </c>
      <c r="D1182" s="2">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5">
      <c r="A1183">
        <v>1182</v>
      </c>
      <c r="B1183" t="s">
        <v>3380</v>
      </c>
      <c r="C1183">
        <v>2011</v>
      </c>
      <c r="D1183" s="2">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1.0904</v>
      </c>
    </row>
    <row r="1184" spans="1:22" x14ac:dyDescent="0.35">
      <c r="A1184">
        <v>1183</v>
      </c>
      <c r="B1184" t="s">
        <v>3385</v>
      </c>
      <c r="C1184">
        <v>2014</v>
      </c>
      <c r="D1184" s="2">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5">
      <c r="A1185">
        <v>1184</v>
      </c>
      <c r="B1185" t="s">
        <v>3385</v>
      </c>
      <c r="C1185">
        <v>2014</v>
      </c>
      <c r="D1185" s="2">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0.69299999999999995</v>
      </c>
    </row>
    <row r="1186" spans="1:22" x14ac:dyDescent="0.35">
      <c r="A1186">
        <v>1185</v>
      </c>
      <c r="B1186" t="s">
        <v>3388</v>
      </c>
      <c r="C1186">
        <v>2011</v>
      </c>
      <c r="D1186" s="2">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v>
      </c>
      <c r="T1186">
        <v>7</v>
      </c>
      <c r="U1186">
        <v>0.2</v>
      </c>
      <c r="V1186">
        <v>4.2336</v>
      </c>
    </row>
    <row r="1187" spans="1:22" x14ac:dyDescent="0.35">
      <c r="A1187">
        <v>1186</v>
      </c>
      <c r="B1187" t="s">
        <v>3388</v>
      </c>
      <c r="C1187">
        <v>2011</v>
      </c>
      <c r="D1187" s="2">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9.7175999999999991</v>
      </c>
    </row>
    <row r="1188" spans="1:22" x14ac:dyDescent="0.35">
      <c r="A1188">
        <v>1187</v>
      </c>
      <c r="B1188" t="s">
        <v>3388</v>
      </c>
      <c r="C1188">
        <v>2011</v>
      </c>
      <c r="D1188" s="2">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12.441599999999999</v>
      </c>
    </row>
    <row r="1189" spans="1:22" x14ac:dyDescent="0.35">
      <c r="A1189">
        <v>1188</v>
      </c>
      <c r="B1189" t="s">
        <v>3388</v>
      </c>
      <c r="C1189">
        <v>2011</v>
      </c>
      <c r="D1189" s="2">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53.346600000000002</v>
      </c>
    </row>
    <row r="1190" spans="1:22" x14ac:dyDescent="0.35">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5">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889.53599999999994</v>
      </c>
      <c r="T1191">
        <v>8</v>
      </c>
      <c r="U1191">
        <v>0.2</v>
      </c>
      <c r="V1191">
        <v>66.715199999999996</v>
      </c>
    </row>
    <row r="1192" spans="1:22" x14ac:dyDescent="0.35">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89.222399999999993</v>
      </c>
    </row>
    <row r="1193" spans="1:22" x14ac:dyDescent="0.35">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5">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11.328799999999999</v>
      </c>
    </row>
    <row r="1195" spans="1:22" x14ac:dyDescent="0.35">
      <c r="A1195">
        <v>1194</v>
      </c>
      <c r="B1195" t="s">
        <v>3404</v>
      </c>
      <c r="C1195">
        <v>2012</v>
      </c>
      <c r="D1195" s="2">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v>
      </c>
      <c r="T1195">
        <v>3</v>
      </c>
      <c r="U1195">
        <v>0.2</v>
      </c>
      <c r="V1195">
        <v>5.4432</v>
      </c>
    </row>
    <row r="1196" spans="1:22" x14ac:dyDescent="0.35">
      <c r="A1196">
        <v>1195</v>
      </c>
      <c r="B1196" t="s">
        <v>3404</v>
      </c>
      <c r="C1196">
        <v>2012</v>
      </c>
      <c r="D1196" s="2">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v>
      </c>
      <c r="T1196">
        <v>4</v>
      </c>
      <c r="U1196">
        <v>0.2</v>
      </c>
      <c r="V1196">
        <v>2.5531999999999999</v>
      </c>
    </row>
    <row r="1197" spans="1:22" x14ac:dyDescent="0.35">
      <c r="A1197">
        <v>1196</v>
      </c>
      <c r="B1197" t="s">
        <v>3404</v>
      </c>
      <c r="C1197">
        <v>2012</v>
      </c>
      <c r="D1197" s="2">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2.1587999999999998</v>
      </c>
    </row>
    <row r="1198" spans="1:22" x14ac:dyDescent="0.35">
      <c r="A1198">
        <v>1197</v>
      </c>
      <c r="B1198" t="s">
        <v>3404</v>
      </c>
      <c r="C1198">
        <v>2012</v>
      </c>
      <c r="D1198" s="2">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55.968000000000004</v>
      </c>
      <c r="T1198">
        <v>1</v>
      </c>
      <c r="U1198">
        <v>0.2</v>
      </c>
      <c r="V1198">
        <v>-2.0988000000000002</v>
      </c>
    </row>
    <row r="1199" spans="1:22" x14ac:dyDescent="0.35">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v>
      </c>
      <c r="T1199">
        <v>9</v>
      </c>
      <c r="U1199">
        <v>0.2</v>
      </c>
      <c r="V1199">
        <v>64.789199999999994</v>
      </c>
    </row>
    <row r="1200" spans="1:22" x14ac:dyDescent="0.35">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-4.1135999999999999</v>
      </c>
    </row>
    <row r="1201" spans="1:22" x14ac:dyDescent="0.35">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1088.7919999999999</v>
      </c>
      <c r="T1201">
        <v>4</v>
      </c>
      <c r="U1201">
        <v>0.8</v>
      </c>
      <c r="V1201">
        <v>-1850.9464</v>
      </c>
    </row>
    <row r="1202" spans="1:22" x14ac:dyDescent="0.35">
      <c r="A1202">
        <v>1201</v>
      </c>
      <c r="B1202" t="s">
        <v>3413</v>
      </c>
      <c r="C1202">
        <v>2013</v>
      </c>
      <c r="D1202" s="2">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5">
      <c r="A1203">
        <v>1202</v>
      </c>
      <c r="B1203" t="s">
        <v>3413</v>
      </c>
      <c r="C1203">
        <v>2013</v>
      </c>
      <c r="D1203" s="2">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1.8720000000000001</v>
      </c>
      <c r="T1203">
        <v>3</v>
      </c>
      <c r="U1203">
        <v>0.7</v>
      </c>
      <c r="V1203">
        <v>-1.4352</v>
      </c>
    </row>
    <row r="1204" spans="1:22" x14ac:dyDescent="0.35">
      <c r="A1204">
        <v>1203</v>
      </c>
      <c r="B1204" t="s">
        <v>3413</v>
      </c>
      <c r="C1204">
        <v>2013</v>
      </c>
      <c r="D1204" s="2">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854.35199999999998</v>
      </c>
      <c r="T1204">
        <v>3</v>
      </c>
      <c r="U1204">
        <v>0.2</v>
      </c>
      <c r="V1204">
        <v>10.679399999999999</v>
      </c>
    </row>
    <row r="1205" spans="1:22" x14ac:dyDescent="0.35">
      <c r="A1205">
        <v>1204</v>
      </c>
      <c r="B1205" t="s">
        <v>3413</v>
      </c>
      <c r="C1205">
        <v>2013</v>
      </c>
      <c r="D1205" s="2">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593.56799999999998</v>
      </c>
      <c r="T1205">
        <v>2</v>
      </c>
      <c r="U1205">
        <v>0.2</v>
      </c>
      <c r="V1205">
        <v>0</v>
      </c>
    </row>
    <row r="1206" spans="1:22" x14ac:dyDescent="0.35">
      <c r="A1206">
        <v>1205</v>
      </c>
      <c r="B1206" t="s">
        <v>3413</v>
      </c>
      <c r="C1206">
        <v>2013</v>
      </c>
      <c r="D1206" s="2">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5">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16.997499999999999</v>
      </c>
    </row>
    <row r="1208" spans="1:22" x14ac:dyDescent="0.35">
      <c r="A1208">
        <v>1207</v>
      </c>
      <c r="B1208" t="s">
        <v>3419</v>
      </c>
      <c r="C1208">
        <v>2013</v>
      </c>
      <c r="D1208" s="2">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3.363</v>
      </c>
    </row>
    <row r="1209" spans="1:22" x14ac:dyDescent="0.35">
      <c r="A1209">
        <v>1208</v>
      </c>
      <c r="B1209" t="s">
        <v>3419</v>
      </c>
      <c r="C1209">
        <v>2013</v>
      </c>
      <c r="D1209" s="2">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3.2004000000000001</v>
      </c>
    </row>
    <row r="1210" spans="1:22" x14ac:dyDescent="0.35">
      <c r="A1210">
        <v>1209</v>
      </c>
      <c r="B1210" t="s">
        <v>3419</v>
      </c>
      <c r="C1210">
        <v>2013</v>
      </c>
      <c r="D1210" s="2">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14.07</v>
      </c>
      <c r="T1210">
        <v>7</v>
      </c>
      <c r="U1210">
        <v>0</v>
      </c>
      <c r="V1210">
        <v>6.8943000000000003</v>
      </c>
    </row>
    <row r="1211" spans="1:22" x14ac:dyDescent="0.35">
      <c r="A1211">
        <v>1210</v>
      </c>
      <c r="B1211" t="s">
        <v>3419</v>
      </c>
      <c r="C1211">
        <v>2013</v>
      </c>
      <c r="D1211" s="2">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5">
      <c r="A1212">
        <v>1211</v>
      </c>
      <c r="B1212" t="s">
        <v>3419</v>
      </c>
      <c r="C1212">
        <v>2013</v>
      </c>
      <c r="D1212" s="2">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2.8835999999999999</v>
      </c>
    </row>
    <row r="1213" spans="1:22" x14ac:dyDescent="0.35">
      <c r="A1213">
        <v>1212</v>
      </c>
      <c r="B1213" t="s">
        <v>3419</v>
      </c>
      <c r="C1213">
        <v>2013</v>
      </c>
      <c r="D1213" s="2">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21.717600000000001</v>
      </c>
    </row>
    <row r="1214" spans="1:22" x14ac:dyDescent="0.35">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141.37200000000001</v>
      </c>
      <c r="T1214">
        <v>2</v>
      </c>
      <c r="U1214">
        <v>0.3</v>
      </c>
      <c r="V1214">
        <v>-48.470399999999998</v>
      </c>
    </row>
    <row r="1215" spans="1:22" x14ac:dyDescent="0.35">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-2.3275999999999999</v>
      </c>
    </row>
    <row r="1216" spans="1:22" x14ac:dyDescent="0.35">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4.5030000000000001</v>
      </c>
      <c r="T1216">
        <v>1</v>
      </c>
      <c r="U1216">
        <v>0.7</v>
      </c>
      <c r="V1216">
        <v>-3.6023999999999998</v>
      </c>
    </row>
    <row r="1217" spans="1:22" x14ac:dyDescent="0.35">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1.5768</v>
      </c>
    </row>
    <row r="1218" spans="1:22" x14ac:dyDescent="0.35">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v>
      </c>
      <c r="T1218">
        <v>3</v>
      </c>
      <c r="U1218">
        <v>0.2</v>
      </c>
      <c r="V1218">
        <v>28.763999999999999</v>
      </c>
    </row>
    <row r="1219" spans="1:22" x14ac:dyDescent="0.35">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1.7023999999999999</v>
      </c>
    </row>
    <row r="1220" spans="1:22" x14ac:dyDescent="0.35">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5">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1931.9580000000001</v>
      </c>
      <c r="T1221">
        <v>7</v>
      </c>
      <c r="U1221">
        <v>0.4</v>
      </c>
      <c r="V1221">
        <v>-386.39159999999998</v>
      </c>
    </row>
    <row r="1222" spans="1:22" x14ac:dyDescent="0.35">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44.954999999999998</v>
      </c>
    </row>
    <row r="1223" spans="1:22" x14ac:dyDescent="0.35">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255.93600000000001</v>
      </c>
      <c r="T1223">
        <v>8</v>
      </c>
      <c r="U1223">
        <v>0.2</v>
      </c>
      <c r="V1223">
        <v>28.7928</v>
      </c>
    </row>
    <row r="1224" spans="1:22" x14ac:dyDescent="0.35">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113.79</v>
      </c>
      <c r="T1224">
        <v>3</v>
      </c>
      <c r="U1224">
        <v>0</v>
      </c>
      <c r="V1224">
        <v>20.482199999999999</v>
      </c>
    </row>
    <row r="1225" spans="1:22" x14ac:dyDescent="0.35">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34.386000000000003</v>
      </c>
    </row>
    <row r="1226" spans="1:22" x14ac:dyDescent="0.35">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v>
      </c>
      <c r="T1226">
        <v>1</v>
      </c>
      <c r="U1226">
        <v>0.2</v>
      </c>
      <c r="V1226">
        <v>0.6048</v>
      </c>
    </row>
    <row r="1227" spans="1:22" x14ac:dyDescent="0.35">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5">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3.6587999999999998</v>
      </c>
    </row>
    <row r="1229" spans="1:22" x14ac:dyDescent="0.35">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11.631600000000001</v>
      </c>
    </row>
    <row r="1230" spans="1:22" x14ac:dyDescent="0.35">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5">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2.9681999999999999</v>
      </c>
    </row>
    <row r="1232" spans="1:22" x14ac:dyDescent="0.35">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1.7607999999999999</v>
      </c>
    </row>
    <row r="1233" spans="1:22" x14ac:dyDescent="0.35">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0.7228</v>
      </c>
    </row>
    <row r="1234" spans="1:22" x14ac:dyDescent="0.35">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35.981999999999999</v>
      </c>
    </row>
    <row r="1235" spans="1:22" x14ac:dyDescent="0.35">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839.98800000000006</v>
      </c>
      <c r="T1235">
        <v>2</v>
      </c>
      <c r="U1235">
        <v>0.4</v>
      </c>
      <c r="V1235">
        <v>69.998999999999995</v>
      </c>
    </row>
    <row r="1236" spans="1:22" x14ac:dyDescent="0.35">
      <c r="A1236">
        <v>1235</v>
      </c>
      <c r="B1236" t="s">
        <v>3460</v>
      </c>
      <c r="C1236">
        <v>2013</v>
      </c>
      <c r="D1236" s="2">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47.951999999999998</v>
      </c>
      <c r="T1236">
        <v>3</v>
      </c>
      <c r="U1236">
        <v>0.2</v>
      </c>
      <c r="V1236">
        <v>13.786199999999999</v>
      </c>
    </row>
    <row r="1237" spans="1:22" x14ac:dyDescent="0.35">
      <c r="A1237">
        <v>1236</v>
      </c>
      <c r="B1237" t="s">
        <v>3460</v>
      </c>
      <c r="C1237">
        <v>2013</v>
      </c>
      <c r="D1237" s="2">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37.424999999999997</v>
      </c>
      <c r="T1237">
        <v>5</v>
      </c>
      <c r="U1237">
        <v>0.7</v>
      </c>
      <c r="V1237">
        <v>-29.94</v>
      </c>
    </row>
    <row r="1238" spans="1:22" x14ac:dyDescent="0.35">
      <c r="A1238">
        <v>1237</v>
      </c>
      <c r="B1238" t="s">
        <v>3460</v>
      </c>
      <c r="C1238">
        <v>2013</v>
      </c>
      <c r="D1238" s="2">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63.968000000000004</v>
      </c>
      <c r="T1238">
        <v>2</v>
      </c>
      <c r="U1238">
        <v>0.2</v>
      </c>
      <c r="V1238">
        <v>0</v>
      </c>
    </row>
    <row r="1239" spans="1:22" x14ac:dyDescent="0.35">
      <c r="A1239">
        <v>1238</v>
      </c>
      <c r="B1239" t="s">
        <v>3460</v>
      </c>
      <c r="C1239">
        <v>2013</v>
      </c>
      <c r="D1239" s="2">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5">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5">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5">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5">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5">
      <c r="A1244">
        <v>1243</v>
      </c>
      <c r="B1244" t="s">
        <v>3476</v>
      </c>
      <c r="C1244">
        <v>2013</v>
      </c>
      <c r="D1244" s="2">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124.485</v>
      </c>
    </row>
    <row r="1245" spans="1:22" x14ac:dyDescent="0.35">
      <c r="A1245">
        <v>1244</v>
      </c>
      <c r="B1245" t="s">
        <v>3476</v>
      </c>
      <c r="C1245">
        <v>2013</v>
      </c>
      <c r="D1245" s="2">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3.5752000000000002</v>
      </c>
    </row>
    <row r="1246" spans="1:22" x14ac:dyDescent="0.35">
      <c r="A1246">
        <v>1245</v>
      </c>
      <c r="B1246" t="s">
        <v>3479</v>
      </c>
      <c r="C1246">
        <v>2014</v>
      </c>
      <c r="D1246" s="2">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5">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764.68799999999999</v>
      </c>
      <c r="T1247">
        <v>6</v>
      </c>
      <c r="U1247">
        <v>0.2</v>
      </c>
      <c r="V1247">
        <v>95.585999999999999</v>
      </c>
    </row>
    <row r="1248" spans="1:22" x14ac:dyDescent="0.35">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v>
      </c>
    </row>
    <row r="1249" spans="1:22" x14ac:dyDescent="0.35">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254.97450000000001</v>
      </c>
      <c r="T1249">
        <v>3</v>
      </c>
      <c r="U1249">
        <v>0.15</v>
      </c>
      <c r="V1249">
        <v>11.998799999999999</v>
      </c>
    </row>
    <row r="1250" spans="1:22" x14ac:dyDescent="0.35">
      <c r="A1250">
        <v>1249</v>
      </c>
      <c r="B1250" t="s">
        <v>3493</v>
      </c>
      <c r="C1250">
        <v>2014</v>
      </c>
      <c r="D1250" s="2">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17.469000000000001</v>
      </c>
    </row>
    <row r="1251" spans="1:22" x14ac:dyDescent="0.35">
      <c r="A1251">
        <v>1250</v>
      </c>
      <c r="B1251" t="s">
        <v>3493</v>
      </c>
      <c r="C1251">
        <v>2014</v>
      </c>
      <c r="D1251" s="2">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1141.9380000000001</v>
      </c>
      <c r="T1251">
        <v>9</v>
      </c>
      <c r="U1251">
        <v>0.1</v>
      </c>
      <c r="V1251">
        <v>139.5702</v>
      </c>
    </row>
    <row r="1252" spans="1:22" x14ac:dyDescent="0.35">
      <c r="A1252">
        <v>1251</v>
      </c>
      <c r="B1252" t="s">
        <v>3493</v>
      </c>
      <c r="C1252">
        <v>2014</v>
      </c>
      <c r="D1252" s="2">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5">
      <c r="A1253">
        <v>1252</v>
      </c>
      <c r="B1253" t="s">
        <v>3493</v>
      </c>
      <c r="C1253">
        <v>2014</v>
      </c>
      <c r="D1253" s="2">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1.3759999999999999</v>
      </c>
    </row>
    <row r="1254" spans="1:22" x14ac:dyDescent="0.35">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5">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0.59040000000000004</v>
      </c>
    </row>
    <row r="1256" spans="1:22" x14ac:dyDescent="0.35">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-8.3789999999999996</v>
      </c>
    </row>
    <row r="1257" spans="1:22" x14ac:dyDescent="0.35">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0.50219999999999998</v>
      </c>
    </row>
    <row r="1258" spans="1:22" x14ac:dyDescent="0.35">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v>
      </c>
      <c r="T1258">
        <v>2</v>
      </c>
      <c r="U1258">
        <v>0.2</v>
      </c>
      <c r="V1258">
        <v>11.516400000000001</v>
      </c>
    </row>
    <row r="1259" spans="1:22" x14ac:dyDescent="0.35">
      <c r="A1259">
        <v>1258</v>
      </c>
      <c r="B1259" t="s">
        <v>3509</v>
      </c>
      <c r="C1259">
        <v>2013</v>
      </c>
      <c r="D1259" s="2">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27.882000000000001</v>
      </c>
      <c r="T1259">
        <v>3</v>
      </c>
      <c r="U1259">
        <v>0.7</v>
      </c>
      <c r="V1259">
        <v>-20.4468</v>
      </c>
    </row>
    <row r="1260" spans="1:22" x14ac:dyDescent="0.35">
      <c r="A1260">
        <v>1259</v>
      </c>
      <c r="B1260" t="s">
        <v>3509</v>
      </c>
      <c r="C1260">
        <v>2013</v>
      </c>
      <c r="D1260" s="2">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5">
      <c r="A1261">
        <v>1260</v>
      </c>
      <c r="B1261" t="s">
        <v>3509</v>
      </c>
      <c r="C1261">
        <v>2013</v>
      </c>
      <c r="D1261" s="2">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v>
      </c>
      <c r="T1261">
        <v>8</v>
      </c>
      <c r="U1261">
        <v>0.2</v>
      </c>
      <c r="V1261">
        <v>76.703999999999994</v>
      </c>
    </row>
    <row r="1262" spans="1:22" x14ac:dyDescent="0.35">
      <c r="A1262">
        <v>1261</v>
      </c>
      <c r="B1262" t="s">
        <v>3512</v>
      </c>
      <c r="C1262">
        <v>2014</v>
      </c>
      <c r="D1262" s="2">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863.88</v>
      </c>
      <c r="T1262">
        <v>3</v>
      </c>
      <c r="U1262">
        <v>0.2</v>
      </c>
      <c r="V1262">
        <v>107.985</v>
      </c>
    </row>
    <row r="1263" spans="1:22" x14ac:dyDescent="0.35">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v>
      </c>
      <c r="T1263">
        <v>4</v>
      </c>
      <c r="U1263">
        <v>0.7</v>
      </c>
      <c r="V1263">
        <v>-14.0928</v>
      </c>
    </row>
    <row r="1264" spans="1:22" x14ac:dyDescent="0.35">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6.3335999999999997</v>
      </c>
    </row>
    <row r="1265" spans="1:22" x14ac:dyDescent="0.35">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18.873000000000001</v>
      </c>
    </row>
    <row r="1266" spans="1:22" x14ac:dyDescent="0.35">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41.85</v>
      </c>
      <c r="T1266">
        <v>5</v>
      </c>
      <c r="U1266">
        <v>0</v>
      </c>
      <c r="V1266">
        <v>10.881</v>
      </c>
    </row>
    <row r="1267" spans="1:22" x14ac:dyDescent="0.35">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1.7739</v>
      </c>
    </row>
    <row r="1268" spans="1:22" x14ac:dyDescent="0.35">
      <c r="A1268">
        <v>1267</v>
      </c>
      <c r="B1268" t="s">
        <v>3532</v>
      </c>
      <c r="C1268">
        <v>2011</v>
      </c>
      <c r="D1268" s="2">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41.429400000000001</v>
      </c>
    </row>
    <row r="1269" spans="1:22" x14ac:dyDescent="0.35">
      <c r="A1269">
        <v>1268</v>
      </c>
      <c r="B1269" t="s">
        <v>3532</v>
      </c>
      <c r="C1269">
        <v>2011</v>
      </c>
      <c r="D1269" s="2">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292.27199999999999</v>
      </c>
      <c r="T1269">
        <v>6</v>
      </c>
      <c r="U1269">
        <v>0.2</v>
      </c>
      <c r="V1269">
        <v>18.266999999999999</v>
      </c>
    </row>
    <row r="1270" spans="1:22" x14ac:dyDescent="0.35">
      <c r="A1270">
        <v>1269</v>
      </c>
      <c r="B1270" t="s">
        <v>3533</v>
      </c>
      <c r="C1270">
        <v>2014</v>
      </c>
      <c r="D1270" s="2">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29.327999999999999</v>
      </c>
      <c r="T1270">
        <v>3</v>
      </c>
      <c r="U1270">
        <v>0.2</v>
      </c>
      <c r="V1270">
        <v>3.6659999999999999</v>
      </c>
    </row>
    <row r="1271" spans="1:22" x14ac:dyDescent="0.35">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5">
      <c r="A1272">
        <v>1271</v>
      </c>
      <c r="B1272" t="s">
        <v>3539</v>
      </c>
      <c r="C1272">
        <v>2013</v>
      </c>
      <c r="D1272" s="2">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v>
      </c>
      <c r="T1272">
        <v>4</v>
      </c>
      <c r="U1272">
        <v>0.2</v>
      </c>
      <c r="V1272">
        <v>-12.792</v>
      </c>
    </row>
    <row r="1273" spans="1:22" x14ac:dyDescent="0.35">
      <c r="A1273">
        <v>1272</v>
      </c>
      <c r="B1273" t="s">
        <v>3539</v>
      </c>
      <c r="C1273">
        <v>2013</v>
      </c>
      <c r="D1273" s="2">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48.792000000000002</v>
      </c>
      <c r="T1273">
        <v>3</v>
      </c>
      <c r="U1273">
        <v>0.8</v>
      </c>
      <c r="V1273">
        <v>-126.8592</v>
      </c>
    </row>
    <row r="1274" spans="1:22" x14ac:dyDescent="0.35">
      <c r="A1274">
        <v>1273</v>
      </c>
      <c r="B1274" t="s">
        <v>3539</v>
      </c>
      <c r="C1274">
        <v>2013</v>
      </c>
      <c r="D1274" s="2">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44.847999999999999</v>
      </c>
      <c r="T1274">
        <v>8</v>
      </c>
      <c r="U1274">
        <v>0.8</v>
      </c>
      <c r="V1274">
        <v>-67.272000000000006</v>
      </c>
    </row>
    <row r="1275" spans="1:22" x14ac:dyDescent="0.35">
      <c r="A1275">
        <v>1274</v>
      </c>
      <c r="B1275" t="s">
        <v>3544</v>
      </c>
      <c r="C1275">
        <v>2013</v>
      </c>
      <c r="D1275" s="2">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v>
      </c>
      <c r="T1275">
        <v>2</v>
      </c>
      <c r="U1275">
        <v>0.2</v>
      </c>
      <c r="V1275">
        <v>3.6288</v>
      </c>
    </row>
    <row r="1276" spans="1:22" x14ac:dyDescent="0.35">
      <c r="A1276">
        <v>1275</v>
      </c>
      <c r="B1276" t="s">
        <v>3544</v>
      </c>
      <c r="C1276">
        <v>2013</v>
      </c>
      <c r="D1276" s="2">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388.43</v>
      </c>
      <c r="T1276">
        <v>5</v>
      </c>
      <c r="U1276">
        <v>0.3</v>
      </c>
      <c r="V1276">
        <v>-88.784000000000006</v>
      </c>
    </row>
    <row r="1277" spans="1:22" x14ac:dyDescent="0.35">
      <c r="A1277">
        <v>1276</v>
      </c>
      <c r="B1277" t="s">
        <v>3544</v>
      </c>
      <c r="C1277">
        <v>2013</v>
      </c>
      <c r="D1277" s="2">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v>
      </c>
      <c r="T1277">
        <v>3</v>
      </c>
      <c r="U1277">
        <v>0.2</v>
      </c>
      <c r="V1277">
        <v>5.2026000000000003</v>
      </c>
    </row>
    <row r="1278" spans="1:22" x14ac:dyDescent="0.35">
      <c r="A1278">
        <v>1277</v>
      </c>
      <c r="B1278" t="s">
        <v>3544</v>
      </c>
      <c r="C1278">
        <v>2013</v>
      </c>
      <c r="D1278" s="2">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-7.1990999999999996</v>
      </c>
    </row>
    <row r="1279" spans="1:22" x14ac:dyDescent="0.35">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5.3970000000000002</v>
      </c>
    </row>
    <row r="1280" spans="1:22" x14ac:dyDescent="0.35">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5">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30.1968</v>
      </c>
    </row>
    <row r="1282" spans="1:22" x14ac:dyDescent="0.35">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80.736000000000004</v>
      </c>
    </row>
    <row r="1283" spans="1:22" x14ac:dyDescent="0.35">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v>
      </c>
      <c r="T1283">
        <v>3</v>
      </c>
      <c r="U1283">
        <v>0.2</v>
      </c>
      <c r="V1283">
        <v>4.9139999999999997</v>
      </c>
    </row>
    <row r="1284" spans="1:22" x14ac:dyDescent="0.35">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v>
      </c>
      <c r="T1284">
        <v>1</v>
      </c>
      <c r="U1284">
        <v>0.7</v>
      </c>
      <c r="V1284">
        <v>-13.363</v>
      </c>
    </row>
    <row r="1285" spans="1:22" x14ac:dyDescent="0.35">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88.073999999999998</v>
      </c>
    </row>
    <row r="1286" spans="1:22" x14ac:dyDescent="0.35">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2.7719999999999998</v>
      </c>
      <c r="T1286">
        <v>7</v>
      </c>
      <c r="U1286">
        <v>0.8</v>
      </c>
      <c r="V1286">
        <v>-4.851</v>
      </c>
    </row>
    <row r="1287" spans="1:22" x14ac:dyDescent="0.35">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1.0429999999999999</v>
      </c>
    </row>
    <row r="1288" spans="1:22" x14ac:dyDescent="0.35">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4.4892000000000003</v>
      </c>
    </row>
    <row r="1289" spans="1:22" x14ac:dyDescent="0.35">
      <c r="A1289">
        <v>1288</v>
      </c>
      <c r="B1289" t="s">
        <v>3581</v>
      </c>
      <c r="C1289">
        <v>2013</v>
      </c>
      <c r="D1289" s="2">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11.166399999999999</v>
      </c>
    </row>
    <row r="1290" spans="1:22" x14ac:dyDescent="0.35">
      <c r="A1290">
        <v>1289</v>
      </c>
      <c r="B1290" t="s">
        <v>3581</v>
      </c>
      <c r="C1290">
        <v>2013</v>
      </c>
      <c r="D1290" s="2">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4.1147999999999998</v>
      </c>
    </row>
    <row r="1291" spans="1:22" x14ac:dyDescent="0.35">
      <c r="A1291">
        <v>1290</v>
      </c>
      <c r="B1291" t="s">
        <v>3581</v>
      </c>
      <c r="C1291">
        <v>2013</v>
      </c>
      <c r="D1291" s="2">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7.4951999999999996</v>
      </c>
    </row>
    <row r="1292" spans="1:22" x14ac:dyDescent="0.35">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13.215999999999999</v>
      </c>
      <c r="T1292">
        <v>4</v>
      </c>
      <c r="U1292">
        <v>0.2</v>
      </c>
      <c r="V1292">
        <v>4.4603999999999999</v>
      </c>
    </row>
    <row r="1293" spans="1:22" x14ac:dyDescent="0.35">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v>
      </c>
      <c r="T1293">
        <v>5</v>
      </c>
      <c r="U1293">
        <v>0</v>
      </c>
      <c r="V1293">
        <v>15.552</v>
      </c>
    </row>
    <row r="1294" spans="1:22" x14ac:dyDescent="0.35">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9.2232000000000003</v>
      </c>
    </row>
    <row r="1295" spans="1:22" x14ac:dyDescent="0.35">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5">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5">
      <c r="A1297">
        <v>1296</v>
      </c>
      <c r="B1297" t="s">
        <v>3592</v>
      </c>
      <c r="C1297">
        <v>2012</v>
      </c>
      <c r="D1297" s="2">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84.572800000000001</v>
      </c>
    </row>
    <row r="1298" spans="1:22" x14ac:dyDescent="0.35">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5">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6.4749999999999996</v>
      </c>
    </row>
    <row r="1300" spans="1:22" x14ac:dyDescent="0.35">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114.95</v>
      </c>
      <c r="T1300">
        <v>5</v>
      </c>
      <c r="U1300">
        <v>0</v>
      </c>
      <c r="V1300">
        <v>2.2989999999999999</v>
      </c>
    </row>
    <row r="1301" spans="1:22" x14ac:dyDescent="0.35">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7.0095999999999998</v>
      </c>
    </row>
    <row r="1302" spans="1:22" x14ac:dyDescent="0.35">
      <c r="A1302">
        <v>1301</v>
      </c>
      <c r="B1302" t="s">
        <v>3604</v>
      </c>
      <c r="C1302">
        <v>2013</v>
      </c>
      <c r="D1302" s="2">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166.10040000000001</v>
      </c>
    </row>
    <row r="1303" spans="1:22" x14ac:dyDescent="0.35">
      <c r="A1303">
        <v>1302</v>
      </c>
      <c r="B1303" t="s">
        <v>3604</v>
      </c>
      <c r="C1303">
        <v>2013</v>
      </c>
      <c r="D1303" s="2">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83.050200000000004</v>
      </c>
    </row>
    <row r="1304" spans="1:22" x14ac:dyDescent="0.35">
      <c r="A1304">
        <v>1303</v>
      </c>
      <c r="B1304" t="s">
        <v>3605</v>
      </c>
      <c r="C1304">
        <v>2012</v>
      </c>
      <c r="D1304" s="2">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4.3372000000000002</v>
      </c>
    </row>
    <row r="1305" spans="1:22" x14ac:dyDescent="0.35">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5.5176999999999996</v>
      </c>
    </row>
    <row r="1306" spans="1:22" x14ac:dyDescent="0.35">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287.97000000000003</v>
      </c>
      <c r="T1306">
        <v>3</v>
      </c>
      <c r="U1306">
        <v>0</v>
      </c>
      <c r="V1306">
        <v>77.751900000000006</v>
      </c>
    </row>
    <row r="1307" spans="1:22" x14ac:dyDescent="0.35">
      <c r="A1307">
        <v>1306</v>
      </c>
      <c r="B1307" t="s">
        <v>3615</v>
      </c>
      <c r="C1307">
        <v>2013</v>
      </c>
      <c r="D1307" s="2">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419.94400000000002</v>
      </c>
      <c r="T1307">
        <v>7</v>
      </c>
      <c r="U1307">
        <v>0.2</v>
      </c>
      <c r="V1307">
        <v>52.493000000000002</v>
      </c>
    </row>
    <row r="1308" spans="1:22" x14ac:dyDescent="0.35">
      <c r="A1308">
        <v>1307</v>
      </c>
      <c r="B1308" t="s">
        <v>3618</v>
      </c>
      <c r="C1308">
        <v>2013</v>
      </c>
      <c r="D1308" s="2">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5">
      <c r="A1309">
        <v>1308</v>
      </c>
      <c r="B1309" t="s">
        <v>3618</v>
      </c>
      <c r="C1309">
        <v>2013</v>
      </c>
      <c r="D1309" s="2">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6.4206000000000003</v>
      </c>
    </row>
    <row r="1310" spans="1:22" x14ac:dyDescent="0.35">
      <c r="A1310">
        <v>1309</v>
      </c>
      <c r="B1310" t="s">
        <v>3618</v>
      </c>
      <c r="C1310">
        <v>2013</v>
      </c>
      <c r="D1310" s="2">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5.6627999999999998</v>
      </c>
    </row>
    <row r="1311" spans="1:22" x14ac:dyDescent="0.35">
      <c r="A1311">
        <v>1310</v>
      </c>
      <c r="B1311" t="s">
        <v>3618</v>
      </c>
      <c r="C1311">
        <v>2013</v>
      </c>
      <c r="D1311" s="2">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9.7164000000000001</v>
      </c>
    </row>
    <row r="1312" spans="1:22" x14ac:dyDescent="0.35">
      <c r="A1312">
        <v>1311</v>
      </c>
      <c r="B1312" t="s">
        <v>3618</v>
      </c>
      <c r="C1312">
        <v>2013</v>
      </c>
      <c r="D1312" s="2">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-8.0784000000000002</v>
      </c>
    </row>
    <row r="1313" spans="1:22" x14ac:dyDescent="0.35">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5">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56.175199999999997</v>
      </c>
    </row>
    <row r="1315" spans="1:22" x14ac:dyDescent="0.35">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155.37200000000001</v>
      </c>
      <c r="T1315">
        <v>2</v>
      </c>
      <c r="U1315">
        <v>0.3</v>
      </c>
      <c r="V1315">
        <v>-13.317600000000001</v>
      </c>
    </row>
    <row r="1316" spans="1:22" x14ac:dyDescent="0.35">
      <c r="A1316">
        <v>1315</v>
      </c>
      <c r="B1316" t="s">
        <v>3629</v>
      </c>
      <c r="C1316">
        <v>2013</v>
      </c>
      <c r="D1316" s="2">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5">
      <c r="A1317">
        <v>1316</v>
      </c>
      <c r="B1317" t="s">
        <v>3629</v>
      </c>
      <c r="C1317">
        <v>2013</v>
      </c>
      <c r="D1317" s="2">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5">
      <c r="A1318">
        <v>1317</v>
      </c>
      <c r="B1318" t="s">
        <v>3629</v>
      </c>
      <c r="C1318">
        <v>2013</v>
      </c>
      <c r="D1318" s="2">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28.965</v>
      </c>
    </row>
    <row r="1319" spans="1:22" x14ac:dyDescent="0.35">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v>
      </c>
      <c r="T1319">
        <v>1</v>
      </c>
      <c r="U1319">
        <v>0.2</v>
      </c>
      <c r="V1319">
        <v>3.3725000000000001</v>
      </c>
    </row>
    <row r="1320" spans="1:22" x14ac:dyDescent="0.35">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71.989999999999995</v>
      </c>
    </row>
    <row r="1321" spans="1:22" x14ac:dyDescent="0.35">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5.1840000000000002</v>
      </c>
      <c r="T1321">
        <v>6</v>
      </c>
      <c r="U1321">
        <v>0.7</v>
      </c>
      <c r="V1321">
        <v>-3.6288</v>
      </c>
    </row>
    <row r="1322" spans="1:22" x14ac:dyDescent="0.35">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-4.1832000000000003</v>
      </c>
    </row>
    <row r="1323" spans="1:22" x14ac:dyDescent="0.35">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35.694000000000003</v>
      </c>
    </row>
    <row r="1324" spans="1:22" x14ac:dyDescent="0.35">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19.655999999999999</v>
      </c>
    </row>
    <row r="1325" spans="1:22" x14ac:dyDescent="0.35">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3.5152000000000001</v>
      </c>
    </row>
    <row r="1326" spans="1:22" x14ac:dyDescent="0.35">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v>
      </c>
    </row>
    <row r="1327" spans="1:22" x14ac:dyDescent="0.35">
      <c r="A1327">
        <v>1326</v>
      </c>
      <c r="B1327" t="s">
        <v>3660</v>
      </c>
      <c r="C1327">
        <v>2011</v>
      </c>
      <c r="D1327" s="2">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17.46</v>
      </c>
      <c r="T1327">
        <v>6</v>
      </c>
      <c r="U1327">
        <v>0.8</v>
      </c>
      <c r="V1327">
        <v>-30.555</v>
      </c>
    </row>
    <row r="1328" spans="1:22" x14ac:dyDescent="0.35">
      <c r="A1328">
        <v>1327</v>
      </c>
      <c r="B1328" t="s">
        <v>3663</v>
      </c>
      <c r="C1328">
        <v>2012</v>
      </c>
      <c r="D1328" s="2">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5.1071999999999997</v>
      </c>
    </row>
    <row r="1329" spans="1:22" x14ac:dyDescent="0.35">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5.5566000000000004</v>
      </c>
    </row>
    <row r="1330" spans="1:22" x14ac:dyDescent="0.35">
      <c r="A1330">
        <v>1329</v>
      </c>
      <c r="B1330" t="s">
        <v>3667</v>
      </c>
      <c r="C1330">
        <v>2014</v>
      </c>
      <c r="D1330" s="2">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26.376000000000001</v>
      </c>
    </row>
    <row r="1331" spans="1:22" x14ac:dyDescent="0.35">
      <c r="A1331">
        <v>1330</v>
      </c>
      <c r="B1331" t="s">
        <v>3672</v>
      </c>
      <c r="C1331">
        <v>2013</v>
      </c>
      <c r="D1331" s="2">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5">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-0.64349999999999996</v>
      </c>
    </row>
    <row r="1333" spans="1:22" x14ac:dyDescent="0.35">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27.44</v>
      </c>
      <c r="T1333">
        <v>2</v>
      </c>
      <c r="U1333">
        <v>0.2</v>
      </c>
      <c r="V1333">
        <v>2.4009999999999998</v>
      </c>
    </row>
    <row r="1334" spans="1:22" x14ac:dyDescent="0.35">
      <c r="A1334">
        <v>1333</v>
      </c>
      <c r="B1334" t="s">
        <v>3678</v>
      </c>
      <c r="C1334">
        <v>2011</v>
      </c>
      <c r="D1334" s="2">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1.08</v>
      </c>
      <c r="T1334">
        <v>3</v>
      </c>
      <c r="U1334">
        <v>0.8</v>
      </c>
      <c r="V1334">
        <v>-1.728</v>
      </c>
    </row>
    <row r="1335" spans="1:22" x14ac:dyDescent="0.35">
      <c r="A1335">
        <v>1334</v>
      </c>
      <c r="B1335" t="s">
        <v>3678</v>
      </c>
      <c r="C1335">
        <v>2011</v>
      </c>
      <c r="D1335" s="2">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7.96</v>
      </c>
      <c r="T1335">
        <v>2</v>
      </c>
      <c r="U1335">
        <v>0.8</v>
      </c>
      <c r="V1335">
        <v>-13.93</v>
      </c>
    </row>
    <row r="1336" spans="1:22" x14ac:dyDescent="0.35">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52.776000000000003</v>
      </c>
    </row>
    <row r="1337" spans="1:22" x14ac:dyDescent="0.35">
      <c r="A1337">
        <v>1336</v>
      </c>
      <c r="B1337" t="s">
        <v>3684</v>
      </c>
      <c r="C1337">
        <v>2013</v>
      </c>
      <c r="D1337" s="2">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5">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6.5286</v>
      </c>
    </row>
    <row r="1339" spans="1:22" x14ac:dyDescent="0.35">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8.0405999999999995</v>
      </c>
    </row>
    <row r="1340" spans="1:22" x14ac:dyDescent="0.35">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5">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36.019199999999998</v>
      </c>
    </row>
    <row r="1342" spans="1:22" x14ac:dyDescent="0.35">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-27.827999999999999</v>
      </c>
    </row>
    <row r="1343" spans="1:22" x14ac:dyDescent="0.35">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-12.528</v>
      </c>
    </row>
    <row r="1344" spans="1:22" x14ac:dyDescent="0.35">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28.853999999999999</v>
      </c>
      <c r="T1344">
        <v>6</v>
      </c>
      <c r="U1344">
        <v>0.7</v>
      </c>
      <c r="V1344">
        <v>-21.159600000000001</v>
      </c>
    </row>
    <row r="1345" spans="1:22" x14ac:dyDescent="0.35">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14.346</v>
      </c>
    </row>
    <row r="1346" spans="1:22" x14ac:dyDescent="0.35">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13.05</v>
      </c>
      <c r="T1346">
        <v>5</v>
      </c>
      <c r="U1346">
        <v>0</v>
      </c>
      <c r="V1346">
        <v>6.0030000000000001</v>
      </c>
    </row>
    <row r="1347" spans="1:22" x14ac:dyDescent="0.35">
      <c r="A1347">
        <v>1346</v>
      </c>
      <c r="B1347" t="s">
        <v>3713</v>
      </c>
      <c r="C1347">
        <v>2011</v>
      </c>
      <c r="D1347" s="2">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36.574199999999998</v>
      </c>
    </row>
    <row r="1348" spans="1:22" x14ac:dyDescent="0.35">
      <c r="A1348">
        <v>1347</v>
      </c>
      <c r="B1348" t="s">
        <v>3713</v>
      </c>
      <c r="C1348">
        <v>2011</v>
      </c>
      <c r="D1348" s="2">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5">
      <c r="A1349">
        <v>1348</v>
      </c>
      <c r="B1349" t="s">
        <v>3713</v>
      </c>
      <c r="C1349">
        <v>2011</v>
      </c>
      <c r="D1349" s="2">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5.7072000000000003</v>
      </c>
    </row>
    <row r="1350" spans="1:22" x14ac:dyDescent="0.35">
      <c r="A1350">
        <v>1349</v>
      </c>
      <c r="B1350" t="s">
        <v>3713</v>
      </c>
      <c r="C1350">
        <v>2011</v>
      </c>
      <c r="D1350" s="2">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5">
      <c r="A1351">
        <v>1350</v>
      </c>
      <c r="B1351" t="s">
        <v>3713</v>
      </c>
      <c r="C1351">
        <v>2011</v>
      </c>
      <c r="D1351" s="2">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5">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-70.104299999999995</v>
      </c>
    </row>
    <row r="1353" spans="1:22" x14ac:dyDescent="0.35">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v>
      </c>
    </row>
    <row r="1354" spans="1:22" x14ac:dyDescent="0.35">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20.695499999999999</v>
      </c>
    </row>
    <row r="1355" spans="1:22" x14ac:dyDescent="0.35">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5">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11.283899999999999</v>
      </c>
    </row>
    <row r="1357" spans="1:22" x14ac:dyDescent="0.35">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-44.155200000000001</v>
      </c>
    </row>
    <row r="1358" spans="1:22" x14ac:dyDescent="0.35">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281.42399999999998</v>
      </c>
      <c r="T1358">
        <v>11</v>
      </c>
      <c r="U1358">
        <v>0.2</v>
      </c>
      <c r="V1358">
        <v>-35.177999999999997</v>
      </c>
    </row>
    <row r="1359" spans="1:22" x14ac:dyDescent="0.35">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36.404400000000003</v>
      </c>
    </row>
    <row r="1360" spans="1:22" x14ac:dyDescent="0.35">
      <c r="A1360">
        <v>1359</v>
      </c>
      <c r="B1360" t="s">
        <v>3735</v>
      </c>
      <c r="C1360">
        <v>2014</v>
      </c>
      <c r="D1360" s="2">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5">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5">
      <c r="A1362">
        <v>1361</v>
      </c>
      <c r="B1362" t="s">
        <v>3743</v>
      </c>
      <c r="C1362">
        <v>2014</v>
      </c>
      <c r="D1362" s="2">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5">
      <c r="A1363">
        <v>1362</v>
      </c>
      <c r="B1363" t="s">
        <v>3743</v>
      </c>
      <c r="C1363">
        <v>2014</v>
      </c>
      <c r="D1363" s="2">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v>
      </c>
      <c r="T1363">
        <v>4</v>
      </c>
      <c r="U1363">
        <v>0.2</v>
      </c>
      <c r="V1363">
        <v>7.4</v>
      </c>
    </row>
    <row r="1364" spans="1:22" x14ac:dyDescent="0.35">
      <c r="A1364">
        <v>1363</v>
      </c>
      <c r="B1364" t="s">
        <v>3743</v>
      </c>
      <c r="C1364">
        <v>2014</v>
      </c>
      <c r="D1364" s="2">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-56.755600000000001</v>
      </c>
    </row>
    <row r="1365" spans="1:22" x14ac:dyDescent="0.35">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38.387999999999998</v>
      </c>
      <c r="T1365">
        <v>14</v>
      </c>
      <c r="U1365">
        <v>0.7</v>
      </c>
      <c r="V1365">
        <v>-25.591999999999999</v>
      </c>
    </row>
    <row r="1366" spans="1:22" x14ac:dyDescent="0.35">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v>
      </c>
      <c r="T1366">
        <v>2</v>
      </c>
      <c r="U1366">
        <v>0.7</v>
      </c>
      <c r="V1366">
        <v>-63.996000000000002</v>
      </c>
    </row>
    <row r="1367" spans="1:22" x14ac:dyDescent="0.35">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v>
      </c>
      <c r="T1367">
        <v>6</v>
      </c>
      <c r="U1367">
        <v>0.2</v>
      </c>
      <c r="V1367">
        <v>-35.992800000000003</v>
      </c>
    </row>
    <row r="1368" spans="1:22" x14ac:dyDescent="0.35">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v>
      </c>
    </row>
    <row r="1369" spans="1:22" x14ac:dyDescent="0.35">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899.13599999999997</v>
      </c>
      <c r="T1369">
        <v>4</v>
      </c>
      <c r="U1369">
        <v>0.2</v>
      </c>
      <c r="V1369">
        <v>-146.1096</v>
      </c>
    </row>
    <row r="1370" spans="1:22" x14ac:dyDescent="0.35">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62.737000000000002</v>
      </c>
    </row>
    <row r="1371" spans="1:22" x14ac:dyDescent="0.35">
      <c r="A1371">
        <v>1370</v>
      </c>
      <c r="B1371" t="s">
        <v>3761</v>
      </c>
      <c r="C1371">
        <v>2012</v>
      </c>
      <c r="D1371" s="2">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590.05799999999999</v>
      </c>
      <c r="T1371">
        <v>7</v>
      </c>
      <c r="U1371">
        <v>0.7</v>
      </c>
      <c r="V1371">
        <v>-786.74400000000003</v>
      </c>
    </row>
    <row r="1372" spans="1:22" x14ac:dyDescent="0.35">
      <c r="A1372">
        <v>1371</v>
      </c>
      <c r="B1372" t="s">
        <v>3761</v>
      </c>
      <c r="C1372">
        <v>2012</v>
      </c>
      <c r="D1372" s="2">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1.5794999999999999</v>
      </c>
    </row>
    <row r="1373" spans="1:22" x14ac:dyDescent="0.35">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4.9080000000000004</v>
      </c>
    </row>
    <row r="1374" spans="1:22" x14ac:dyDescent="0.35">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5">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5.5536000000000003</v>
      </c>
    </row>
    <row r="1376" spans="1:22" x14ac:dyDescent="0.35">
      <c r="A1376">
        <v>1375</v>
      </c>
      <c r="B1376" t="s">
        <v>3770</v>
      </c>
      <c r="C1376">
        <v>2012</v>
      </c>
      <c r="D1376" s="2">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v>
      </c>
    </row>
    <row r="1377" spans="1:22" x14ac:dyDescent="0.35">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v>
      </c>
    </row>
    <row r="1378" spans="1:22" x14ac:dyDescent="0.35">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5">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4.2640000000000002</v>
      </c>
    </row>
    <row r="1380" spans="1:22" x14ac:dyDescent="0.35">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v>
      </c>
      <c r="T1380">
        <v>5</v>
      </c>
      <c r="U1380">
        <v>0.2</v>
      </c>
      <c r="V1380">
        <v>34.996499999999997</v>
      </c>
    </row>
    <row r="1381" spans="1:22" x14ac:dyDescent="0.35">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7.9450000000000003</v>
      </c>
    </row>
    <row r="1382" spans="1:22" x14ac:dyDescent="0.35">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13.183999999999999</v>
      </c>
      <c r="T1382">
        <v>1</v>
      </c>
      <c r="U1382">
        <v>0.2</v>
      </c>
      <c r="V1382">
        <v>4.7792000000000003</v>
      </c>
    </row>
    <row r="1383" spans="1:22" x14ac:dyDescent="0.35">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-90.248400000000004</v>
      </c>
    </row>
    <row r="1384" spans="1:22" x14ac:dyDescent="0.35">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1.6195999999999999</v>
      </c>
    </row>
    <row r="1385" spans="1:22" x14ac:dyDescent="0.35">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5">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v>
      </c>
    </row>
    <row r="1387" spans="1:22" x14ac:dyDescent="0.35">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5">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52.7956</v>
      </c>
    </row>
    <row r="1389" spans="1:22" x14ac:dyDescent="0.35">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5">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v>
      </c>
      <c r="T1390">
        <v>3</v>
      </c>
      <c r="U1390">
        <v>0</v>
      </c>
      <c r="V1390">
        <v>28.3095</v>
      </c>
    </row>
    <row r="1391" spans="1:22" x14ac:dyDescent="0.35">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v>
      </c>
      <c r="T1391">
        <v>3</v>
      </c>
      <c r="U1391">
        <v>0</v>
      </c>
      <c r="V1391">
        <v>126.0558</v>
      </c>
    </row>
    <row r="1392" spans="1:22" x14ac:dyDescent="0.35">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60.255299999999998</v>
      </c>
    </row>
    <row r="1393" spans="1:22" x14ac:dyDescent="0.35">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v>
      </c>
    </row>
    <row r="1394" spans="1:22" x14ac:dyDescent="0.35">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160.91390000000001</v>
      </c>
    </row>
    <row r="1395" spans="1:22" x14ac:dyDescent="0.35">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1.5522</v>
      </c>
    </row>
    <row r="1396" spans="1:22" x14ac:dyDescent="0.35">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-430.61700000000002</v>
      </c>
    </row>
    <row r="1397" spans="1:22" x14ac:dyDescent="0.35">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5">
      <c r="A1398">
        <v>1397</v>
      </c>
      <c r="B1398" t="s">
        <v>3808</v>
      </c>
      <c r="C1398">
        <v>2013</v>
      </c>
      <c r="D1398" s="2">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6.0255999999999998</v>
      </c>
    </row>
    <row r="1399" spans="1:22" x14ac:dyDescent="0.35">
      <c r="A1399">
        <v>1398</v>
      </c>
      <c r="B1399" t="s">
        <v>3808</v>
      </c>
      <c r="C1399">
        <v>2013</v>
      </c>
      <c r="D1399" s="2">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5.6643999999999997</v>
      </c>
    </row>
    <row r="1400" spans="1:22" x14ac:dyDescent="0.35">
      <c r="A1400">
        <v>1399</v>
      </c>
      <c r="B1400" t="s">
        <v>3808</v>
      </c>
      <c r="C1400">
        <v>2013</v>
      </c>
      <c r="D1400" s="2">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11.492000000000001</v>
      </c>
    </row>
    <row r="1401" spans="1:22" x14ac:dyDescent="0.35">
      <c r="A1401">
        <v>1400</v>
      </c>
      <c r="B1401" t="s">
        <v>3808</v>
      </c>
      <c r="C1401">
        <v>2013</v>
      </c>
      <c r="D1401" s="2">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3.1103999999999998</v>
      </c>
    </row>
    <row r="1402" spans="1:22" x14ac:dyDescent="0.35">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6.1040000000000001</v>
      </c>
    </row>
    <row r="1403" spans="1:22" x14ac:dyDescent="0.35">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v>
      </c>
      <c r="T1403">
        <v>3</v>
      </c>
      <c r="U1403">
        <v>0</v>
      </c>
      <c r="V1403">
        <v>118.3413</v>
      </c>
    </row>
    <row r="1404" spans="1:22" x14ac:dyDescent="0.35">
      <c r="A1404">
        <v>1403</v>
      </c>
      <c r="B1404" t="s">
        <v>3816</v>
      </c>
      <c r="C1404">
        <v>2013</v>
      </c>
      <c r="D1404" s="2">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-58.133200000000002</v>
      </c>
    </row>
    <row r="1405" spans="1:22" x14ac:dyDescent="0.35">
      <c r="A1405">
        <v>1404</v>
      </c>
      <c r="B1405" t="s">
        <v>3816</v>
      </c>
      <c r="C1405">
        <v>2013</v>
      </c>
      <c r="D1405" s="2">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5">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v>
      </c>
      <c r="T1406">
        <v>1</v>
      </c>
      <c r="U1406">
        <v>0.2</v>
      </c>
      <c r="V1406">
        <v>-2.1896</v>
      </c>
    </row>
    <row r="1407" spans="1:22" x14ac:dyDescent="0.35">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-36.111600000000003</v>
      </c>
    </row>
    <row r="1408" spans="1:22" x14ac:dyDescent="0.35">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116.78400000000001</v>
      </c>
      <c r="T1408">
        <v>2</v>
      </c>
      <c r="U1408">
        <v>0.2</v>
      </c>
      <c r="V1408">
        <v>21.896999999999998</v>
      </c>
    </row>
    <row r="1409" spans="1:22" x14ac:dyDescent="0.35">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5">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9.9949999999999992</v>
      </c>
    </row>
    <row r="1411" spans="1:22" x14ac:dyDescent="0.35">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-204.44579999999999</v>
      </c>
    </row>
    <row r="1412" spans="1:22" x14ac:dyDescent="0.35">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v>
      </c>
      <c r="T1412">
        <v>2</v>
      </c>
      <c r="U1412">
        <v>0.2</v>
      </c>
      <c r="V1412">
        <v>8.8800000000000008</v>
      </c>
    </row>
    <row r="1413" spans="1:22" x14ac:dyDescent="0.35">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5">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v>
      </c>
    </row>
    <row r="1415" spans="1:22" x14ac:dyDescent="0.35">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334.76799999999997</v>
      </c>
      <c r="T1415">
        <v>7</v>
      </c>
      <c r="U1415">
        <v>0.2</v>
      </c>
      <c r="V1415">
        <v>108.7996</v>
      </c>
    </row>
    <row r="1416" spans="1:22" x14ac:dyDescent="0.35">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239.97</v>
      </c>
      <c r="T1416">
        <v>3</v>
      </c>
      <c r="U1416">
        <v>0</v>
      </c>
      <c r="V1416">
        <v>26.396699999999999</v>
      </c>
    </row>
    <row r="1417" spans="1:22" x14ac:dyDescent="0.35">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12.8316</v>
      </c>
    </row>
    <row r="1418" spans="1:22" x14ac:dyDescent="0.35">
      <c r="A1418">
        <v>1417</v>
      </c>
      <c r="B1418" t="s">
        <v>3841</v>
      </c>
      <c r="C1418">
        <v>2012</v>
      </c>
      <c r="D1418" s="2">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118.29300000000001</v>
      </c>
    </row>
    <row r="1419" spans="1:22" x14ac:dyDescent="0.35">
      <c r="A1419">
        <v>1418</v>
      </c>
      <c r="B1419" t="s">
        <v>3841</v>
      </c>
      <c r="C1419">
        <v>2012</v>
      </c>
      <c r="D1419" s="2">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151.19999999999999</v>
      </c>
      <c r="T1419">
        <v>3</v>
      </c>
      <c r="U1419">
        <v>0.2</v>
      </c>
      <c r="V1419">
        <v>32.130000000000003</v>
      </c>
    </row>
    <row r="1420" spans="1:22" x14ac:dyDescent="0.35">
      <c r="A1420">
        <v>1419</v>
      </c>
      <c r="B1420" t="s">
        <v>3841</v>
      </c>
      <c r="C1420">
        <v>2012</v>
      </c>
      <c r="D1420" s="2">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4.9279999999999999</v>
      </c>
      <c r="T1420">
        <v>4</v>
      </c>
      <c r="U1420">
        <v>0.6</v>
      </c>
      <c r="V1420">
        <v>-1.4783999999999999</v>
      </c>
    </row>
    <row r="1421" spans="1:22" x14ac:dyDescent="0.35">
      <c r="A1421">
        <v>1420</v>
      </c>
      <c r="B1421" t="s">
        <v>3846</v>
      </c>
      <c r="C1421">
        <v>2012</v>
      </c>
      <c r="D1421" s="2">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5">
      <c r="A1422">
        <v>1421</v>
      </c>
      <c r="B1422" t="s">
        <v>3846</v>
      </c>
      <c r="C1422">
        <v>2012</v>
      </c>
      <c r="D1422" s="2">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72.587999999999994</v>
      </c>
      <c r="T1422">
        <v>2</v>
      </c>
      <c r="U1422">
        <v>0.7</v>
      </c>
      <c r="V1422">
        <v>-48.392000000000003</v>
      </c>
    </row>
    <row r="1423" spans="1:22" x14ac:dyDescent="0.35">
      <c r="A1423">
        <v>1422</v>
      </c>
      <c r="B1423" t="s">
        <v>3846</v>
      </c>
      <c r="C1423">
        <v>2012</v>
      </c>
      <c r="D1423" s="2">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60.671999999999997</v>
      </c>
      <c r="T1423">
        <v>2</v>
      </c>
      <c r="U1423">
        <v>0.2</v>
      </c>
      <c r="V1423">
        <v>14.409599999999999</v>
      </c>
    </row>
    <row r="1424" spans="1:22" x14ac:dyDescent="0.35">
      <c r="A1424">
        <v>1423</v>
      </c>
      <c r="B1424" t="s">
        <v>3846</v>
      </c>
      <c r="C1424">
        <v>2012</v>
      </c>
      <c r="D1424" s="2">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-59.057099999999998</v>
      </c>
    </row>
    <row r="1425" spans="1:22" x14ac:dyDescent="0.35">
      <c r="A1425">
        <v>1424</v>
      </c>
      <c r="B1425" t="s">
        <v>3846</v>
      </c>
      <c r="C1425">
        <v>2012</v>
      </c>
      <c r="D1425" s="2">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v>
      </c>
      <c r="T1425">
        <v>6</v>
      </c>
      <c r="U1425">
        <v>0.2</v>
      </c>
      <c r="V1425">
        <v>-1.4987999999999999</v>
      </c>
    </row>
    <row r="1426" spans="1:22" x14ac:dyDescent="0.35">
      <c r="A1426">
        <v>1425</v>
      </c>
      <c r="B1426" t="s">
        <v>3846</v>
      </c>
      <c r="C1426">
        <v>2012</v>
      </c>
      <c r="D1426" s="2">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263.95999999999998</v>
      </c>
      <c r="T1426">
        <v>5</v>
      </c>
      <c r="U1426">
        <v>0.2</v>
      </c>
      <c r="V1426">
        <v>23.096499999999999</v>
      </c>
    </row>
    <row r="1427" spans="1:22" x14ac:dyDescent="0.35">
      <c r="A1427">
        <v>1426</v>
      </c>
      <c r="B1427" t="s">
        <v>3846</v>
      </c>
      <c r="C1427">
        <v>2012</v>
      </c>
      <c r="D1427" s="2">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-86.366399999999999</v>
      </c>
    </row>
    <row r="1428" spans="1:22" x14ac:dyDescent="0.35">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9.7279999999999998</v>
      </c>
      <c r="T1428">
        <v>2</v>
      </c>
      <c r="U1428">
        <v>0.2</v>
      </c>
      <c r="V1428">
        <v>3.2831999999999999</v>
      </c>
    </row>
    <row r="1429" spans="1:22" x14ac:dyDescent="0.35">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5">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v>
      </c>
      <c r="T1430">
        <v>5</v>
      </c>
      <c r="U1430">
        <v>0.2</v>
      </c>
      <c r="V1430">
        <v>9.3125</v>
      </c>
    </row>
    <row r="1431" spans="1:22" x14ac:dyDescent="0.35">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5">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-40.471200000000003</v>
      </c>
    </row>
    <row r="1433" spans="1:22" x14ac:dyDescent="0.35">
      <c r="A1433">
        <v>1432</v>
      </c>
      <c r="B1433" t="s">
        <v>3861</v>
      </c>
      <c r="C1433">
        <v>2011</v>
      </c>
      <c r="D1433" s="2">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5">
      <c r="A1434">
        <v>1433</v>
      </c>
      <c r="B1434" t="s">
        <v>3861</v>
      </c>
      <c r="C1434">
        <v>2011</v>
      </c>
      <c r="D1434" s="2">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1.9629000000000001</v>
      </c>
    </row>
    <row r="1435" spans="1:22" x14ac:dyDescent="0.35">
      <c r="A1435">
        <v>1434</v>
      </c>
      <c r="B1435" t="s">
        <v>3861</v>
      </c>
      <c r="C1435">
        <v>2011</v>
      </c>
      <c r="D1435" s="2">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v>
      </c>
      <c r="T1435">
        <v>14</v>
      </c>
      <c r="U1435">
        <v>0</v>
      </c>
      <c r="V1435">
        <v>163.78739999999999</v>
      </c>
    </row>
    <row r="1436" spans="1:22" x14ac:dyDescent="0.35">
      <c r="A1436">
        <v>1435</v>
      </c>
      <c r="B1436" t="s">
        <v>3864</v>
      </c>
      <c r="C1436">
        <v>2013</v>
      </c>
      <c r="D1436" s="2">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5">
      <c r="A1437">
        <v>1436</v>
      </c>
      <c r="B1437" t="s">
        <v>3867</v>
      </c>
      <c r="C1437">
        <v>2014</v>
      </c>
      <c r="D1437" s="2">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31.103999999999999</v>
      </c>
      <c r="T1437">
        <v>6</v>
      </c>
      <c r="U1437">
        <v>0.2</v>
      </c>
      <c r="V1437">
        <v>10.8864</v>
      </c>
    </row>
    <row r="1438" spans="1:22" x14ac:dyDescent="0.35">
      <c r="A1438">
        <v>1437</v>
      </c>
      <c r="B1438" t="s">
        <v>3867</v>
      </c>
      <c r="C1438">
        <v>2014</v>
      </c>
      <c r="D1438" s="2">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0.59040000000000004</v>
      </c>
    </row>
    <row r="1439" spans="1:22" x14ac:dyDescent="0.35">
      <c r="A1439">
        <v>1438</v>
      </c>
      <c r="B1439" t="s">
        <v>3873</v>
      </c>
      <c r="C1439">
        <v>2012</v>
      </c>
      <c r="D1439" s="2">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42.880499999999998</v>
      </c>
    </row>
    <row r="1440" spans="1:22" x14ac:dyDescent="0.35">
      <c r="A1440">
        <v>1439</v>
      </c>
      <c r="B1440" t="s">
        <v>3873</v>
      </c>
      <c r="C1440">
        <v>2012</v>
      </c>
      <c r="D1440" s="2">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-350.49</v>
      </c>
    </row>
    <row r="1441" spans="1:22" x14ac:dyDescent="0.35">
      <c r="A1441">
        <v>1440</v>
      </c>
      <c r="B1441" t="s">
        <v>3876</v>
      </c>
      <c r="C1441">
        <v>2014</v>
      </c>
      <c r="D1441" s="2">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v>
      </c>
      <c r="T1441">
        <v>5</v>
      </c>
      <c r="U1441">
        <v>0</v>
      </c>
      <c r="V1441">
        <v>13.365</v>
      </c>
    </row>
    <row r="1442" spans="1:22" x14ac:dyDescent="0.35">
      <c r="A1442">
        <v>1441</v>
      </c>
      <c r="B1442" t="s">
        <v>3876</v>
      </c>
      <c r="C1442">
        <v>2014</v>
      </c>
      <c r="D1442" s="2">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5">
      <c r="A1443">
        <v>1442</v>
      </c>
      <c r="B1443" t="s">
        <v>3880</v>
      </c>
      <c r="C1443">
        <v>2014</v>
      </c>
      <c r="D1443" s="2">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36.671999999999997</v>
      </c>
      <c r="T1443">
        <v>2</v>
      </c>
      <c r="U1443">
        <v>0.2</v>
      </c>
      <c r="V1443">
        <v>11.46</v>
      </c>
    </row>
    <row r="1444" spans="1:22" x14ac:dyDescent="0.35">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6.3296000000000001</v>
      </c>
    </row>
    <row r="1445" spans="1:22" x14ac:dyDescent="0.35">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17.428000000000001</v>
      </c>
    </row>
    <row r="1446" spans="1:22" x14ac:dyDescent="0.35">
      <c r="A1446">
        <v>1445</v>
      </c>
      <c r="B1446" t="s">
        <v>3889</v>
      </c>
      <c r="C1446">
        <v>2013</v>
      </c>
      <c r="D1446" s="2">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148.49459999999999</v>
      </c>
    </row>
    <row r="1447" spans="1:22" x14ac:dyDescent="0.35">
      <c r="A1447">
        <v>1446</v>
      </c>
      <c r="B1447" t="s">
        <v>3890</v>
      </c>
      <c r="C1447">
        <v>2014</v>
      </c>
      <c r="D1447" s="2">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-39.1248</v>
      </c>
    </row>
    <row r="1448" spans="1:22" x14ac:dyDescent="0.35">
      <c r="A1448">
        <v>1447</v>
      </c>
      <c r="B1448" t="s">
        <v>3890</v>
      </c>
      <c r="C1448">
        <v>2014</v>
      </c>
      <c r="D1448" s="2">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470.30200000000002</v>
      </c>
      <c r="T1448">
        <v>7</v>
      </c>
      <c r="U1448">
        <v>0.3</v>
      </c>
      <c r="V1448">
        <v>-87.341800000000006</v>
      </c>
    </row>
    <row r="1449" spans="1:22" x14ac:dyDescent="0.35">
      <c r="A1449">
        <v>1448</v>
      </c>
      <c r="B1449" t="s">
        <v>3890</v>
      </c>
      <c r="C1449">
        <v>2014</v>
      </c>
      <c r="D1449" s="2">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5.9980000000000002</v>
      </c>
    </row>
    <row r="1450" spans="1:22" x14ac:dyDescent="0.35">
      <c r="A1450">
        <v>1449</v>
      </c>
      <c r="B1450" t="s">
        <v>3895</v>
      </c>
      <c r="C1450">
        <v>2011</v>
      </c>
      <c r="D1450" s="2">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2.5019999999999998</v>
      </c>
      <c r="T1450">
        <v>3</v>
      </c>
      <c r="U1450">
        <v>0.7</v>
      </c>
      <c r="V1450">
        <v>-1.7514000000000001</v>
      </c>
    </row>
    <row r="1451" spans="1:22" x14ac:dyDescent="0.35">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11.093999999999999</v>
      </c>
    </row>
    <row r="1452" spans="1:22" x14ac:dyDescent="0.35">
      <c r="A1452">
        <v>1451</v>
      </c>
      <c r="B1452" t="s">
        <v>3901</v>
      </c>
      <c r="C1452">
        <v>2012</v>
      </c>
      <c r="D1452" s="2">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2.0249999999999999</v>
      </c>
      <c r="T1452">
        <v>1</v>
      </c>
      <c r="U1452">
        <v>0.7</v>
      </c>
      <c r="V1452">
        <v>-1.35</v>
      </c>
    </row>
    <row r="1453" spans="1:22" x14ac:dyDescent="0.35">
      <c r="A1453">
        <v>1452</v>
      </c>
      <c r="B1453" t="s">
        <v>3906</v>
      </c>
      <c r="C1453">
        <v>2013</v>
      </c>
      <c r="D1453" s="2">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5">
      <c r="A1454">
        <v>1453</v>
      </c>
      <c r="B1454" t="s">
        <v>3906</v>
      </c>
      <c r="C1454">
        <v>2013</v>
      </c>
      <c r="D1454" s="2">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91.68</v>
      </c>
      <c r="T1454">
        <v>3</v>
      </c>
      <c r="U1454">
        <v>0</v>
      </c>
      <c r="V1454">
        <v>45.84</v>
      </c>
    </row>
    <row r="1455" spans="1:22" x14ac:dyDescent="0.35">
      <c r="A1455">
        <v>1454</v>
      </c>
      <c r="B1455" t="s">
        <v>3906</v>
      </c>
      <c r="C1455">
        <v>2013</v>
      </c>
      <c r="D1455" s="2">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5">
      <c r="A1456">
        <v>1455</v>
      </c>
      <c r="B1456" t="s">
        <v>3906</v>
      </c>
      <c r="C1456">
        <v>2013</v>
      </c>
      <c r="D1456" s="2">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5">
      <c r="A1457">
        <v>1456</v>
      </c>
      <c r="B1457" t="s">
        <v>3914</v>
      </c>
      <c r="C1457">
        <v>2014</v>
      </c>
      <c r="D1457" s="2">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91.2</v>
      </c>
      <c r="T1457">
        <v>3</v>
      </c>
      <c r="U1457">
        <v>0</v>
      </c>
      <c r="V1457">
        <v>41.951999999999998</v>
      </c>
    </row>
    <row r="1458" spans="1:22" x14ac:dyDescent="0.35">
      <c r="A1458">
        <v>1457</v>
      </c>
      <c r="B1458" t="s">
        <v>3914</v>
      </c>
      <c r="C1458">
        <v>2014</v>
      </c>
      <c r="D1458" s="2">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452.94</v>
      </c>
      <c r="T1458">
        <v>3</v>
      </c>
      <c r="U1458">
        <v>0</v>
      </c>
      <c r="V1458">
        <v>67.941000000000003</v>
      </c>
    </row>
    <row r="1459" spans="1:22" x14ac:dyDescent="0.35">
      <c r="A1459">
        <v>1458</v>
      </c>
      <c r="B1459" t="s">
        <v>3921</v>
      </c>
      <c r="C1459">
        <v>2012</v>
      </c>
      <c r="D1459" s="2">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52.2</v>
      </c>
      <c r="T1459">
        <v>9</v>
      </c>
      <c r="U1459">
        <v>0</v>
      </c>
      <c r="V1459">
        <v>23.49</v>
      </c>
    </row>
    <row r="1460" spans="1:22" x14ac:dyDescent="0.35">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v>
      </c>
      <c r="T1460">
        <v>4</v>
      </c>
      <c r="U1460">
        <v>0.2</v>
      </c>
      <c r="V1460">
        <v>5.1791999999999998</v>
      </c>
    </row>
    <row r="1461" spans="1:22" x14ac:dyDescent="0.35">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5">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55.423999999999999</v>
      </c>
      <c r="T1462">
        <v>2</v>
      </c>
      <c r="U1462">
        <v>0.2</v>
      </c>
      <c r="V1462">
        <v>19.398399999999999</v>
      </c>
    </row>
    <row r="1463" spans="1:22" x14ac:dyDescent="0.35">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244.006</v>
      </c>
      <c r="T1463">
        <v>2</v>
      </c>
      <c r="U1463">
        <v>0.3</v>
      </c>
      <c r="V1463">
        <v>-31.372199999999999</v>
      </c>
    </row>
    <row r="1464" spans="1:22" x14ac:dyDescent="0.35">
      <c r="A1464">
        <v>1463</v>
      </c>
      <c r="B1464" t="s">
        <v>3937</v>
      </c>
      <c r="C1464">
        <v>2013</v>
      </c>
      <c r="D1464" s="2">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5">
      <c r="A1465">
        <v>1464</v>
      </c>
      <c r="B1465" t="s">
        <v>3937</v>
      </c>
      <c r="C1465">
        <v>2013</v>
      </c>
      <c r="D1465" s="2">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-29.2776</v>
      </c>
    </row>
    <row r="1466" spans="1:22" x14ac:dyDescent="0.35">
      <c r="A1466">
        <v>1465</v>
      </c>
      <c r="B1466" t="s">
        <v>3938</v>
      </c>
      <c r="C1466">
        <v>2013</v>
      </c>
      <c r="D1466" s="2">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1.8031999999999999</v>
      </c>
    </row>
    <row r="1467" spans="1:22" x14ac:dyDescent="0.35">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-3.0344000000000002</v>
      </c>
    </row>
    <row r="1468" spans="1:22" x14ac:dyDescent="0.35">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95.975999999999999</v>
      </c>
      <c r="T1468">
        <v>3</v>
      </c>
      <c r="U1468">
        <v>0.2</v>
      </c>
      <c r="V1468">
        <v>-10.7973</v>
      </c>
    </row>
    <row r="1469" spans="1:22" x14ac:dyDescent="0.35">
      <c r="A1469">
        <v>1468</v>
      </c>
      <c r="B1469" t="s">
        <v>3943</v>
      </c>
      <c r="C1469">
        <v>2012</v>
      </c>
      <c r="D1469" s="2">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31.995999999999999</v>
      </c>
    </row>
    <row r="1470" spans="1:22" x14ac:dyDescent="0.35">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226.96440000000001</v>
      </c>
    </row>
    <row r="1471" spans="1:22" x14ac:dyDescent="0.35">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19.523800000000001</v>
      </c>
    </row>
    <row r="1472" spans="1:22" x14ac:dyDescent="0.35">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6.2207999999999997</v>
      </c>
    </row>
    <row r="1473" spans="1:22" x14ac:dyDescent="0.35">
      <c r="A1473">
        <v>1472</v>
      </c>
      <c r="B1473" t="s">
        <v>3949</v>
      </c>
      <c r="C1473">
        <v>2012</v>
      </c>
      <c r="D1473" s="2">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6.8479999999999999</v>
      </c>
      <c r="T1473">
        <v>2</v>
      </c>
      <c r="U1473">
        <v>0.2</v>
      </c>
      <c r="V1473">
        <v>0.59919999999999995</v>
      </c>
    </row>
    <row r="1474" spans="1:22" x14ac:dyDescent="0.35">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5">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-4.0128000000000004</v>
      </c>
    </row>
    <row r="1476" spans="1:22" x14ac:dyDescent="0.35">
      <c r="A1476">
        <v>1475</v>
      </c>
      <c r="B1476" t="s">
        <v>3958</v>
      </c>
      <c r="C1476">
        <v>2013</v>
      </c>
      <c r="D1476" s="2">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5">
      <c r="A1477">
        <v>1476</v>
      </c>
      <c r="B1477" t="s">
        <v>3958</v>
      </c>
      <c r="C1477">
        <v>2013</v>
      </c>
      <c r="D1477" s="2">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6.4206000000000003</v>
      </c>
    </row>
    <row r="1478" spans="1:22" x14ac:dyDescent="0.35">
      <c r="A1478">
        <v>1477</v>
      </c>
      <c r="B1478" t="s">
        <v>3964</v>
      </c>
      <c r="C1478">
        <v>2014</v>
      </c>
      <c r="D1478" s="2">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5">
      <c r="A1479">
        <v>1478</v>
      </c>
      <c r="B1479" t="s">
        <v>3967</v>
      </c>
      <c r="C1479">
        <v>2013</v>
      </c>
      <c r="D1479" s="2">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5.8653000000000004</v>
      </c>
    </row>
    <row r="1480" spans="1:22" x14ac:dyDescent="0.35">
      <c r="A1480">
        <v>1479</v>
      </c>
      <c r="B1480" t="s">
        <v>3971</v>
      </c>
      <c r="C1480">
        <v>2014</v>
      </c>
      <c r="D1480" s="2">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v>
      </c>
      <c r="T1480">
        <v>4</v>
      </c>
      <c r="U1480">
        <v>0.2</v>
      </c>
      <c r="V1480">
        <v>2.3976000000000002</v>
      </c>
    </row>
    <row r="1481" spans="1:22" x14ac:dyDescent="0.35">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12.441599999999999</v>
      </c>
    </row>
    <row r="1482" spans="1:22" x14ac:dyDescent="0.35">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19.825399999999998</v>
      </c>
    </row>
    <row r="1483" spans="1:22" x14ac:dyDescent="0.35">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8.8062000000000005</v>
      </c>
    </row>
    <row r="1484" spans="1:22" x14ac:dyDescent="0.35">
      <c r="A1484">
        <v>1483</v>
      </c>
      <c r="B1484" t="s">
        <v>3980</v>
      </c>
      <c r="C1484">
        <v>2014</v>
      </c>
      <c r="D1484" s="2">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9.7279999999999998</v>
      </c>
      <c r="T1484">
        <v>2</v>
      </c>
      <c r="U1484">
        <v>0.2</v>
      </c>
      <c r="V1484">
        <v>1.7023999999999999</v>
      </c>
    </row>
    <row r="1485" spans="1:22" x14ac:dyDescent="0.35">
      <c r="A1485">
        <v>1484</v>
      </c>
      <c r="B1485" t="s">
        <v>3980</v>
      </c>
      <c r="C1485">
        <v>2014</v>
      </c>
      <c r="D1485" s="2">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3.4239999999999999</v>
      </c>
      <c r="T1485">
        <v>1</v>
      </c>
      <c r="U1485">
        <v>0.2</v>
      </c>
      <c r="V1485">
        <v>1.07</v>
      </c>
    </row>
    <row r="1486" spans="1:22" x14ac:dyDescent="0.35">
      <c r="A1486">
        <v>1485</v>
      </c>
      <c r="B1486" t="s">
        <v>3983</v>
      </c>
      <c r="C1486">
        <v>2013</v>
      </c>
      <c r="D1486" s="2">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30.09</v>
      </c>
    </row>
    <row r="1487" spans="1:22" x14ac:dyDescent="0.35">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1.3160000000000001</v>
      </c>
    </row>
    <row r="1488" spans="1:22" x14ac:dyDescent="0.35">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v>
      </c>
    </row>
    <row r="1489" spans="1:22" x14ac:dyDescent="0.35">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37.787399999999998</v>
      </c>
    </row>
    <row r="1490" spans="1:22" x14ac:dyDescent="0.35">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42.6</v>
      </c>
      <c r="T1490">
        <v>3</v>
      </c>
      <c r="U1490">
        <v>0</v>
      </c>
      <c r="V1490">
        <v>16.614000000000001</v>
      </c>
    </row>
    <row r="1491" spans="1:22" x14ac:dyDescent="0.35">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5">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5">
      <c r="A1493">
        <v>1492</v>
      </c>
      <c r="B1493" t="s">
        <v>4001</v>
      </c>
      <c r="C1493">
        <v>2014</v>
      </c>
      <c r="D1493" s="2">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2.8812000000000002</v>
      </c>
    </row>
    <row r="1494" spans="1:22" x14ac:dyDescent="0.35">
      <c r="A1494">
        <v>1493</v>
      </c>
      <c r="B1494" t="s">
        <v>4001</v>
      </c>
      <c r="C1494">
        <v>2014</v>
      </c>
      <c r="D1494" s="2">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5">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3.6631999999999998</v>
      </c>
    </row>
    <row r="1496" spans="1:22" x14ac:dyDescent="0.35">
      <c r="A1496">
        <v>1495</v>
      </c>
      <c r="B1496" t="s">
        <v>4009</v>
      </c>
      <c r="C1496">
        <v>2011</v>
      </c>
      <c r="D1496" s="2">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11.214</v>
      </c>
    </row>
    <row r="1497" spans="1:22" x14ac:dyDescent="0.35">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v>
      </c>
      <c r="T1497">
        <v>7</v>
      </c>
      <c r="U1497">
        <v>0.2</v>
      </c>
      <c r="V1497">
        <v>3.1850000000000001</v>
      </c>
    </row>
    <row r="1498" spans="1:22" x14ac:dyDescent="0.35">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16.783999999999999</v>
      </c>
      <c r="T1498">
        <v>1</v>
      </c>
      <c r="U1498">
        <v>0.2</v>
      </c>
      <c r="V1498">
        <v>-0.20979999999999999</v>
      </c>
    </row>
    <row r="1499" spans="1:22" x14ac:dyDescent="0.35">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v>
      </c>
      <c r="T1499">
        <v>5</v>
      </c>
      <c r="U1499">
        <v>0.2</v>
      </c>
      <c r="V1499">
        <v>3.7719999999999998</v>
      </c>
    </row>
    <row r="1500" spans="1:22" x14ac:dyDescent="0.35">
      <c r="A1500">
        <v>1499</v>
      </c>
      <c r="B1500" t="s">
        <v>4016</v>
      </c>
      <c r="C1500">
        <v>2013</v>
      </c>
      <c r="D1500" s="2">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6.5830000000000002</v>
      </c>
    </row>
    <row r="1501" spans="1:22" x14ac:dyDescent="0.35">
      <c r="A1501">
        <v>1500</v>
      </c>
      <c r="B1501" t="s">
        <v>4017</v>
      </c>
      <c r="C1501">
        <v>2014</v>
      </c>
      <c r="D1501" s="2">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5.8202999999999996</v>
      </c>
    </row>
    <row r="1502" spans="1:22" x14ac:dyDescent="0.35">
      <c r="A1502">
        <v>1501</v>
      </c>
      <c r="B1502" t="s">
        <v>4017</v>
      </c>
      <c r="C1502">
        <v>2014</v>
      </c>
      <c r="D1502" s="2">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69.704999999999998</v>
      </c>
    </row>
    <row r="1503" spans="1:22" x14ac:dyDescent="0.35">
      <c r="A1503">
        <v>1502</v>
      </c>
      <c r="B1503" t="s">
        <v>4017</v>
      </c>
      <c r="C1503">
        <v>2014</v>
      </c>
      <c r="D1503" s="2">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5">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3.3519999999999999</v>
      </c>
    </row>
    <row r="1505" spans="1:22" x14ac:dyDescent="0.35">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3.0813999999999999</v>
      </c>
    </row>
    <row r="1506" spans="1:22" x14ac:dyDescent="0.35">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5">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v>
      </c>
      <c r="T1507">
        <v>6</v>
      </c>
      <c r="U1507">
        <v>0.2</v>
      </c>
      <c r="V1507">
        <v>-175.8708</v>
      </c>
    </row>
    <row r="1508" spans="1:22" x14ac:dyDescent="0.35">
      <c r="A1508">
        <v>1507</v>
      </c>
      <c r="B1508" t="s">
        <v>4028</v>
      </c>
      <c r="C1508">
        <v>2014</v>
      </c>
      <c r="D1508" s="2">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v>
      </c>
      <c r="T1508">
        <v>3</v>
      </c>
      <c r="U1508">
        <v>0.2</v>
      </c>
      <c r="V1508">
        <v>5.5875000000000004</v>
      </c>
    </row>
    <row r="1509" spans="1:22" x14ac:dyDescent="0.35">
      <c r="A1509">
        <v>1508</v>
      </c>
      <c r="B1509" t="s">
        <v>4031</v>
      </c>
      <c r="C1509">
        <v>2013</v>
      </c>
      <c r="D1509" s="2">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190.08</v>
      </c>
    </row>
    <row r="1510" spans="1:22" x14ac:dyDescent="0.35">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15.525</v>
      </c>
    </row>
    <row r="1511" spans="1:22" x14ac:dyDescent="0.35">
      <c r="A1511">
        <v>1510</v>
      </c>
      <c r="B1511" t="s">
        <v>4037</v>
      </c>
      <c r="C1511">
        <v>2014</v>
      </c>
      <c r="D1511" s="2">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5">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111.824</v>
      </c>
    </row>
    <row r="1513" spans="1:22" x14ac:dyDescent="0.35">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11.820600000000001</v>
      </c>
    </row>
    <row r="1514" spans="1:22" x14ac:dyDescent="0.35">
      <c r="A1514">
        <v>1513</v>
      </c>
      <c r="B1514" t="s">
        <v>4040</v>
      </c>
      <c r="C1514">
        <v>2014</v>
      </c>
      <c r="D1514" s="2">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200.06399999999999</v>
      </c>
      <c r="T1514">
        <v>3</v>
      </c>
      <c r="U1514">
        <v>0.2</v>
      </c>
      <c r="V1514">
        <v>12.504</v>
      </c>
    </row>
    <row r="1515" spans="1:22" x14ac:dyDescent="0.35">
      <c r="A1515">
        <v>1514</v>
      </c>
      <c r="B1515" t="s">
        <v>4040</v>
      </c>
      <c r="C1515">
        <v>2014</v>
      </c>
      <c r="D1515" s="2">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21.38</v>
      </c>
      <c r="T1515">
        <v>5</v>
      </c>
      <c r="U1515">
        <v>0.8</v>
      </c>
      <c r="V1515">
        <v>-33.139000000000003</v>
      </c>
    </row>
    <row r="1516" spans="1:22" x14ac:dyDescent="0.35">
      <c r="A1516">
        <v>1515</v>
      </c>
      <c r="B1516" t="s">
        <v>4040</v>
      </c>
      <c r="C1516">
        <v>2014</v>
      </c>
      <c r="D1516" s="2">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6.7439999999999998</v>
      </c>
      <c r="T1516">
        <v>4</v>
      </c>
      <c r="U1516">
        <v>0.8</v>
      </c>
      <c r="V1516">
        <v>-11.4648</v>
      </c>
    </row>
    <row r="1517" spans="1:22" x14ac:dyDescent="0.35">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-9.0980000000000008</v>
      </c>
    </row>
    <row r="1518" spans="1:22" x14ac:dyDescent="0.35">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116.872</v>
      </c>
    </row>
    <row r="1519" spans="1:22" x14ac:dyDescent="0.35">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27.248000000000001</v>
      </c>
    </row>
    <row r="1520" spans="1:22" x14ac:dyDescent="0.35">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v>
      </c>
      <c r="T1520">
        <v>3</v>
      </c>
      <c r="U1520">
        <v>0.2</v>
      </c>
      <c r="V1520">
        <v>4.3133999999999997</v>
      </c>
    </row>
    <row r="1521" spans="1:22" x14ac:dyDescent="0.35">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7.7343000000000002</v>
      </c>
    </row>
    <row r="1522" spans="1:22" x14ac:dyDescent="0.35">
      <c r="A1522">
        <v>1521</v>
      </c>
      <c r="B1522" t="s">
        <v>4050</v>
      </c>
      <c r="C1522">
        <v>2014</v>
      </c>
      <c r="D1522" s="2">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v>
      </c>
      <c r="T1522">
        <v>5</v>
      </c>
      <c r="U1522">
        <v>0.2</v>
      </c>
      <c r="V1522">
        <v>2.0649999999999999</v>
      </c>
    </row>
    <row r="1523" spans="1:22" x14ac:dyDescent="0.35">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206.11199999999999</v>
      </c>
      <c r="T1523">
        <v>6</v>
      </c>
      <c r="U1523">
        <v>0.2</v>
      </c>
      <c r="V1523">
        <v>48.951599999999999</v>
      </c>
    </row>
    <row r="1524" spans="1:22" x14ac:dyDescent="0.35">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6.7229999999999999</v>
      </c>
    </row>
    <row r="1525" spans="1:22" x14ac:dyDescent="0.35">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198.27199999999999</v>
      </c>
      <c r="T1525">
        <v>8</v>
      </c>
      <c r="U1525">
        <v>0.2</v>
      </c>
      <c r="V1525">
        <v>61.96</v>
      </c>
    </row>
    <row r="1526" spans="1:22" x14ac:dyDescent="0.35">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247.10400000000001</v>
      </c>
      <c r="T1526">
        <v>6</v>
      </c>
      <c r="U1526">
        <v>0.2</v>
      </c>
      <c r="V1526">
        <v>-58.687199999999997</v>
      </c>
    </row>
    <row r="1527" spans="1:22" x14ac:dyDescent="0.35">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9.7091999999999992</v>
      </c>
    </row>
    <row r="1528" spans="1:22" x14ac:dyDescent="0.35">
      <c r="A1528">
        <v>1527</v>
      </c>
      <c r="B1528" t="s">
        <v>4060</v>
      </c>
      <c r="C1528">
        <v>2013</v>
      </c>
      <c r="D1528" s="2">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0.36399999999999999</v>
      </c>
    </row>
    <row r="1529" spans="1:22" x14ac:dyDescent="0.35">
      <c r="A1529">
        <v>1528</v>
      </c>
      <c r="B1529" t="s">
        <v>4060</v>
      </c>
      <c r="C1529">
        <v>2013</v>
      </c>
      <c r="D1529" s="2">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v>
      </c>
      <c r="T1529">
        <v>2</v>
      </c>
      <c r="U1529">
        <v>0.2</v>
      </c>
      <c r="V1529">
        <v>3.3488000000000002</v>
      </c>
    </row>
    <row r="1530" spans="1:22" x14ac:dyDescent="0.35">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0.52359999999999995</v>
      </c>
    </row>
    <row r="1531" spans="1:22" x14ac:dyDescent="0.35">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3.431</v>
      </c>
    </row>
    <row r="1532" spans="1:22" x14ac:dyDescent="0.35">
      <c r="A1532">
        <v>1531</v>
      </c>
      <c r="B1532" t="s">
        <v>4071</v>
      </c>
      <c r="C1532">
        <v>2012</v>
      </c>
      <c r="D1532" s="2">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23.234999999999999</v>
      </c>
    </row>
    <row r="1533" spans="1:22" x14ac:dyDescent="0.35">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0.80579999999999996</v>
      </c>
    </row>
    <row r="1534" spans="1:22" x14ac:dyDescent="0.35">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8.3759999999999994</v>
      </c>
      <c r="T1534">
        <v>3</v>
      </c>
      <c r="U1534">
        <v>0.2</v>
      </c>
      <c r="V1534">
        <v>2.7222</v>
      </c>
    </row>
    <row r="1535" spans="1:22" x14ac:dyDescent="0.35">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5">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203.983</v>
      </c>
      <c r="T1536">
        <v>2</v>
      </c>
      <c r="U1536">
        <v>0.15</v>
      </c>
      <c r="V1536">
        <v>16.7986</v>
      </c>
    </row>
    <row r="1537" spans="1:22" x14ac:dyDescent="0.35">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0.40739999999999998</v>
      </c>
    </row>
    <row r="1538" spans="1:22" x14ac:dyDescent="0.35">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3.0341999999999998</v>
      </c>
    </row>
    <row r="1539" spans="1:22" x14ac:dyDescent="0.35">
      <c r="A1539">
        <v>1538</v>
      </c>
      <c r="B1539" t="s">
        <v>4093</v>
      </c>
      <c r="C1539">
        <v>2014</v>
      </c>
      <c r="D1539" s="2">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11.597099999999999</v>
      </c>
    </row>
    <row r="1540" spans="1:22" x14ac:dyDescent="0.35">
      <c r="A1540">
        <v>1539</v>
      </c>
      <c r="B1540" t="s">
        <v>4093</v>
      </c>
      <c r="C1540">
        <v>2014</v>
      </c>
      <c r="D1540" s="2">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6.5119999999999996</v>
      </c>
    </row>
    <row r="1541" spans="1:22" x14ac:dyDescent="0.35">
      <c r="A1541">
        <v>1540</v>
      </c>
      <c r="B1541" t="s">
        <v>4093</v>
      </c>
      <c r="C1541">
        <v>2014</v>
      </c>
      <c r="D1541" s="2">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203.56440000000001</v>
      </c>
    </row>
    <row r="1542" spans="1:22" x14ac:dyDescent="0.35">
      <c r="A1542">
        <v>1541</v>
      </c>
      <c r="B1542" t="s">
        <v>4093</v>
      </c>
      <c r="C1542">
        <v>2014</v>
      </c>
      <c r="D1542" s="2">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v>
      </c>
      <c r="T1542">
        <v>7</v>
      </c>
      <c r="U1542">
        <v>0</v>
      </c>
      <c r="V1542">
        <v>116.3904</v>
      </c>
    </row>
    <row r="1543" spans="1:22" x14ac:dyDescent="0.35">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2.2879999999999998</v>
      </c>
    </row>
    <row r="1544" spans="1:22" x14ac:dyDescent="0.35">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v>
      </c>
      <c r="T1544">
        <v>6</v>
      </c>
      <c r="U1544">
        <v>0.2</v>
      </c>
      <c r="V1544">
        <v>1.7003999999999999</v>
      </c>
    </row>
    <row r="1545" spans="1:22" x14ac:dyDescent="0.35">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5">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5">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196.68600000000001</v>
      </c>
    </row>
    <row r="1548" spans="1:22" x14ac:dyDescent="0.35">
      <c r="A1548">
        <v>1547</v>
      </c>
      <c r="B1548" t="s">
        <v>4104</v>
      </c>
      <c r="C1548">
        <v>2012</v>
      </c>
      <c r="D1548" s="2">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117.432</v>
      </c>
    </row>
    <row r="1549" spans="1:22" x14ac:dyDescent="0.35">
      <c r="A1549">
        <v>1548</v>
      </c>
      <c r="B1549" t="s">
        <v>4104</v>
      </c>
      <c r="C1549">
        <v>2012</v>
      </c>
      <c r="D1549" s="2">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23.911999999999999</v>
      </c>
      <c r="T1549">
        <v>2</v>
      </c>
      <c r="U1549">
        <v>0.8</v>
      </c>
      <c r="V1549">
        <v>-40.650399999999998</v>
      </c>
    </row>
    <row r="1550" spans="1:22" x14ac:dyDescent="0.35">
      <c r="A1550">
        <v>1549</v>
      </c>
      <c r="B1550" t="s">
        <v>4104</v>
      </c>
      <c r="C1550">
        <v>2012</v>
      </c>
      <c r="D1550" s="2">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2.3673999999999999</v>
      </c>
    </row>
    <row r="1551" spans="1:22" x14ac:dyDescent="0.35">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559.99199999999996</v>
      </c>
      <c r="T1551">
        <v>1</v>
      </c>
      <c r="U1551">
        <v>0.2</v>
      </c>
      <c r="V1551">
        <v>174.9975</v>
      </c>
    </row>
    <row r="1552" spans="1:22" x14ac:dyDescent="0.35">
      <c r="A1552">
        <v>1551</v>
      </c>
      <c r="B1552" t="s">
        <v>4108</v>
      </c>
      <c r="C1552">
        <v>2014</v>
      </c>
      <c r="D1552" s="2">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9.3239999999999998</v>
      </c>
      <c r="T1552">
        <v>6</v>
      </c>
      <c r="U1552">
        <v>0.8</v>
      </c>
      <c r="V1552">
        <v>-24.708600000000001</v>
      </c>
    </row>
    <row r="1553" spans="1:22" x14ac:dyDescent="0.35">
      <c r="A1553">
        <v>1552</v>
      </c>
      <c r="B1553" t="s">
        <v>4111</v>
      </c>
      <c r="C1553">
        <v>2013</v>
      </c>
      <c r="D1553" s="2">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5">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v>
      </c>
      <c r="T1554">
        <v>7</v>
      </c>
      <c r="U1554">
        <v>0</v>
      </c>
      <c r="V1554">
        <v>10.348800000000001</v>
      </c>
    </row>
    <row r="1555" spans="1:22" x14ac:dyDescent="0.35">
      <c r="A1555">
        <v>1554</v>
      </c>
      <c r="B1555" t="s">
        <v>4118</v>
      </c>
      <c r="C1555">
        <v>2014</v>
      </c>
      <c r="D1555" s="2">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57.384999999999998</v>
      </c>
    </row>
    <row r="1556" spans="1:22" x14ac:dyDescent="0.35">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5">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5">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5">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9.92</v>
      </c>
    </row>
    <row r="1560" spans="1:22" x14ac:dyDescent="0.35">
      <c r="A1560">
        <v>1559</v>
      </c>
      <c r="B1560" t="s">
        <v>4134</v>
      </c>
      <c r="C1560">
        <v>2012</v>
      </c>
      <c r="D1560" s="2">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44.709600000000002</v>
      </c>
    </row>
    <row r="1561" spans="1:22" x14ac:dyDescent="0.35">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35.351999999999997</v>
      </c>
      <c r="T1561">
        <v>9</v>
      </c>
      <c r="U1561">
        <v>0.2</v>
      </c>
      <c r="V1561">
        <v>12.815099999999999</v>
      </c>
    </row>
    <row r="1562" spans="1:22" x14ac:dyDescent="0.35">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5">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0.7228</v>
      </c>
    </row>
    <row r="1564" spans="1:22" x14ac:dyDescent="0.35">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1044.6300000000001</v>
      </c>
      <c r="T1564">
        <v>5</v>
      </c>
      <c r="U1564">
        <v>0.4</v>
      </c>
      <c r="V1564">
        <v>-295.9785</v>
      </c>
    </row>
    <row r="1565" spans="1:22" x14ac:dyDescent="0.35">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v>
      </c>
      <c r="T1565">
        <v>3</v>
      </c>
      <c r="U1565">
        <v>0.2</v>
      </c>
      <c r="V1565">
        <v>4.1151</v>
      </c>
    </row>
    <row r="1566" spans="1:22" x14ac:dyDescent="0.35">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v>
      </c>
      <c r="T1566">
        <v>5</v>
      </c>
      <c r="U1566">
        <v>0</v>
      </c>
      <c r="V1566">
        <v>17.745000000000001</v>
      </c>
    </row>
    <row r="1567" spans="1:22" x14ac:dyDescent="0.35">
      <c r="A1567">
        <v>1566</v>
      </c>
      <c r="B1567" t="s">
        <v>4151</v>
      </c>
      <c r="C1567">
        <v>2012</v>
      </c>
      <c r="D1567" s="2">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39.687899999999999</v>
      </c>
    </row>
    <row r="1568" spans="1:22" x14ac:dyDescent="0.35">
      <c r="A1568">
        <v>1567</v>
      </c>
      <c r="B1568" t="s">
        <v>4152</v>
      </c>
      <c r="C1568">
        <v>2012</v>
      </c>
      <c r="D1568" s="2">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-0.26850000000000002</v>
      </c>
    </row>
    <row r="1569" spans="1:22" x14ac:dyDescent="0.35">
      <c r="A1569">
        <v>1568</v>
      </c>
      <c r="B1569" t="s">
        <v>4152</v>
      </c>
      <c r="C1569">
        <v>2012</v>
      </c>
      <c r="D1569" s="2">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8.7840000000000007</v>
      </c>
      <c r="T1569">
        <v>4</v>
      </c>
      <c r="U1569">
        <v>0.8</v>
      </c>
      <c r="V1569">
        <v>-13.6152</v>
      </c>
    </row>
    <row r="1570" spans="1:22" x14ac:dyDescent="0.35">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60.255299999999998</v>
      </c>
    </row>
    <row r="1571" spans="1:22" x14ac:dyDescent="0.35">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3.7235999999999998</v>
      </c>
    </row>
    <row r="1572" spans="1:22" x14ac:dyDescent="0.35">
      <c r="A1572">
        <v>1571</v>
      </c>
      <c r="B1572" t="s">
        <v>4164</v>
      </c>
      <c r="C1572">
        <v>2011</v>
      </c>
      <c r="D1572" s="2">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5">
      <c r="A1573">
        <v>1572</v>
      </c>
      <c r="B1573" t="s">
        <v>4164</v>
      </c>
      <c r="C1573">
        <v>2011</v>
      </c>
      <c r="D1573" s="2">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5">
      <c r="A1574">
        <v>1573</v>
      </c>
      <c r="B1574" t="s">
        <v>4164</v>
      </c>
      <c r="C1574">
        <v>2011</v>
      </c>
      <c r="D1574" s="2">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6.2979000000000003</v>
      </c>
    </row>
    <row r="1575" spans="1:22" x14ac:dyDescent="0.35">
      <c r="A1575">
        <v>1574</v>
      </c>
      <c r="B1575" t="s">
        <v>4164</v>
      </c>
      <c r="C1575">
        <v>2011</v>
      </c>
      <c r="D1575" s="2">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v>
      </c>
      <c r="T1575">
        <v>2</v>
      </c>
      <c r="U1575">
        <v>0.2</v>
      </c>
      <c r="V1575">
        <v>23.84</v>
      </c>
    </row>
    <row r="1576" spans="1:22" x14ac:dyDescent="0.35">
      <c r="A1576">
        <v>1575</v>
      </c>
      <c r="B1576" t="s">
        <v>4169</v>
      </c>
      <c r="C1576">
        <v>2011</v>
      </c>
      <c r="D1576" s="2">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-9.1530000000000005</v>
      </c>
    </row>
    <row r="1577" spans="1:22" x14ac:dyDescent="0.35">
      <c r="A1577">
        <v>1576</v>
      </c>
      <c r="B1577" t="s">
        <v>4169</v>
      </c>
      <c r="C1577">
        <v>2011</v>
      </c>
      <c r="D1577" s="2">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-21.808</v>
      </c>
    </row>
    <row r="1578" spans="1:22" x14ac:dyDescent="0.35">
      <c r="A1578">
        <v>1577</v>
      </c>
      <c r="B1578" t="s">
        <v>4175</v>
      </c>
      <c r="C1578">
        <v>2013</v>
      </c>
      <c r="D1578" s="2">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v>
      </c>
    </row>
    <row r="1579" spans="1:22" x14ac:dyDescent="0.35">
      <c r="A1579">
        <v>1578</v>
      </c>
      <c r="B1579" t="s">
        <v>4178</v>
      </c>
      <c r="C1579">
        <v>2013</v>
      </c>
      <c r="D1579" s="2">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2.4401999999999999</v>
      </c>
    </row>
    <row r="1580" spans="1:22" x14ac:dyDescent="0.35">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49.555199999999999</v>
      </c>
    </row>
    <row r="1581" spans="1:22" x14ac:dyDescent="0.35">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89.3142</v>
      </c>
    </row>
    <row r="1582" spans="1:22" x14ac:dyDescent="0.35">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-153.1224</v>
      </c>
    </row>
    <row r="1583" spans="1:22" x14ac:dyDescent="0.35">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2.9371999999999998</v>
      </c>
    </row>
    <row r="1584" spans="1:22" x14ac:dyDescent="0.35">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5">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18.345600000000001</v>
      </c>
    </row>
    <row r="1586" spans="1:22" x14ac:dyDescent="0.35">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5">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274.38600000000002</v>
      </c>
    </row>
    <row r="1588" spans="1:22" x14ac:dyDescent="0.35">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5">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10.65</v>
      </c>
      <c r="T1589">
        <v>3</v>
      </c>
      <c r="U1589">
        <v>0</v>
      </c>
      <c r="V1589">
        <v>5.0054999999999996</v>
      </c>
    </row>
    <row r="1590" spans="1:22" x14ac:dyDescent="0.35">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v>
      </c>
    </row>
    <row r="1591" spans="1:22" x14ac:dyDescent="0.35">
      <c r="A1591">
        <v>1590</v>
      </c>
      <c r="B1591" t="s">
        <v>4189</v>
      </c>
      <c r="C1591">
        <v>2013</v>
      </c>
      <c r="D1591" s="2">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2.9592000000000001</v>
      </c>
    </row>
    <row r="1592" spans="1:22" x14ac:dyDescent="0.35">
      <c r="A1592">
        <v>1591</v>
      </c>
      <c r="B1592" t="s">
        <v>4192</v>
      </c>
      <c r="C1592">
        <v>2013</v>
      </c>
      <c r="D1592" s="2">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v>
      </c>
      <c r="T1592">
        <v>7</v>
      </c>
      <c r="U1592">
        <v>0.2</v>
      </c>
      <c r="V1592">
        <v>5.8604000000000003</v>
      </c>
    </row>
    <row r="1593" spans="1:22" x14ac:dyDescent="0.35">
      <c r="A1593">
        <v>1592</v>
      </c>
      <c r="B1593" t="s">
        <v>4192</v>
      </c>
      <c r="C1593">
        <v>2013</v>
      </c>
      <c r="D1593" s="2">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2.9144999999999999</v>
      </c>
    </row>
    <row r="1594" spans="1:22" x14ac:dyDescent="0.35">
      <c r="A1594">
        <v>1593</v>
      </c>
      <c r="B1594" t="s">
        <v>4198</v>
      </c>
      <c r="C1594">
        <v>2012</v>
      </c>
      <c r="D1594" s="2">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22.676400000000001</v>
      </c>
    </row>
    <row r="1595" spans="1:22" x14ac:dyDescent="0.35">
      <c r="A1595">
        <v>1594</v>
      </c>
      <c r="B1595" t="s">
        <v>4203</v>
      </c>
      <c r="C1595">
        <v>2011</v>
      </c>
      <c r="D1595" s="2">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v>
      </c>
      <c r="T1595">
        <v>3</v>
      </c>
      <c r="U1595">
        <v>0</v>
      </c>
      <c r="V1595">
        <v>6.5856000000000003</v>
      </c>
    </row>
    <row r="1596" spans="1:22" x14ac:dyDescent="0.35">
      <c r="A1596">
        <v>1595</v>
      </c>
      <c r="B1596" t="s">
        <v>4206</v>
      </c>
      <c r="C1596">
        <v>2012</v>
      </c>
      <c r="D1596" s="2">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359.05799999999999</v>
      </c>
      <c r="T1596">
        <v>3</v>
      </c>
      <c r="U1596">
        <v>0.3</v>
      </c>
      <c r="V1596">
        <v>-35.905799999999999</v>
      </c>
    </row>
    <row r="1597" spans="1:22" x14ac:dyDescent="0.35">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-2.0568</v>
      </c>
    </row>
    <row r="1598" spans="1:22" x14ac:dyDescent="0.35">
      <c r="A1598">
        <v>1597</v>
      </c>
      <c r="B1598" t="s">
        <v>4212</v>
      </c>
      <c r="C1598">
        <v>2014</v>
      </c>
      <c r="D1598" s="2">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547.29999999999995</v>
      </c>
      <c r="T1598">
        <v>13</v>
      </c>
      <c r="U1598">
        <v>0</v>
      </c>
      <c r="V1598">
        <v>175.136</v>
      </c>
    </row>
    <row r="1599" spans="1:22" x14ac:dyDescent="0.35">
      <c r="A1599">
        <v>1598</v>
      </c>
      <c r="B1599" t="s">
        <v>4213</v>
      </c>
      <c r="C1599">
        <v>2014</v>
      </c>
      <c r="D1599" s="2">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5.28</v>
      </c>
    </row>
    <row r="1600" spans="1:22" x14ac:dyDescent="0.35">
      <c r="A1600">
        <v>1599</v>
      </c>
      <c r="B1600" t="s">
        <v>4213</v>
      </c>
      <c r="C1600">
        <v>2014</v>
      </c>
      <c r="D1600" s="2">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6.6719999999999997</v>
      </c>
      <c r="T1600">
        <v>1</v>
      </c>
      <c r="U1600">
        <v>0.2</v>
      </c>
      <c r="V1600">
        <v>0.50039999999999996</v>
      </c>
    </row>
    <row r="1601" spans="1:22" x14ac:dyDescent="0.35">
      <c r="A1601">
        <v>1600</v>
      </c>
      <c r="B1601" t="s">
        <v>4213</v>
      </c>
      <c r="C1601">
        <v>2014</v>
      </c>
      <c r="D1601" s="2">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99.135999999999996</v>
      </c>
      <c r="T1601">
        <v>4</v>
      </c>
      <c r="U1601">
        <v>0.2</v>
      </c>
      <c r="V1601">
        <v>8.6744000000000003</v>
      </c>
    </row>
    <row r="1602" spans="1:22" x14ac:dyDescent="0.35">
      <c r="A1602">
        <v>1601</v>
      </c>
      <c r="B1602" t="s">
        <v>4213</v>
      </c>
      <c r="C1602">
        <v>2014</v>
      </c>
      <c r="D1602" s="2">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15.992000000000001</v>
      </c>
      <c r="T1602">
        <v>2</v>
      </c>
      <c r="U1602">
        <v>0.6</v>
      </c>
      <c r="V1602">
        <v>-13.993</v>
      </c>
    </row>
    <row r="1603" spans="1:22" x14ac:dyDescent="0.35">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42.392000000000003</v>
      </c>
    </row>
    <row r="1604" spans="1:22" x14ac:dyDescent="0.35">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6.6719999999999997</v>
      </c>
      <c r="T1604">
        <v>3</v>
      </c>
      <c r="U1604">
        <v>0.2</v>
      </c>
      <c r="V1604">
        <v>1.6679999999999999</v>
      </c>
    </row>
    <row r="1605" spans="1:22" x14ac:dyDescent="0.35">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45.2226</v>
      </c>
    </row>
    <row r="1606" spans="1:22" x14ac:dyDescent="0.35">
      <c r="A1606">
        <v>1605</v>
      </c>
      <c r="B1606" t="s">
        <v>4228</v>
      </c>
      <c r="C1606">
        <v>2013</v>
      </c>
      <c r="D1606" s="2">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v>
      </c>
      <c r="T1606">
        <v>5</v>
      </c>
      <c r="U1606">
        <v>0.2</v>
      </c>
      <c r="V1606">
        <v>12.987</v>
      </c>
    </row>
    <row r="1607" spans="1:22" x14ac:dyDescent="0.35">
      <c r="A1607">
        <v>1606</v>
      </c>
      <c r="B1607" t="s">
        <v>4228</v>
      </c>
      <c r="C1607">
        <v>2013</v>
      </c>
      <c r="D1607" s="2">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1.5287999999999999</v>
      </c>
    </row>
    <row r="1608" spans="1:22" x14ac:dyDescent="0.35">
      <c r="A1608">
        <v>1607</v>
      </c>
      <c r="B1608" t="s">
        <v>4228</v>
      </c>
      <c r="C1608">
        <v>2013</v>
      </c>
      <c r="D1608" s="2">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21.228000000000002</v>
      </c>
    </row>
    <row r="1609" spans="1:22" x14ac:dyDescent="0.35">
      <c r="A1609">
        <v>1608</v>
      </c>
      <c r="B1609" t="s">
        <v>4228</v>
      </c>
      <c r="C1609">
        <v>2013</v>
      </c>
      <c r="D1609" s="2">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1.9710000000000001</v>
      </c>
    </row>
    <row r="1610" spans="1:22" x14ac:dyDescent="0.35">
      <c r="A1610">
        <v>1609</v>
      </c>
      <c r="B1610" t="s">
        <v>4228</v>
      </c>
      <c r="C1610">
        <v>2013</v>
      </c>
      <c r="D1610" s="2">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10.224</v>
      </c>
    </row>
    <row r="1611" spans="1:22" x14ac:dyDescent="0.35">
      <c r="A1611">
        <v>1610</v>
      </c>
      <c r="B1611" t="s">
        <v>4228</v>
      </c>
      <c r="C1611">
        <v>2013</v>
      </c>
      <c r="D1611" s="2">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3.2675999999999998</v>
      </c>
    </row>
    <row r="1612" spans="1:22" x14ac:dyDescent="0.35">
      <c r="A1612">
        <v>1611</v>
      </c>
      <c r="B1612" t="s">
        <v>4235</v>
      </c>
      <c r="C1612">
        <v>2011</v>
      </c>
      <c r="D1612" s="2">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v>
      </c>
    </row>
    <row r="1613" spans="1:22" x14ac:dyDescent="0.35">
      <c r="A1613">
        <v>1612</v>
      </c>
      <c r="B1613" t="s">
        <v>4235</v>
      </c>
      <c r="C1613">
        <v>2011</v>
      </c>
      <c r="D1613" s="2">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v>
      </c>
    </row>
    <row r="1614" spans="1:22" x14ac:dyDescent="0.35">
      <c r="A1614">
        <v>1613</v>
      </c>
      <c r="B1614" t="s">
        <v>4235</v>
      </c>
      <c r="C1614">
        <v>2011</v>
      </c>
      <c r="D1614" s="2">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83.983999999999995</v>
      </c>
      <c r="T1614">
        <v>2</v>
      </c>
      <c r="U1614">
        <v>0.2</v>
      </c>
      <c r="V1614">
        <v>31.494</v>
      </c>
    </row>
    <row r="1615" spans="1:22" x14ac:dyDescent="0.35">
      <c r="A1615">
        <v>1614</v>
      </c>
      <c r="B1615" t="s">
        <v>4240</v>
      </c>
      <c r="C1615">
        <v>2014</v>
      </c>
      <c r="D1615" s="2">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v>
      </c>
      <c r="T1615">
        <v>7</v>
      </c>
      <c r="U1615">
        <v>0</v>
      </c>
      <c r="V1615">
        <v>290.00580000000002</v>
      </c>
    </row>
    <row r="1616" spans="1:22" x14ac:dyDescent="0.35">
      <c r="A1616">
        <v>1615</v>
      </c>
      <c r="B1616" t="s">
        <v>4241</v>
      </c>
      <c r="C1616">
        <v>2013</v>
      </c>
      <c r="D1616" s="2">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83.975999999999999</v>
      </c>
      <c r="T1616">
        <v>3</v>
      </c>
      <c r="U1616">
        <v>0.2</v>
      </c>
      <c r="V1616">
        <v>-13.646100000000001</v>
      </c>
    </row>
    <row r="1617" spans="1:22" x14ac:dyDescent="0.35">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1.8</v>
      </c>
    </row>
    <row r="1618" spans="1:22" x14ac:dyDescent="0.35">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5">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12.511799999999999</v>
      </c>
    </row>
    <row r="1620" spans="1:22" x14ac:dyDescent="0.35">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8.9220000000000006</v>
      </c>
    </row>
    <row r="1621" spans="1:22" x14ac:dyDescent="0.35">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5">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5">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5">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23.167999999999999</v>
      </c>
      <c r="T1624">
        <v>2</v>
      </c>
      <c r="U1624">
        <v>0.2</v>
      </c>
      <c r="V1624">
        <v>7.8192000000000004</v>
      </c>
    </row>
    <row r="1625" spans="1:22" x14ac:dyDescent="0.35">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5">
      <c r="A1626">
        <v>1625</v>
      </c>
      <c r="B1626" t="s">
        <v>4260</v>
      </c>
      <c r="C1626">
        <v>2012</v>
      </c>
      <c r="D1626" s="2">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84.495000000000005</v>
      </c>
    </row>
    <row r="1627" spans="1:22" x14ac:dyDescent="0.35">
      <c r="A1627">
        <v>1626</v>
      </c>
      <c r="B1627" t="s">
        <v>4260</v>
      </c>
      <c r="C1627">
        <v>2012</v>
      </c>
      <c r="D1627" s="2">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5">
      <c r="A1628">
        <v>1627</v>
      </c>
      <c r="B1628" t="s">
        <v>4264</v>
      </c>
      <c r="C1628">
        <v>2012</v>
      </c>
      <c r="D1628" s="2">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141.2775</v>
      </c>
    </row>
    <row r="1629" spans="1:22" x14ac:dyDescent="0.35">
      <c r="A1629">
        <v>1628</v>
      </c>
      <c r="B1629" t="s">
        <v>4265</v>
      </c>
      <c r="C1629">
        <v>2012</v>
      </c>
      <c r="D1629" s="2">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155.25</v>
      </c>
    </row>
    <row r="1630" spans="1:22" x14ac:dyDescent="0.35">
      <c r="A1630">
        <v>1629</v>
      </c>
      <c r="B1630" t="s">
        <v>4269</v>
      </c>
      <c r="C1630">
        <v>2014</v>
      </c>
      <c r="D1630" s="2">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2.464</v>
      </c>
    </row>
    <row r="1631" spans="1:22" x14ac:dyDescent="0.35">
      <c r="A1631">
        <v>1630</v>
      </c>
      <c r="B1631" t="s">
        <v>4269</v>
      </c>
      <c r="C1631">
        <v>2014</v>
      </c>
      <c r="D1631" s="2">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v>
      </c>
      <c r="T1631">
        <v>6</v>
      </c>
      <c r="U1631">
        <v>0.7</v>
      </c>
      <c r="V1631">
        <v>-34.380000000000003</v>
      </c>
    </row>
    <row r="1632" spans="1:22" x14ac:dyDescent="0.35">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88.029899999999998</v>
      </c>
    </row>
    <row r="1633" spans="1:22" x14ac:dyDescent="0.35">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3.7408000000000001</v>
      </c>
    </row>
    <row r="1634" spans="1:22" x14ac:dyDescent="0.35">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v>
      </c>
      <c r="T1634">
        <v>2</v>
      </c>
      <c r="U1634">
        <v>0.2</v>
      </c>
      <c r="V1634">
        <v>3.6288</v>
      </c>
    </row>
    <row r="1635" spans="1:22" x14ac:dyDescent="0.35">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v>
      </c>
    </row>
    <row r="1636" spans="1:22" x14ac:dyDescent="0.35">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7.2640000000000002</v>
      </c>
    </row>
    <row r="1637" spans="1:22" x14ac:dyDescent="0.35">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v>
      </c>
      <c r="T1637">
        <v>3</v>
      </c>
      <c r="U1637">
        <v>0.2</v>
      </c>
      <c r="V1637">
        <v>5.4432</v>
      </c>
    </row>
    <row r="1638" spans="1:22" x14ac:dyDescent="0.35">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5">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-87.667199999999994</v>
      </c>
    </row>
    <row r="1640" spans="1:22" x14ac:dyDescent="0.35">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5">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5">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5">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5">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3.9449999999999998</v>
      </c>
    </row>
    <row r="1645" spans="1:22" x14ac:dyDescent="0.35">
      <c r="A1645">
        <v>1644</v>
      </c>
      <c r="B1645" t="s">
        <v>4290</v>
      </c>
      <c r="C1645">
        <v>2012</v>
      </c>
      <c r="D1645" s="2">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1247.6400000000001</v>
      </c>
      <c r="T1645">
        <v>3</v>
      </c>
      <c r="U1645">
        <v>0</v>
      </c>
      <c r="V1645">
        <v>349.33920000000001</v>
      </c>
    </row>
    <row r="1646" spans="1:22" x14ac:dyDescent="0.35">
      <c r="A1646">
        <v>1645</v>
      </c>
      <c r="B1646" t="s">
        <v>4290</v>
      </c>
      <c r="C1646">
        <v>2012</v>
      </c>
      <c r="D1646" s="2">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v>
      </c>
      <c r="T1646">
        <v>7</v>
      </c>
      <c r="U1646">
        <v>0</v>
      </c>
      <c r="V1646">
        <v>1480.4671000000001</v>
      </c>
    </row>
    <row r="1647" spans="1:22" x14ac:dyDescent="0.35">
      <c r="A1647">
        <v>1646</v>
      </c>
      <c r="B1647" t="s">
        <v>4290</v>
      </c>
      <c r="C1647">
        <v>2012</v>
      </c>
      <c r="D1647" s="2">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100.65600000000001</v>
      </c>
    </row>
    <row r="1648" spans="1:22" x14ac:dyDescent="0.35">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v>
      </c>
      <c r="T1648">
        <v>2</v>
      </c>
      <c r="U1648">
        <v>0.2</v>
      </c>
      <c r="V1648">
        <v>-3.0939999999999999</v>
      </c>
    </row>
    <row r="1649" spans="1:22" x14ac:dyDescent="0.35">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-0.71279999999999999</v>
      </c>
    </row>
    <row r="1650" spans="1:22" x14ac:dyDescent="0.35">
      <c r="A1650">
        <v>1649</v>
      </c>
      <c r="B1650" t="s">
        <v>4298</v>
      </c>
      <c r="C1650">
        <v>2012</v>
      </c>
      <c r="D1650" s="2">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v>
      </c>
      <c r="T1650">
        <v>6</v>
      </c>
      <c r="U1650">
        <v>0.7</v>
      </c>
      <c r="V1650">
        <v>-100.92</v>
      </c>
    </row>
    <row r="1651" spans="1:22" x14ac:dyDescent="0.35">
      <c r="A1651">
        <v>1650</v>
      </c>
      <c r="B1651" t="s">
        <v>4298</v>
      </c>
      <c r="C1651">
        <v>2012</v>
      </c>
      <c r="D1651" s="2">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-9.1788000000000007</v>
      </c>
    </row>
    <row r="1652" spans="1:22" x14ac:dyDescent="0.35">
      <c r="A1652">
        <v>1651</v>
      </c>
      <c r="B1652" t="s">
        <v>4303</v>
      </c>
      <c r="C1652">
        <v>2011</v>
      </c>
      <c r="D1652" s="2">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5">
      <c r="A1653">
        <v>1652</v>
      </c>
      <c r="B1653" t="s">
        <v>4303</v>
      </c>
      <c r="C1653">
        <v>2011</v>
      </c>
      <c r="D1653" s="2">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5">
      <c r="A1654">
        <v>1653</v>
      </c>
      <c r="B1654" t="s">
        <v>4310</v>
      </c>
      <c r="C1654">
        <v>2014</v>
      </c>
      <c r="D1654" s="2">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5">
      <c r="A1655">
        <v>1654</v>
      </c>
      <c r="B1655" t="s">
        <v>4310</v>
      </c>
      <c r="C1655">
        <v>2014</v>
      </c>
      <c r="D1655" s="2">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54.333199999999998</v>
      </c>
    </row>
    <row r="1656" spans="1:22" x14ac:dyDescent="0.35">
      <c r="A1656">
        <v>1655</v>
      </c>
      <c r="B1656" t="s">
        <v>4310</v>
      </c>
      <c r="C1656">
        <v>2014</v>
      </c>
      <c r="D1656" s="2">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1.4208000000000001</v>
      </c>
    </row>
    <row r="1657" spans="1:22" x14ac:dyDescent="0.35">
      <c r="A1657">
        <v>1656</v>
      </c>
      <c r="B1657" t="s">
        <v>4310</v>
      </c>
      <c r="C1657">
        <v>2014</v>
      </c>
      <c r="D1657" s="2">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2.9567999999999999</v>
      </c>
    </row>
    <row r="1658" spans="1:22" x14ac:dyDescent="0.35">
      <c r="A1658">
        <v>1657</v>
      </c>
      <c r="B1658" t="s">
        <v>4310</v>
      </c>
      <c r="C1658">
        <v>2014</v>
      </c>
      <c r="D1658" s="2">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9.5939999999999994</v>
      </c>
    </row>
    <row r="1659" spans="1:22" x14ac:dyDescent="0.35">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10.7849</v>
      </c>
    </row>
    <row r="1660" spans="1:22" x14ac:dyDescent="0.35">
      <c r="A1660">
        <v>1659</v>
      </c>
      <c r="B1660" t="s">
        <v>4318</v>
      </c>
      <c r="C1660">
        <v>2014</v>
      </c>
      <c r="D1660" s="2">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10.048500000000001</v>
      </c>
    </row>
    <row r="1661" spans="1:22" x14ac:dyDescent="0.35">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27.734999999999999</v>
      </c>
    </row>
    <row r="1662" spans="1:22" x14ac:dyDescent="0.35">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5.2140000000000004</v>
      </c>
    </row>
    <row r="1663" spans="1:22" x14ac:dyDescent="0.35">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677.58</v>
      </c>
      <c r="T1663">
        <v>5</v>
      </c>
      <c r="U1663">
        <v>0.4</v>
      </c>
      <c r="V1663">
        <v>-158.102</v>
      </c>
    </row>
    <row r="1664" spans="1:22" x14ac:dyDescent="0.35">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5">
      <c r="A1665">
        <v>1664</v>
      </c>
      <c r="B1665" t="s">
        <v>4329</v>
      </c>
      <c r="C1665">
        <v>2013</v>
      </c>
      <c r="D1665" s="2">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3.6680000000000001</v>
      </c>
    </row>
    <row r="1666" spans="1:22" x14ac:dyDescent="0.35">
      <c r="A1666">
        <v>1665</v>
      </c>
      <c r="B1666" t="s">
        <v>4329</v>
      </c>
      <c r="C1666">
        <v>2013</v>
      </c>
      <c r="D1666" s="2">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v>
      </c>
    </row>
    <row r="1667" spans="1:22" x14ac:dyDescent="0.35">
      <c r="A1667">
        <v>1666</v>
      </c>
      <c r="B1667" t="s">
        <v>4329</v>
      </c>
      <c r="C1667">
        <v>2013</v>
      </c>
      <c r="D1667" s="2">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0.86880000000000002</v>
      </c>
    </row>
    <row r="1668" spans="1:22" x14ac:dyDescent="0.35">
      <c r="A1668">
        <v>1667</v>
      </c>
      <c r="B1668" t="s">
        <v>4329</v>
      </c>
      <c r="C1668">
        <v>2013</v>
      </c>
      <c r="D1668" s="2">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v>
      </c>
    </row>
    <row r="1669" spans="1:22" x14ac:dyDescent="0.35">
      <c r="A1669">
        <v>1668</v>
      </c>
      <c r="B1669" t="s">
        <v>4329</v>
      </c>
      <c r="C1669">
        <v>2013</v>
      </c>
      <c r="D1669" s="2">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23.234999999999999</v>
      </c>
    </row>
    <row r="1670" spans="1:22" x14ac:dyDescent="0.35">
      <c r="A1670">
        <v>1669</v>
      </c>
      <c r="B1670" t="s">
        <v>4329</v>
      </c>
      <c r="C1670">
        <v>2013</v>
      </c>
      <c r="D1670" s="2">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1.5794999999999999</v>
      </c>
    </row>
    <row r="1671" spans="1:22" x14ac:dyDescent="0.35">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1018.104</v>
      </c>
      <c r="T1671">
        <v>4</v>
      </c>
      <c r="U1671">
        <v>0.4</v>
      </c>
      <c r="V1671">
        <v>-373.3048</v>
      </c>
    </row>
    <row r="1672" spans="1:22" x14ac:dyDescent="0.35">
      <c r="A1672">
        <v>1671</v>
      </c>
      <c r="B1672" t="s">
        <v>4339</v>
      </c>
      <c r="C1672">
        <v>2014</v>
      </c>
      <c r="D1672" s="2">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5">
      <c r="A1673">
        <v>1672</v>
      </c>
      <c r="B1673" t="s">
        <v>4342</v>
      </c>
      <c r="C1673">
        <v>2013</v>
      </c>
      <c r="D1673" s="2">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19.331399999999999</v>
      </c>
    </row>
    <row r="1674" spans="1:22" x14ac:dyDescent="0.35">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167.96799999999999</v>
      </c>
      <c r="T1674">
        <v>4</v>
      </c>
      <c r="U1674">
        <v>0.2</v>
      </c>
      <c r="V1674">
        <v>62.988</v>
      </c>
    </row>
    <row r="1675" spans="1:22" x14ac:dyDescent="0.35">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5">
      <c r="A1676">
        <v>1675</v>
      </c>
      <c r="B1676" t="s">
        <v>4351</v>
      </c>
      <c r="C1676">
        <v>2012</v>
      </c>
      <c r="D1676" s="2">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v>
      </c>
      <c r="T1676">
        <v>2</v>
      </c>
      <c r="U1676">
        <v>0.6</v>
      </c>
      <c r="V1676">
        <v>-10.419600000000001</v>
      </c>
    </row>
    <row r="1677" spans="1:22" x14ac:dyDescent="0.35">
      <c r="A1677">
        <v>1676</v>
      </c>
      <c r="B1677" t="s">
        <v>4351</v>
      </c>
      <c r="C1677">
        <v>2012</v>
      </c>
      <c r="D1677" s="2">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6.5880000000000001</v>
      </c>
      <c r="T1677">
        <v>3</v>
      </c>
      <c r="U1677">
        <v>0.8</v>
      </c>
      <c r="V1677">
        <v>-10.211399999999999</v>
      </c>
    </row>
    <row r="1678" spans="1:22" x14ac:dyDescent="0.35">
      <c r="A1678">
        <v>1677</v>
      </c>
      <c r="B1678" t="s">
        <v>4352</v>
      </c>
      <c r="C1678">
        <v>2013</v>
      </c>
      <c r="D1678" s="2">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26.07</v>
      </c>
    </row>
    <row r="1679" spans="1:22" x14ac:dyDescent="0.35">
      <c r="A1679">
        <v>1678</v>
      </c>
      <c r="B1679" t="s">
        <v>4352</v>
      </c>
      <c r="C1679">
        <v>2013</v>
      </c>
      <c r="D1679" s="2">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8.7905999999999995</v>
      </c>
    </row>
    <row r="1680" spans="1:22" x14ac:dyDescent="0.35">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-14.5764</v>
      </c>
    </row>
    <row r="1681" spans="1:22" x14ac:dyDescent="0.35">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4.3175999999999997</v>
      </c>
    </row>
    <row r="1682" spans="1:22" x14ac:dyDescent="0.35">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8.4735999999999994</v>
      </c>
    </row>
    <row r="1683" spans="1:22" x14ac:dyDescent="0.35">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-559.35599999999999</v>
      </c>
    </row>
    <row r="1684" spans="1:22" x14ac:dyDescent="0.35">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9.1056000000000008</v>
      </c>
    </row>
    <row r="1685" spans="1:22" x14ac:dyDescent="0.35">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6.2244000000000002</v>
      </c>
    </row>
    <row r="1686" spans="1:22" x14ac:dyDescent="0.35">
      <c r="A1686">
        <v>1685</v>
      </c>
      <c r="B1686" t="s">
        <v>4364</v>
      </c>
      <c r="C1686">
        <v>2014</v>
      </c>
      <c r="D1686" s="2">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12.41</v>
      </c>
    </row>
    <row r="1687" spans="1:22" x14ac:dyDescent="0.35">
      <c r="A1687">
        <v>1686</v>
      </c>
      <c r="B1687" t="s">
        <v>4364</v>
      </c>
      <c r="C1687">
        <v>2014</v>
      </c>
      <c r="D1687" s="2">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1.1879999999999999</v>
      </c>
      <c r="T1687">
        <v>2</v>
      </c>
      <c r="U1687">
        <v>0.7</v>
      </c>
      <c r="V1687">
        <v>-0.99</v>
      </c>
    </row>
    <row r="1688" spans="1:22" x14ac:dyDescent="0.35">
      <c r="A1688">
        <v>1687</v>
      </c>
      <c r="B1688" t="s">
        <v>4364</v>
      </c>
      <c r="C1688">
        <v>2014</v>
      </c>
      <c r="D1688" s="2">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7.5179999999999998</v>
      </c>
      <c r="T1688">
        <v>2</v>
      </c>
      <c r="U1688">
        <v>0.7</v>
      </c>
      <c r="V1688">
        <v>-5.7637999999999998</v>
      </c>
    </row>
    <row r="1689" spans="1:22" x14ac:dyDescent="0.35">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v>
      </c>
      <c r="T1689">
        <v>2</v>
      </c>
      <c r="U1689">
        <v>0.2</v>
      </c>
      <c r="V1689">
        <v>3.6288</v>
      </c>
    </row>
    <row r="1690" spans="1:22" x14ac:dyDescent="0.35">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v>
      </c>
      <c r="T1690">
        <v>2</v>
      </c>
      <c r="U1690">
        <v>0.2</v>
      </c>
      <c r="V1690">
        <v>23.315999999999999</v>
      </c>
    </row>
    <row r="1691" spans="1:22" x14ac:dyDescent="0.35">
      <c r="A1691">
        <v>1690</v>
      </c>
      <c r="B1691" t="s">
        <v>4370</v>
      </c>
      <c r="C1691">
        <v>2011</v>
      </c>
      <c r="D1691" s="2">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853.09199999999998</v>
      </c>
      <c r="T1691">
        <v>6</v>
      </c>
      <c r="U1691">
        <v>0.4</v>
      </c>
      <c r="V1691">
        <v>-227.49119999999999</v>
      </c>
    </row>
    <row r="1692" spans="1:22" x14ac:dyDescent="0.35">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5">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5">
      <c r="A1694">
        <v>1693</v>
      </c>
      <c r="B1694" t="s">
        <v>4375</v>
      </c>
      <c r="C1694">
        <v>2013</v>
      </c>
      <c r="D1694" s="2">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v>
      </c>
      <c r="T1694">
        <v>5</v>
      </c>
      <c r="U1694">
        <v>0.2</v>
      </c>
      <c r="V1694">
        <v>6.2904999999999998</v>
      </c>
    </row>
    <row r="1695" spans="1:22" x14ac:dyDescent="0.35">
      <c r="A1695">
        <v>1694</v>
      </c>
      <c r="B1695" t="s">
        <v>4378</v>
      </c>
      <c r="C1695">
        <v>2013</v>
      </c>
      <c r="D1695" s="2">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3.5741999999999998</v>
      </c>
    </row>
    <row r="1696" spans="1:22" x14ac:dyDescent="0.35">
      <c r="A1696">
        <v>1695</v>
      </c>
      <c r="B1696" t="s">
        <v>4381</v>
      </c>
      <c r="C1696">
        <v>2012</v>
      </c>
      <c r="D1696" s="2">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19.8276</v>
      </c>
    </row>
    <row r="1697" spans="1:22" x14ac:dyDescent="0.35">
      <c r="A1697">
        <v>1696</v>
      </c>
      <c r="B1697" t="s">
        <v>4381</v>
      </c>
      <c r="C1697">
        <v>2012</v>
      </c>
      <c r="D1697" s="2">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5">
      <c r="A1698">
        <v>1697</v>
      </c>
      <c r="B1698" t="s">
        <v>4381</v>
      </c>
      <c r="C1698">
        <v>2012</v>
      </c>
      <c r="D1698" s="2">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5">
      <c r="A1699">
        <v>1698</v>
      </c>
      <c r="B1699" t="s">
        <v>4385</v>
      </c>
      <c r="C1699">
        <v>2012</v>
      </c>
      <c r="D1699" s="2">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31.0184</v>
      </c>
    </row>
    <row r="1700" spans="1:22" x14ac:dyDescent="0.35">
      <c r="A1700">
        <v>1699</v>
      </c>
      <c r="B1700" t="s">
        <v>4385</v>
      </c>
      <c r="C1700">
        <v>2012</v>
      </c>
      <c r="D1700" s="2">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v>
      </c>
      <c r="T1700">
        <v>7</v>
      </c>
      <c r="U1700">
        <v>0</v>
      </c>
      <c r="V1700">
        <v>10.348800000000001</v>
      </c>
    </row>
    <row r="1701" spans="1:22" x14ac:dyDescent="0.35">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113.4936</v>
      </c>
    </row>
    <row r="1702" spans="1:22" x14ac:dyDescent="0.35">
      <c r="A1702">
        <v>1701</v>
      </c>
      <c r="B1702" t="s">
        <v>4389</v>
      </c>
      <c r="C1702">
        <v>2012</v>
      </c>
      <c r="D1702" s="2">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5">
      <c r="A1703">
        <v>1702</v>
      </c>
      <c r="B1703" t="s">
        <v>4389</v>
      </c>
      <c r="C1703">
        <v>2012</v>
      </c>
      <c r="D1703" s="2">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321.83999999999997</v>
      </c>
    </row>
    <row r="1704" spans="1:22" x14ac:dyDescent="0.35">
      <c r="A1704">
        <v>1703</v>
      </c>
      <c r="B1704" t="s">
        <v>4389</v>
      </c>
      <c r="C1704">
        <v>2012</v>
      </c>
      <c r="D1704" s="2">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4.6811999999999996</v>
      </c>
    </row>
    <row r="1705" spans="1:22" x14ac:dyDescent="0.35">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v>
      </c>
      <c r="T1705">
        <v>5</v>
      </c>
      <c r="U1705">
        <v>0</v>
      </c>
      <c r="V1705">
        <v>5.8045</v>
      </c>
    </row>
    <row r="1706" spans="1:22" x14ac:dyDescent="0.35">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v>
      </c>
      <c r="T1706">
        <v>3</v>
      </c>
      <c r="U1706">
        <v>0.7</v>
      </c>
      <c r="V1706">
        <v>-7.1147999999999998</v>
      </c>
    </row>
    <row r="1707" spans="1:22" x14ac:dyDescent="0.35">
      <c r="A1707">
        <v>1706</v>
      </c>
      <c r="B1707" t="s">
        <v>4395</v>
      </c>
      <c r="C1707">
        <v>2012</v>
      </c>
      <c r="D1707" s="2">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v>
      </c>
      <c r="T1707">
        <v>2</v>
      </c>
      <c r="U1707">
        <v>0.7</v>
      </c>
      <c r="V1707">
        <v>-9.2880000000000003</v>
      </c>
    </row>
    <row r="1708" spans="1:22" x14ac:dyDescent="0.35">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20.6142</v>
      </c>
    </row>
    <row r="1709" spans="1:22" x14ac:dyDescent="0.35">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16.704000000000001</v>
      </c>
    </row>
    <row r="1710" spans="1:22" x14ac:dyDescent="0.35">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5">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-0.89990000000000003</v>
      </c>
    </row>
    <row r="1712" spans="1:22" x14ac:dyDescent="0.35">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6.5670000000000002</v>
      </c>
    </row>
    <row r="1713" spans="1:22" x14ac:dyDescent="0.35">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510.63600000000002</v>
      </c>
    </row>
    <row r="1714" spans="1:22" x14ac:dyDescent="0.35">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14.304</v>
      </c>
      <c r="T1714">
        <v>6</v>
      </c>
      <c r="U1714">
        <v>0.2</v>
      </c>
      <c r="V1714">
        <v>5.0064000000000002</v>
      </c>
    </row>
    <row r="1715" spans="1:22" x14ac:dyDescent="0.35">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5">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-14.478400000000001</v>
      </c>
    </row>
    <row r="1717" spans="1:22" x14ac:dyDescent="0.35">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7.7119999999999997</v>
      </c>
      <c r="T1717">
        <v>2</v>
      </c>
      <c r="U1717">
        <v>0.2</v>
      </c>
      <c r="V1717">
        <v>2.7955999999999999</v>
      </c>
    </row>
    <row r="1718" spans="1:22" x14ac:dyDescent="0.35">
      <c r="A1718">
        <v>1717</v>
      </c>
      <c r="B1718" t="s">
        <v>4411</v>
      </c>
      <c r="C1718">
        <v>2013</v>
      </c>
      <c r="D1718" s="2">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242.9</v>
      </c>
      <c r="T1718">
        <v>5</v>
      </c>
      <c r="U1718">
        <v>0</v>
      </c>
      <c r="V1718">
        <v>70.441000000000003</v>
      </c>
    </row>
    <row r="1719" spans="1:22" x14ac:dyDescent="0.35">
      <c r="A1719">
        <v>1718</v>
      </c>
      <c r="B1719" t="s">
        <v>4411</v>
      </c>
      <c r="C1719">
        <v>2013</v>
      </c>
      <c r="D1719" s="2">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v>
      </c>
      <c r="T1719">
        <v>5</v>
      </c>
      <c r="U1719">
        <v>0</v>
      </c>
      <c r="V1719">
        <v>0</v>
      </c>
    </row>
    <row r="1720" spans="1:22" x14ac:dyDescent="0.35">
      <c r="A1720">
        <v>1719</v>
      </c>
      <c r="B1720" t="s">
        <v>4411</v>
      </c>
      <c r="C1720">
        <v>2013</v>
      </c>
      <c r="D1720" s="2">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15.086399999999999</v>
      </c>
    </row>
    <row r="1721" spans="1:22" x14ac:dyDescent="0.35">
      <c r="A1721">
        <v>1720</v>
      </c>
      <c r="B1721" t="s">
        <v>4411</v>
      </c>
      <c r="C1721">
        <v>2013</v>
      </c>
      <c r="D1721" s="2">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12.3256</v>
      </c>
    </row>
    <row r="1722" spans="1:22" x14ac:dyDescent="0.35">
      <c r="A1722">
        <v>1721</v>
      </c>
      <c r="B1722" t="s">
        <v>4411</v>
      </c>
      <c r="C1722">
        <v>2013</v>
      </c>
      <c r="D1722" s="2">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14.92</v>
      </c>
    </row>
    <row r="1723" spans="1:22" x14ac:dyDescent="0.35">
      <c r="A1723">
        <v>1722</v>
      </c>
      <c r="B1723" t="s">
        <v>4414</v>
      </c>
      <c r="C1723">
        <v>2012</v>
      </c>
      <c r="D1723" s="2">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11.998799999999999</v>
      </c>
    </row>
    <row r="1724" spans="1:22" x14ac:dyDescent="0.35">
      <c r="A1724">
        <v>1723</v>
      </c>
      <c r="B1724" t="s">
        <v>4414</v>
      </c>
      <c r="C1724">
        <v>2012</v>
      </c>
      <c r="D1724" s="2">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51.193600000000004</v>
      </c>
    </row>
    <row r="1725" spans="1:22" x14ac:dyDescent="0.35">
      <c r="A1725">
        <v>1724</v>
      </c>
      <c r="B1725" t="s">
        <v>4414</v>
      </c>
      <c r="C1725">
        <v>2012</v>
      </c>
      <c r="D1725" s="2">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359.05799999999999</v>
      </c>
      <c r="T1725">
        <v>3</v>
      </c>
      <c r="U1725">
        <v>0.3</v>
      </c>
      <c r="V1725">
        <v>-71.811599999999999</v>
      </c>
    </row>
    <row r="1726" spans="1:22" x14ac:dyDescent="0.35">
      <c r="A1726">
        <v>1725</v>
      </c>
      <c r="B1726" t="s">
        <v>4419</v>
      </c>
      <c r="C1726">
        <v>2012</v>
      </c>
      <c r="D1726" s="2">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43.435200000000002</v>
      </c>
    </row>
    <row r="1727" spans="1:22" x14ac:dyDescent="0.35">
      <c r="A1727">
        <v>1726</v>
      </c>
      <c r="B1727" t="s">
        <v>4419</v>
      </c>
      <c r="C1727">
        <v>2012</v>
      </c>
      <c r="D1727" s="2">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v>
      </c>
      <c r="T1727">
        <v>2</v>
      </c>
      <c r="U1727">
        <v>0.2</v>
      </c>
      <c r="V1727">
        <v>0.44400000000000001</v>
      </c>
    </row>
    <row r="1728" spans="1:22" x14ac:dyDescent="0.35">
      <c r="A1728">
        <v>1727</v>
      </c>
      <c r="B1728" t="s">
        <v>4419</v>
      </c>
      <c r="C1728">
        <v>2012</v>
      </c>
      <c r="D1728" s="2">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88.831999999999994</v>
      </c>
      <c r="T1728">
        <v>4</v>
      </c>
      <c r="U1728">
        <v>0.2</v>
      </c>
      <c r="V1728">
        <v>7.7728000000000002</v>
      </c>
    </row>
    <row r="1729" spans="1:22" x14ac:dyDescent="0.35">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-69.89</v>
      </c>
    </row>
    <row r="1730" spans="1:22" x14ac:dyDescent="0.35">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5">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5">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31.283200000000001</v>
      </c>
    </row>
    <row r="1733" spans="1:22" x14ac:dyDescent="0.35">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3.7408000000000001</v>
      </c>
    </row>
    <row r="1734" spans="1:22" x14ac:dyDescent="0.35">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5">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17.352</v>
      </c>
    </row>
    <row r="1736" spans="1:22" x14ac:dyDescent="0.35">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34.847999999999999</v>
      </c>
      <c r="T1736">
        <v>2</v>
      </c>
      <c r="U1736">
        <v>0.2</v>
      </c>
      <c r="V1736">
        <v>6.5339999999999998</v>
      </c>
    </row>
    <row r="1737" spans="1:22" x14ac:dyDescent="0.35">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5">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0.38219999999999998</v>
      </c>
    </row>
    <row r="1739" spans="1:22" x14ac:dyDescent="0.35">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8.4887999999999995</v>
      </c>
    </row>
    <row r="1740" spans="1:22" x14ac:dyDescent="0.35">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3.4009999999999998</v>
      </c>
    </row>
    <row r="1741" spans="1:22" x14ac:dyDescent="0.35">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5">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5">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20.736000000000001</v>
      </c>
      <c r="T1743">
        <v>4</v>
      </c>
      <c r="U1743">
        <v>0.2</v>
      </c>
      <c r="V1743">
        <v>7.2576000000000001</v>
      </c>
    </row>
    <row r="1744" spans="1:22" x14ac:dyDescent="0.35">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7.1680000000000001</v>
      </c>
      <c r="T1744">
        <v>2</v>
      </c>
      <c r="U1744">
        <v>0.2</v>
      </c>
      <c r="V1744">
        <v>0.98560000000000003</v>
      </c>
    </row>
    <row r="1745" spans="1:22" x14ac:dyDescent="0.35">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11.167999999999999</v>
      </c>
      <c r="T1745">
        <v>2</v>
      </c>
      <c r="U1745">
        <v>0.2</v>
      </c>
      <c r="V1745">
        <v>-2.5127999999999999</v>
      </c>
    </row>
    <row r="1746" spans="1:22" x14ac:dyDescent="0.35">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v>
      </c>
      <c r="T1746">
        <v>7</v>
      </c>
      <c r="U1746">
        <v>0.2</v>
      </c>
      <c r="V1746">
        <v>-55.3</v>
      </c>
    </row>
    <row r="1747" spans="1:22" x14ac:dyDescent="0.35">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4.9432</v>
      </c>
    </row>
    <row r="1748" spans="1:22" x14ac:dyDescent="0.35">
      <c r="A1748">
        <v>1747</v>
      </c>
      <c r="B1748" t="s">
        <v>4449</v>
      </c>
      <c r="C1748">
        <v>2013</v>
      </c>
      <c r="D1748" s="2">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11.231999999999999</v>
      </c>
      <c r="T1748">
        <v>8</v>
      </c>
      <c r="U1748">
        <v>0.7</v>
      </c>
      <c r="V1748">
        <v>-8.2368000000000006</v>
      </c>
    </row>
    <row r="1749" spans="1:22" x14ac:dyDescent="0.35">
      <c r="A1749">
        <v>1748</v>
      </c>
      <c r="B1749" t="s">
        <v>4449</v>
      </c>
      <c r="C1749">
        <v>2013</v>
      </c>
      <c r="D1749" s="2">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v>
      </c>
      <c r="T1749">
        <v>3</v>
      </c>
      <c r="U1749">
        <v>0.2</v>
      </c>
      <c r="V1749">
        <v>3.21</v>
      </c>
    </row>
    <row r="1750" spans="1:22" x14ac:dyDescent="0.35">
      <c r="A1750">
        <v>1749</v>
      </c>
      <c r="B1750" t="s">
        <v>4451</v>
      </c>
      <c r="C1750">
        <v>2011</v>
      </c>
      <c r="D1750" s="2">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v>
      </c>
      <c r="T1750">
        <v>2</v>
      </c>
      <c r="U1750">
        <v>0.2</v>
      </c>
      <c r="V1750">
        <v>3.6288</v>
      </c>
    </row>
    <row r="1751" spans="1:22" x14ac:dyDescent="0.35">
      <c r="A1751">
        <v>1750</v>
      </c>
      <c r="B1751" t="s">
        <v>4451</v>
      </c>
      <c r="C1751">
        <v>2011</v>
      </c>
      <c r="D1751" s="2">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0.54600000000000004</v>
      </c>
    </row>
    <row r="1752" spans="1:22" x14ac:dyDescent="0.35">
      <c r="A1752">
        <v>1751</v>
      </c>
      <c r="B1752" t="s">
        <v>4454</v>
      </c>
      <c r="C1752">
        <v>2012</v>
      </c>
      <c r="D1752" s="2">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206.96199999999999</v>
      </c>
      <c r="T1752">
        <v>2</v>
      </c>
      <c r="U1752">
        <v>0.3</v>
      </c>
      <c r="V1752">
        <v>-32.522599999999997</v>
      </c>
    </row>
    <row r="1753" spans="1:22" x14ac:dyDescent="0.35">
      <c r="A1753">
        <v>1752</v>
      </c>
      <c r="B1753" t="s">
        <v>4457</v>
      </c>
      <c r="C1753">
        <v>2014</v>
      </c>
      <c r="D1753" s="2">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v>
      </c>
    </row>
    <row r="1754" spans="1:22" x14ac:dyDescent="0.35">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151.09739999999999</v>
      </c>
    </row>
    <row r="1755" spans="1:22" x14ac:dyDescent="0.35">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5">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3.8519999999999999</v>
      </c>
    </row>
    <row r="1757" spans="1:22" x14ac:dyDescent="0.35">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5">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150.36000000000001</v>
      </c>
    </row>
    <row r="1759" spans="1:22" x14ac:dyDescent="0.35">
      <c r="A1759">
        <v>1758</v>
      </c>
      <c r="B1759" t="s">
        <v>4466</v>
      </c>
      <c r="C1759">
        <v>2012</v>
      </c>
      <c r="D1759" s="2">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41.567999999999998</v>
      </c>
      <c r="T1759">
        <v>6</v>
      </c>
      <c r="U1759">
        <v>0.8</v>
      </c>
      <c r="V1759">
        <v>-66.508799999999994</v>
      </c>
    </row>
    <row r="1760" spans="1:22" x14ac:dyDescent="0.35">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46.863999999999997</v>
      </c>
      <c r="T1760">
        <v>2</v>
      </c>
      <c r="U1760">
        <v>0.2</v>
      </c>
      <c r="V1760">
        <v>7.6154000000000002</v>
      </c>
    </row>
    <row r="1761" spans="1:22" x14ac:dyDescent="0.35">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5">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-4.8391999999999999</v>
      </c>
    </row>
    <row r="1763" spans="1:22" x14ac:dyDescent="0.35">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28.751999999999999</v>
      </c>
      <c r="T1763">
        <v>6</v>
      </c>
      <c r="U1763">
        <v>0.2</v>
      </c>
      <c r="V1763">
        <v>9.7037999999999993</v>
      </c>
    </row>
    <row r="1764" spans="1:22" x14ac:dyDescent="0.35">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-20.696400000000001</v>
      </c>
    </row>
    <row r="1765" spans="1:22" x14ac:dyDescent="0.35">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10.518000000000001</v>
      </c>
    </row>
    <row r="1766" spans="1:22" x14ac:dyDescent="0.35">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5">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v>
      </c>
    </row>
    <row r="1768" spans="1:22" x14ac:dyDescent="0.35">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5">
      <c r="A1769">
        <v>1768</v>
      </c>
      <c r="B1769" t="s">
        <v>4485</v>
      </c>
      <c r="C1769">
        <v>2011</v>
      </c>
      <c r="D1769" s="2">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7.6440000000000001</v>
      </c>
      <c r="T1769">
        <v>4</v>
      </c>
      <c r="U1769">
        <v>0.7</v>
      </c>
      <c r="V1769">
        <v>-5.8604000000000003</v>
      </c>
    </row>
    <row r="1770" spans="1:22" x14ac:dyDescent="0.35">
      <c r="A1770">
        <v>1769</v>
      </c>
      <c r="B1770" t="s">
        <v>4485</v>
      </c>
      <c r="C1770">
        <v>2011</v>
      </c>
      <c r="D1770" s="2">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51.465000000000003</v>
      </c>
      <c r="T1770">
        <v>5</v>
      </c>
      <c r="U1770">
        <v>0.7</v>
      </c>
      <c r="V1770">
        <v>-39.456499999999998</v>
      </c>
    </row>
    <row r="1771" spans="1:22" x14ac:dyDescent="0.35">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v>
      </c>
      <c r="T1771">
        <v>4</v>
      </c>
      <c r="U1771">
        <v>0.2</v>
      </c>
      <c r="V1771">
        <v>-1.3952</v>
      </c>
    </row>
    <row r="1772" spans="1:22" x14ac:dyDescent="0.35">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12.222</v>
      </c>
      <c r="T1772">
        <v>7</v>
      </c>
      <c r="U1772">
        <v>0.8</v>
      </c>
      <c r="V1772">
        <v>-20.1663</v>
      </c>
    </row>
    <row r="1773" spans="1:22" x14ac:dyDescent="0.35">
      <c r="A1773">
        <v>1772</v>
      </c>
      <c r="B1773" t="s">
        <v>4490</v>
      </c>
      <c r="C1773">
        <v>2013</v>
      </c>
      <c r="D1773" s="2">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97.983999999999995</v>
      </c>
      <c r="T1773">
        <v>2</v>
      </c>
      <c r="U1773">
        <v>0.2</v>
      </c>
      <c r="V1773">
        <v>-24.495999999999999</v>
      </c>
    </row>
    <row r="1774" spans="1:22" x14ac:dyDescent="0.35">
      <c r="A1774">
        <v>1773</v>
      </c>
      <c r="B1774" t="s">
        <v>4490</v>
      </c>
      <c r="C1774">
        <v>2013</v>
      </c>
      <c r="D1774" s="2">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v>
      </c>
      <c r="T1774">
        <v>6</v>
      </c>
      <c r="U1774">
        <v>0.2</v>
      </c>
      <c r="V1774">
        <v>19.5</v>
      </c>
    </row>
    <row r="1775" spans="1:22" x14ac:dyDescent="0.35">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9.3870000000000005</v>
      </c>
    </row>
    <row r="1776" spans="1:22" x14ac:dyDescent="0.35">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5">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5">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5">
      <c r="A1779">
        <v>1778</v>
      </c>
      <c r="B1779" t="s">
        <v>4499</v>
      </c>
      <c r="C1779">
        <v>2012</v>
      </c>
      <c r="D1779" s="2">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180.76589999999999</v>
      </c>
    </row>
    <row r="1780" spans="1:22" x14ac:dyDescent="0.35">
      <c r="A1780">
        <v>1779</v>
      </c>
      <c r="B1780" t="s">
        <v>4499</v>
      </c>
      <c r="C1780">
        <v>2012</v>
      </c>
      <c r="D1780" s="2">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5">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14.9925</v>
      </c>
    </row>
    <row r="1782" spans="1:22" x14ac:dyDescent="0.35">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v>
      </c>
    </row>
    <row r="1783" spans="1:22" x14ac:dyDescent="0.35">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3.0268000000000002</v>
      </c>
    </row>
    <row r="1784" spans="1:22" x14ac:dyDescent="0.35">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59.011200000000002</v>
      </c>
    </row>
    <row r="1785" spans="1:22" x14ac:dyDescent="0.35">
      <c r="A1785">
        <v>1784</v>
      </c>
      <c r="B1785" t="s">
        <v>4506</v>
      </c>
      <c r="C1785">
        <v>2014</v>
      </c>
      <c r="D1785" s="2">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5">
      <c r="A1786">
        <v>1785</v>
      </c>
      <c r="B1786" t="s">
        <v>4506</v>
      </c>
      <c r="C1786">
        <v>2014</v>
      </c>
      <c r="D1786" s="2">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9.8160000000000007</v>
      </c>
    </row>
    <row r="1787" spans="1:22" x14ac:dyDescent="0.35">
      <c r="A1787">
        <v>1786</v>
      </c>
      <c r="B1787" t="s">
        <v>4506</v>
      </c>
      <c r="C1787">
        <v>2014</v>
      </c>
      <c r="D1787" s="2">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5">
      <c r="A1788">
        <v>1787</v>
      </c>
      <c r="B1788" t="s">
        <v>4506</v>
      </c>
      <c r="C1788">
        <v>2014</v>
      </c>
      <c r="D1788" s="2">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25.221299999999999</v>
      </c>
    </row>
    <row r="1789" spans="1:22" x14ac:dyDescent="0.35">
      <c r="A1789">
        <v>1788</v>
      </c>
      <c r="B1789" t="s">
        <v>4511</v>
      </c>
      <c r="C1789">
        <v>2012</v>
      </c>
      <c r="D1789" s="2">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64.785600000000002</v>
      </c>
    </row>
    <row r="1790" spans="1:22" x14ac:dyDescent="0.35">
      <c r="A1790">
        <v>1789</v>
      </c>
      <c r="B1790" t="s">
        <v>4511</v>
      </c>
      <c r="C1790">
        <v>2012</v>
      </c>
      <c r="D1790" s="2">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195.99440000000001</v>
      </c>
    </row>
    <row r="1791" spans="1:22" x14ac:dyDescent="0.35">
      <c r="A1791">
        <v>1790</v>
      </c>
      <c r="B1791" t="s">
        <v>4511</v>
      </c>
      <c r="C1791">
        <v>2012</v>
      </c>
      <c r="D1791" s="2">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26.590499999999999</v>
      </c>
    </row>
    <row r="1792" spans="1:22" x14ac:dyDescent="0.35">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5">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673.88160000000005</v>
      </c>
    </row>
    <row r="1794" spans="1:22" x14ac:dyDescent="0.35">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v>
      </c>
    </row>
    <row r="1795" spans="1:22" x14ac:dyDescent="0.35">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6.0415999999999999</v>
      </c>
    </row>
    <row r="1796" spans="1:22" x14ac:dyDescent="0.35">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26.984999999999999</v>
      </c>
    </row>
    <row r="1797" spans="1:22" x14ac:dyDescent="0.35">
      <c r="A1797">
        <v>1796</v>
      </c>
      <c r="B1797" t="s">
        <v>4531</v>
      </c>
      <c r="C1797">
        <v>2014</v>
      </c>
      <c r="D1797" s="2">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16.598400000000002</v>
      </c>
    </row>
    <row r="1798" spans="1:22" x14ac:dyDescent="0.35">
      <c r="A1798">
        <v>1797</v>
      </c>
      <c r="B1798" t="s">
        <v>4531</v>
      </c>
      <c r="C1798">
        <v>2014</v>
      </c>
      <c r="D1798" s="2">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347.97</v>
      </c>
      <c r="T1798">
        <v>3</v>
      </c>
      <c r="U1798">
        <v>0</v>
      </c>
      <c r="V1798">
        <v>100.9113</v>
      </c>
    </row>
    <row r="1799" spans="1:22" x14ac:dyDescent="0.35">
      <c r="A1799">
        <v>1798</v>
      </c>
      <c r="B1799" t="s">
        <v>4531</v>
      </c>
      <c r="C1799">
        <v>2014</v>
      </c>
      <c r="D1799" s="2">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5">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5">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11.167999999999999</v>
      </c>
      <c r="T1801">
        <v>4</v>
      </c>
      <c r="U1801">
        <v>0.2</v>
      </c>
      <c r="V1801">
        <v>3.6295999999999999</v>
      </c>
    </row>
    <row r="1802" spans="1:22" x14ac:dyDescent="0.35">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53.951999999999998</v>
      </c>
      <c r="T1802">
        <v>3</v>
      </c>
      <c r="U1802">
        <v>0.2</v>
      </c>
      <c r="V1802">
        <v>17.534400000000002</v>
      </c>
    </row>
    <row r="1803" spans="1:22" x14ac:dyDescent="0.35">
      <c r="A1803">
        <v>1802</v>
      </c>
      <c r="B1803" t="s">
        <v>4540</v>
      </c>
      <c r="C1803">
        <v>2013</v>
      </c>
      <c r="D1803" s="2">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5">
      <c r="A1804">
        <v>1803</v>
      </c>
      <c r="B1804" t="s">
        <v>4541</v>
      </c>
      <c r="C1804">
        <v>2014</v>
      </c>
      <c r="D1804" s="2">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5.6070000000000002</v>
      </c>
      <c r="T1804">
        <v>1</v>
      </c>
      <c r="U1804">
        <v>0.7</v>
      </c>
      <c r="V1804">
        <v>-4.2987000000000002</v>
      </c>
    </row>
    <row r="1805" spans="1:22" x14ac:dyDescent="0.35">
      <c r="A1805">
        <v>1804</v>
      </c>
      <c r="B1805" t="s">
        <v>4541</v>
      </c>
      <c r="C1805">
        <v>2014</v>
      </c>
      <c r="D1805" s="2">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4663.7359999999999</v>
      </c>
      <c r="T1805">
        <v>7</v>
      </c>
      <c r="U1805">
        <v>0.2</v>
      </c>
      <c r="V1805">
        <v>-1049.3406</v>
      </c>
    </row>
    <row r="1806" spans="1:22" x14ac:dyDescent="0.35">
      <c r="A1806">
        <v>1805</v>
      </c>
      <c r="B1806" t="s">
        <v>4541</v>
      </c>
      <c r="C1806">
        <v>2014</v>
      </c>
      <c r="D1806" s="2">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79.983999999999995</v>
      </c>
      <c r="T1806">
        <v>2</v>
      </c>
      <c r="U1806">
        <v>0.2</v>
      </c>
      <c r="V1806">
        <v>22.9954</v>
      </c>
    </row>
    <row r="1807" spans="1:22" x14ac:dyDescent="0.35">
      <c r="A1807">
        <v>1806</v>
      </c>
      <c r="B1807" t="s">
        <v>4544</v>
      </c>
      <c r="C1807">
        <v>2013</v>
      </c>
      <c r="D1807" s="2">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257.59440000000001</v>
      </c>
    </row>
    <row r="1808" spans="1:22" x14ac:dyDescent="0.35">
      <c r="A1808">
        <v>1807</v>
      </c>
      <c r="B1808" t="s">
        <v>4544</v>
      </c>
      <c r="C1808">
        <v>2013</v>
      </c>
      <c r="D1808" s="2">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v>
      </c>
    </row>
    <row r="1809" spans="1:22" x14ac:dyDescent="0.35">
      <c r="A1809">
        <v>1808</v>
      </c>
      <c r="B1809" t="s">
        <v>4544</v>
      </c>
      <c r="C1809">
        <v>2013</v>
      </c>
      <c r="D1809" s="2">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76.272000000000006</v>
      </c>
    </row>
    <row r="1810" spans="1:22" x14ac:dyDescent="0.35">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0.69930000000000003</v>
      </c>
    </row>
    <row r="1811" spans="1:22" x14ac:dyDescent="0.35">
      <c r="A1811">
        <v>1810</v>
      </c>
      <c r="B1811" t="s">
        <v>4551</v>
      </c>
      <c r="C1811">
        <v>2013</v>
      </c>
      <c r="D1811" s="2">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-12.117000000000001</v>
      </c>
    </row>
    <row r="1812" spans="1:22" x14ac:dyDescent="0.35">
      <c r="A1812">
        <v>1811</v>
      </c>
      <c r="B1812" t="s">
        <v>4551</v>
      </c>
      <c r="C1812">
        <v>2013</v>
      </c>
      <c r="D1812" s="2">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17.815200000000001</v>
      </c>
    </row>
    <row r="1813" spans="1:22" x14ac:dyDescent="0.35">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245.02099999999999</v>
      </c>
    </row>
    <row r="1814" spans="1:22" x14ac:dyDescent="0.35">
      <c r="A1814">
        <v>1813</v>
      </c>
      <c r="B1814" t="s">
        <v>4557</v>
      </c>
      <c r="C1814">
        <v>2014</v>
      </c>
      <c r="D1814" s="2">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28.13</v>
      </c>
    </row>
    <row r="1815" spans="1:22" x14ac:dyDescent="0.35">
      <c r="A1815">
        <v>1814</v>
      </c>
      <c r="B1815" t="s">
        <v>4557</v>
      </c>
      <c r="C1815">
        <v>2014</v>
      </c>
      <c r="D1815" s="2">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4.6559999999999997</v>
      </c>
      <c r="T1815">
        <v>2</v>
      </c>
      <c r="U1815">
        <v>0.2</v>
      </c>
      <c r="V1815">
        <v>1.5713999999999999</v>
      </c>
    </row>
    <row r="1816" spans="1:22" x14ac:dyDescent="0.35">
      <c r="A1816">
        <v>1815</v>
      </c>
      <c r="B1816" t="s">
        <v>4560</v>
      </c>
      <c r="C1816">
        <v>2012</v>
      </c>
      <c r="D1816" s="2">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v>
      </c>
      <c r="T1816">
        <v>3</v>
      </c>
      <c r="U1816">
        <v>0.2</v>
      </c>
      <c r="V1816">
        <v>-8.5068000000000001</v>
      </c>
    </row>
    <row r="1817" spans="1:22" x14ac:dyDescent="0.35">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5">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3.0558000000000001</v>
      </c>
    </row>
    <row r="1819" spans="1:22" x14ac:dyDescent="0.35">
      <c r="A1819">
        <v>1818</v>
      </c>
      <c r="B1819" t="s">
        <v>4564</v>
      </c>
      <c r="C1819">
        <v>2012</v>
      </c>
      <c r="D1819" s="2">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5">
      <c r="A1820">
        <v>1819</v>
      </c>
      <c r="B1820" t="s">
        <v>4567</v>
      </c>
      <c r="C1820">
        <v>2011</v>
      </c>
      <c r="D1820" s="2">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75.599999999999994</v>
      </c>
      <c r="T1820">
        <v>2</v>
      </c>
      <c r="U1820">
        <v>0.8</v>
      </c>
      <c r="V1820">
        <v>-166.32</v>
      </c>
    </row>
    <row r="1821" spans="1:22" x14ac:dyDescent="0.35">
      <c r="A1821">
        <v>1820</v>
      </c>
      <c r="B1821" t="s">
        <v>4567</v>
      </c>
      <c r="C1821">
        <v>2011</v>
      </c>
      <c r="D1821" s="2">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-24.189</v>
      </c>
    </row>
    <row r="1822" spans="1:22" x14ac:dyDescent="0.35">
      <c r="A1822">
        <v>1821</v>
      </c>
      <c r="B1822" t="s">
        <v>4574</v>
      </c>
      <c r="C1822">
        <v>2013</v>
      </c>
      <c r="D1822" s="2">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92.063999999999993</v>
      </c>
      <c r="T1822">
        <v>6</v>
      </c>
      <c r="U1822">
        <v>0.8</v>
      </c>
      <c r="V1822">
        <v>-225.55680000000001</v>
      </c>
    </row>
    <row r="1823" spans="1:22" x14ac:dyDescent="0.35">
      <c r="A1823">
        <v>1822</v>
      </c>
      <c r="B1823" t="s">
        <v>4574</v>
      </c>
      <c r="C1823">
        <v>2013</v>
      </c>
      <c r="D1823" s="2">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v>
      </c>
      <c r="T1823">
        <v>4</v>
      </c>
      <c r="U1823">
        <v>0.2</v>
      </c>
      <c r="V1823">
        <v>1.8311999999999999</v>
      </c>
    </row>
    <row r="1824" spans="1:22" x14ac:dyDescent="0.35">
      <c r="A1824">
        <v>1823</v>
      </c>
      <c r="B1824" t="s">
        <v>4574</v>
      </c>
      <c r="C1824">
        <v>2013</v>
      </c>
      <c r="D1824" s="2">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5">
      <c r="A1825">
        <v>1824</v>
      </c>
      <c r="B1825" t="s">
        <v>4574</v>
      </c>
      <c r="C1825">
        <v>2013</v>
      </c>
      <c r="D1825" s="2">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5.1840000000000002</v>
      </c>
      <c r="T1825">
        <v>1</v>
      </c>
      <c r="U1825">
        <v>0.2</v>
      </c>
      <c r="V1825">
        <v>1.8144</v>
      </c>
    </row>
    <row r="1826" spans="1:22" x14ac:dyDescent="0.35">
      <c r="A1826">
        <v>1825</v>
      </c>
      <c r="B1826" t="s">
        <v>4581</v>
      </c>
      <c r="C1826">
        <v>2013</v>
      </c>
      <c r="D1826" s="2">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-25.056000000000001</v>
      </c>
    </row>
    <row r="1827" spans="1:22" x14ac:dyDescent="0.35">
      <c r="A1827">
        <v>1826</v>
      </c>
      <c r="B1827" t="s">
        <v>4581</v>
      </c>
      <c r="C1827">
        <v>2013</v>
      </c>
      <c r="D1827" s="2">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v>
      </c>
      <c r="T1827">
        <v>4</v>
      </c>
      <c r="U1827">
        <v>0.2</v>
      </c>
      <c r="V1827">
        <v>3.1080000000000001</v>
      </c>
    </row>
    <row r="1828" spans="1:22" x14ac:dyDescent="0.35">
      <c r="A1828">
        <v>1827</v>
      </c>
      <c r="B1828" t="s">
        <v>4581</v>
      </c>
      <c r="C1828">
        <v>2013</v>
      </c>
      <c r="D1828" s="2">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22.783999999999999</v>
      </c>
      <c r="T1828">
        <v>1</v>
      </c>
      <c r="U1828">
        <v>0.2</v>
      </c>
      <c r="V1828">
        <v>4.8415999999999997</v>
      </c>
    </row>
    <row r="1829" spans="1:22" x14ac:dyDescent="0.35">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126.8973</v>
      </c>
    </row>
    <row r="1830" spans="1:22" x14ac:dyDescent="0.35">
      <c r="A1830">
        <v>1829</v>
      </c>
      <c r="B1830" t="s">
        <v>4591</v>
      </c>
      <c r="C1830">
        <v>2012</v>
      </c>
      <c r="D1830" s="2">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5">
      <c r="A1831">
        <v>1830</v>
      </c>
      <c r="B1831" t="s">
        <v>4594</v>
      </c>
      <c r="C1831">
        <v>2011</v>
      </c>
      <c r="D1831" s="2">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-168.95580000000001</v>
      </c>
    </row>
    <row r="1832" spans="1:22" x14ac:dyDescent="0.35">
      <c r="A1832">
        <v>1831</v>
      </c>
      <c r="B1832" t="s">
        <v>4597</v>
      </c>
      <c r="C1832">
        <v>2014</v>
      </c>
      <c r="D1832" s="2">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374.37920000000003</v>
      </c>
    </row>
    <row r="1833" spans="1:22" x14ac:dyDescent="0.35">
      <c r="A1833">
        <v>1832</v>
      </c>
      <c r="B1833" t="s">
        <v>4597</v>
      </c>
      <c r="C1833">
        <v>2014</v>
      </c>
      <c r="D1833" s="2">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62.906399999999998</v>
      </c>
    </row>
    <row r="1834" spans="1:22" x14ac:dyDescent="0.35">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25.875</v>
      </c>
    </row>
    <row r="1835" spans="1:22" x14ac:dyDescent="0.35">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-263.99669999999998</v>
      </c>
    </row>
    <row r="1836" spans="1:22" x14ac:dyDescent="0.35">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36.287999999999997</v>
      </c>
      <c r="T1836">
        <v>7</v>
      </c>
      <c r="U1836">
        <v>0.2</v>
      </c>
      <c r="V1836">
        <v>12.700799999999999</v>
      </c>
    </row>
    <row r="1837" spans="1:22" x14ac:dyDescent="0.35">
      <c r="A1837">
        <v>1836</v>
      </c>
      <c r="B1837" t="s">
        <v>4607</v>
      </c>
      <c r="C1837">
        <v>2011</v>
      </c>
      <c r="D1837" s="2">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v>
      </c>
      <c r="T1837">
        <v>5</v>
      </c>
      <c r="U1837">
        <v>0</v>
      </c>
      <c r="V1837">
        <v>6.2060000000000004</v>
      </c>
    </row>
    <row r="1838" spans="1:22" x14ac:dyDescent="0.35">
      <c r="A1838">
        <v>1837</v>
      </c>
      <c r="B1838" t="s">
        <v>4609</v>
      </c>
      <c r="C1838">
        <v>2014</v>
      </c>
      <c r="D1838" s="2">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361.29939999999999</v>
      </c>
    </row>
    <row r="1839" spans="1:22" x14ac:dyDescent="0.35">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5.9211</v>
      </c>
    </row>
    <row r="1840" spans="1:22" x14ac:dyDescent="0.35">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12.135199999999999</v>
      </c>
    </row>
    <row r="1841" spans="1:22" x14ac:dyDescent="0.35">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v>
      </c>
      <c r="T1841">
        <v>1</v>
      </c>
      <c r="U1841">
        <v>0.2</v>
      </c>
      <c r="V1841">
        <v>10.224500000000001</v>
      </c>
    </row>
    <row r="1842" spans="1:22" x14ac:dyDescent="0.35">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29.364000000000001</v>
      </c>
    </row>
    <row r="1843" spans="1:22" x14ac:dyDescent="0.35">
      <c r="A1843">
        <v>1842</v>
      </c>
      <c r="B1843" t="s">
        <v>4615</v>
      </c>
      <c r="C1843">
        <v>2013</v>
      </c>
      <c r="D1843" s="2">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5">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40.095999999999997</v>
      </c>
      <c r="T1844">
        <v>4</v>
      </c>
      <c r="U1844">
        <v>0.2</v>
      </c>
      <c r="V1844">
        <v>13.532400000000001</v>
      </c>
    </row>
    <row r="1845" spans="1:22" x14ac:dyDescent="0.35">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5">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v>
      </c>
      <c r="T1846">
        <v>3</v>
      </c>
      <c r="U1846">
        <v>0</v>
      </c>
      <c r="V1846">
        <v>11.774100000000001</v>
      </c>
    </row>
    <row r="1847" spans="1:22" x14ac:dyDescent="0.35">
      <c r="A1847">
        <v>1846</v>
      </c>
      <c r="B1847" t="s">
        <v>4627</v>
      </c>
      <c r="C1847">
        <v>2014</v>
      </c>
      <c r="D1847" s="2">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5">
      <c r="A1848">
        <v>1847</v>
      </c>
      <c r="B1848" t="s">
        <v>4627</v>
      </c>
      <c r="C1848">
        <v>2014</v>
      </c>
      <c r="D1848" s="2">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v>
      </c>
    </row>
    <row r="1849" spans="1:22" x14ac:dyDescent="0.35">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27.176400000000001</v>
      </c>
    </row>
    <row r="1850" spans="1:22" x14ac:dyDescent="0.35">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7.1840000000000002</v>
      </c>
      <c r="T1850">
        <v>2</v>
      </c>
      <c r="U1850">
        <v>0.2</v>
      </c>
      <c r="V1850">
        <v>2.2450000000000001</v>
      </c>
    </row>
    <row r="1851" spans="1:22" x14ac:dyDescent="0.35">
      <c r="A1851">
        <v>1850</v>
      </c>
      <c r="B1851" t="s">
        <v>4631</v>
      </c>
      <c r="C1851">
        <v>2012</v>
      </c>
      <c r="D1851" s="2">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9.7327999999999992</v>
      </c>
    </row>
    <row r="1852" spans="1:22" x14ac:dyDescent="0.35">
      <c r="A1852">
        <v>1851</v>
      </c>
      <c r="B1852" t="s">
        <v>4631</v>
      </c>
      <c r="C1852">
        <v>2012</v>
      </c>
      <c r="D1852" s="2">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v>
      </c>
    </row>
    <row r="1853" spans="1:22" x14ac:dyDescent="0.35">
      <c r="A1853">
        <v>1852</v>
      </c>
      <c r="B1853" t="s">
        <v>4631</v>
      </c>
      <c r="C1853">
        <v>2012</v>
      </c>
      <c r="D1853" s="2">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v>
      </c>
      <c r="T1853">
        <v>5</v>
      </c>
      <c r="U1853">
        <v>0</v>
      </c>
      <c r="V1853">
        <v>11.88</v>
      </c>
    </row>
    <row r="1854" spans="1:22" x14ac:dyDescent="0.35">
      <c r="A1854">
        <v>1853</v>
      </c>
      <c r="B1854" t="s">
        <v>4631</v>
      </c>
      <c r="C1854">
        <v>2012</v>
      </c>
      <c r="D1854" s="2">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49.104999999999997</v>
      </c>
    </row>
    <row r="1855" spans="1:22" x14ac:dyDescent="0.35">
      <c r="A1855">
        <v>1854</v>
      </c>
      <c r="B1855" t="s">
        <v>4631</v>
      </c>
      <c r="C1855">
        <v>2012</v>
      </c>
      <c r="D1855" s="2">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45.9754</v>
      </c>
    </row>
    <row r="1856" spans="1:22" x14ac:dyDescent="0.35">
      <c r="A1856">
        <v>1855</v>
      </c>
      <c r="B1856" t="s">
        <v>4631</v>
      </c>
      <c r="C1856">
        <v>2012</v>
      </c>
      <c r="D1856" s="2">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5">
      <c r="A1857">
        <v>1856</v>
      </c>
      <c r="B1857" t="s">
        <v>4639</v>
      </c>
      <c r="C1857">
        <v>2011</v>
      </c>
      <c r="D1857" s="2">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5">
      <c r="A1858">
        <v>1857</v>
      </c>
      <c r="B1858" t="s">
        <v>4641</v>
      </c>
      <c r="C1858">
        <v>2014</v>
      </c>
      <c r="D1858" s="2">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v>
      </c>
      <c r="T1858">
        <v>5</v>
      </c>
      <c r="U1858">
        <v>0.2</v>
      </c>
      <c r="V1858">
        <v>-15.99</v>
      </c>
    </row>
    <row r="1859" spans="1:22" x14ac:dyDescent="0.35">
      <c r="A1859">
        <v>1858</v>
      </c>
      <c r="B1859" t="s">
        <v>4641</v>
      </c>
      <c r="C1859">
        <v>2014</v>
      </c>
      <c r="D1859" s="2">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34.24</v>
      </c>
      <c r="T1859">
        <v>4</v>
      </c>
      <c r="U1859">
        <v>0.8</v>
      </c>
      <c r="V1859">
        <v>-53.072000000000003</v>
      </c>
    </row>
    <row r="1860" spans="1:22" x14ac:dyDescent="0.35">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60.552799999999998</v>
      </c>
    </row>
    <row r="1861" spans="1:22" x14ac:dyDescent="0.35">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25.122499999999999</v>
      </c>
    </row>
    <row r="1862" spans="1:22" x14ac:dyDescent="0.35">
      <c r="A1862">
        <v>1861</v>
      </c>
      <c r="B1862" t="s">
        <v>4647</v>
      </c>
      <c r="C1862">
        <v>2014</v>
      </c>
      <c r="D1862" s="2">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-28.976400000000002</v>
      </c>
    </row>
    <row r="1863" spans="1:22" x14ac:dyDescent="0.35">
      <c r="A1863">
        <v>1862</v>
      </c>
      <c r="B1863" t="s">
        <v>4647</v>
      </c>
      <c r="C1863">
        <v>2014</v>
      </c>
      <c r="D1863" s="2">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33.588799999999999</v>
      </c>
    </row>
    <row r="1864" spans="1:22" x14ac:dyDescent="0.35">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49.631999999999998</v>
      </c>
      <c r="T1864">
        <v>4</v>
      </c>
      <c r="U1864">
        <v>0.2</v>
      </c>
      <c r="V1864">
        <v>4.9631999999999996</v>
      </c>
    </row>
    <row r="1865" spans="1:22" x14ac:dyDescent="0.35">
      <c r="A1865">
        <v>1864</v>
      </c>
      <c r="B1865" t="s">
        <v>4651</v>
      </c>
      <c r="C1865">
        <v>2013</v>
      </c>
      <c r="D1865" s="2">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-465.56799999999998</v>
      </c>
    </row>
    <row r="1866" spans="1:22" x14ac:dyDescent="0.35">
      <c r="A1866">
        <v>1865</v>
      </c>
      <c r="B1866" t="s">
        <v>4651</v>
      </c>
      <c r="C1866">
        <v>2013</v>
      </c>
      <c r="D1866" s="2">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4.3680000000000003</v>
      </c>
    </row>
    <row r="1867" spans="1:22" x14ac:dyDescent="0.35">
      <c r="A1867">
        <v>1866</v>
      </c>
      <c r="B1867" t="s">
        <v>4656</v>
      </c>
      <c r="C1867">
        <v>2014</v>
      </c>
      <c r="D1867" s="2">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-92.695499999999996</v>
      </c>
    </row>
    <row r="1868" spans="1:22" x14ac:dyDescent="0.35">
      <c r="A1868">
        <v>1867</v>
      </c>
      <c r="B1868" t="s">
        <v>4659</v>
      </c>
      <c r="C1868">
        <v>2014</v>
      </c>
      <c r="D1868" s="2">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70.721999999999994</v>
      </c>
    </row>
    <row r="1869" spans="1:22" x14ac:dyDescent="0.35">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31.103999999999999</v>
      </c>
      <c r="T1869">
        <v>6</v>
      </c>
      <c r="U1869">
        <v>0.2</v>
      </c>
      <c r="V1869">
        <v>10.8864</v>
      </c>
    </row>
    <row r="1870" spans="1:22" x14ac:dyDescent="0.35">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-17.607600000000001</v>
      </c>
    </row>
    <row r="1871" spans="1:22" x14ac:dyDescent="0.35">
      <c r="A1871">
        <v>1870</v>
      </c>
      <c r="B1871" t="s">
        <v>4665</v>
      </c>
      <c r="C1871">
        <v>2013</v>
      </c>
      <c r="D1871" s="2">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3.1103999999999998</v>
      </c>
    </row>
    <row r="1872" spans="1:22" x14ac:dyDescent="0.35">
      <c r="A1872">
        <v>1871</v>
      </c>
      <c r="B1872" t="s">
        <v>4666</v>
      </c>
      <c r="C1872">
        <v>2011</v>
      </c>
      <c r="D1872" s="2">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5">
      <c r="A1873">
        <v>1872</v>
      </c>
      <c r="B1873" t="s">
        <v>4666</v>
      </c>
      <c r="C1873">
        <v>2011</v>
      </c>
      <c r="D1873" s="2">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801.56799999999998</v>
      </c>
      <c r="T1873">
        <v>2</v>
      </c>
      <c r="U1873">
        <v>0.2</v>
      </c>
      <c r="V1873">
        <v>50.097999999999999</v>
      </c>
    </row>
    <row r="1874" spans="1:22" x14ac:dyDescent="0.35">
      <c r="A1874">
        <v>1873</v>
      </c>
      <c r="B1874" t="s">
        <v>4666</v>
      </c>
      <c r="C1874">
        <v>2011</v>
      </c>
      <c r="D1874" s="2">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27.284800000000001</v>
      </c>
    </row>
    <row r="1875" spans="1:22" x14ac:dyDescent="0.35">
      <c r="A1875">
        <v>1874</v>
      </c>
      <c r="B1875" t="s">
        <v>4673</v>
      </c>
      <c r="C1875">
        <v>2014</v>
      </c>
      <c r="D1875" s="2">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20.584199999999999</v>
      </c>
    </row>
    <row r="1876" spans="1:22" x14ac:dyDescent="0.35">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5.8811999999999998</v>
      </c>
    </row>
    <row r="1877" spans="1:22" x14ac:dyDescent="0.35">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-22.097999999999999</v>
      </c>
    </row>
    <row r="1878" spans="1:22" x14ac:dyDescent="0.35">
      <c r="A1878">
        <v>1877</v>
      </c>
      <c r="B1878" t="s">
        <v>4681</v>
      </c>
      <c r="C1878">
        <v>2014</v>
      </c>
      <c r="D1878" s="2">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470.37599999999998</v>
      </c>
      <c r="T1878">
        <v>3</v>
      </c>
      <c r="U1878">
        <v>0.2</v>
      </c>
      <c r="V1878">
        <v>47.037599999999998</v>
      </c>
    </row>
    <row r="1879" spans="1:22" x14ac:dyDescent="0.35">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-44.276400000000002</v>
      </c>
    </row>
    <row r="1880" spans="1:22" x14ac:dyDescent="0.35">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v>
      </c>
    </row>
    <row r="1881" spans="1:22" x14ac:dyDescent="0.35">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68.742000000000004</v>
      </c>
      <c r="T1881">
        <v>9</v>
      </c>
      <c r="U1881">
        <v>0.7</v>
      </c>
      <c r="V1881">
        <v>-48.119399999999999</v>
      </c>
    </row>
    <row r="1882" spans="1:22" x14ac:dyDescent="0.35">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29.34</v>
      </c>
      <c r="T1882">
        <v>3</v>
      </c>
      <c r="U1882">
        <v>0</v>
      </c>
      <c r="V1882">
        <v>14.67</v>
      </c>
    </row>
    <row r="1883" spans="1:22" x14ac:dyDescent="0.35">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63.9345</v>
      </c>
    </row>
    <row r="1884" spans="1:22" x14ac:dyDescent="0.35">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5">
      <c r="A1885">
        <v>1884</v>
      </c>
      <c r="B1885" t="s">
        <v>4688</v>
      </c>
      <c r="C1885">
        <v>2013</v>
      </c>
      <c r="D1885" s="2">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217.05600000000001</v>
      </c>
      <c r="T1885">
        <v>7</v>
      </c>
      <c r="U1885">
        <v>0.2</v>
      </c>
      <c r="V1885">
        <v>78.6828</v>
      </c>
    </row>
    <row r="1886" spans="1:22" x14ac:dyDescent="0.35">
      <c r="A1886">
        <v>1885</v>
      </c>
      <c r="B1886" t="s">
        <v>4689</v>
      </c>
      <c r="C1886">
        <v>2014</v>
      </c>
      <c r="D1886" s="2">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2.1</v>
      </c>
    </row>
    <row r="1887" spans="1:22" x14ac:dyDescent="0.35">
      <c r="A1887">
        <v>1886</v>
      </c>
      <c r="B1887" t="s">
        <v>4693</v>
      </c>
      <c r="C1887">
        <v>2013</v>
      </c>
      <c r="D1887" s="2">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5">
      <c r="A1888">
        <v>1887</v>
      </c>
      <c r="B1888" t="s">
        <v>4696</v>
      </c>
      <c r="C1888">
        <v>2011</v>
      </c>
      <c r="D1888" s="2">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7.1040000000000001</v>
      </c>
      <c r="T1888">
        <v>2</v>
      </c>
      <c r="U1888">
        <v>0.2</v>
      </c>
      <c r="V1888">
        <v>2.3976000000000002</v>
      </c>
    </row>
    <row r="1889" spans="1:22" x14ac:dyDescent="0.35">
      <c r="A1889">
        <v>1888</v>
      </c>
      <c r="B1889" t="s">
        <v>4696</v>
      </c>
      <c r="C1889">
        <v>2011</v>
      </c>
      <c r="D1889" s="2">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398.35199999999998</v>
      </c>
      <c r="T1889">
        <v>8</v>
      </c>
      <c r="U1889">
        <v>0.7</v>
      </c>
      <c r="V1889">
        <v>-331.96</v>
      </c>
    </row>
    <row r="1890" spans="1:22" x14ac:dyDescent="0.35">
      <c r="A1890">
        <v>1889</v>
      </c>
      <c r="B1890" t="s">
        <v>4697</v>
      </c>
      <c r="C1890">
        <v>2011</v>
      </c>
      <c r="D1890" s="2">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v>
      </c>
      <c r="T1890">
        <v>4</v>
      </c>
      <c r="U1890">
        <v>0.2</v>
      </c>
      <c r="V1890">
        <v>13.701599999999999</v>
      </c>
    </row>
    <row r="1891" spans="1:22" x14ac:dyDescent="0.35">
      <c r="A1891">
        <v>1890</v>
      </c>
      <c r="B1891" t="s">
        <v>4697</v>
      </c>
      <c r="C1891">
        <v>2011</v>
      </c>
      <c r="D1891" s="2">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v>
      </c>
      <c r="T1891">
        <v>3</v>
      </c>
      <c r="U1891">
        <v>0.4</v>
      </c>
      <c r="V1891">
        <v>-122.877</v>
      </c>
    </row>
    <row r="1892" spans="1:22" x14ac:dyDescent="0.35">
      <c r="A1892">
        <v>1891</v>
      </c>
      <c r="B1892" t="s">
        <v>4698</v>
      </c>
      <c r="C1892">
        <v>2011</v>
      </c>
      <c r="D1892" s="2">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5">
      <c r="A1893">
        <v>1892</v>
      </c>
      <c r="B1893" t="s">
        <v>4698</v>
      </c>
      <c r="C1893">
        <v>2011</v>
      </c>
      <c r="D1893" s="2">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5">
      <c r="A1894">
        <v>1893</v>
      </c>
      <c r="B1894" t="s">
        <v>4701</v>
      </c>
      <c r="C1894">
        <v>2014</v>
      </c>
      <c r="D1894" s="2">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2.9340000000000002</v>
      </c>
    </row>
    <row r="1895" spans="1:22" x14ac:dyDescent="0.35">
      <c r="A1895">
        <v>1894</v>
      </c>
      <c r="B1895" t="s">
        <v>4703</v>
      </c>
      <c r="C1895">
        <v>2013</v>
      </c>
      <c r="D1895" s="2">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24.783999999999999</v>
      </c>
      <c r="T1895">
        <v>1</v>
      </c>
      <c r="U1895">
        <v>0.2</v>
      </c>
      <c r="V1895">
        <v>7.7450000000000001</v>
      </c>
    </row>
    <row r="1896" spans="1:22" x14ac:dyDescent="0.35">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v>
      </c>
      <c r="T1896">
        <v>3</v>
      </c>
      <c r="U1896">
        <v>0</v>
      </c>
      <c r="V1896">
        <v>10.395</v>
      </c>
    </row>
    <row r="1897" spans="1:22" x14ac:dyDescent="0.35">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487.98399999999998</v>
      </c>
      <c r="T1897">
        <v>2</v>
      </c>
      <c r="U1897">
        <v>0.2</v>
      </c>
      <c r="V1897">
        <v>152.495</v>
      </c>
    </row>
    <row r="1898" spans="1:22" x14ac:dyDescent="0.35">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843.17060000000004</v>
      </c>
    </row>
    <row r="1899" spans="1:22" x14ac:dyDescent="0.35">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10.805400000000001</v>
      </c>
    </row>
    <row r="1900" spans="1:22" x14ac:dyDescent="0.35">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505.17599999999999</v>
      </c>
      <c r="T1900">
        <v>4</v>
      </c>
      <c r="U1900">
        <v>0.7</v>
      </c>
      <c r="V1900">
        <v>-336.78399999999999</v>
      </c>
    </row>
    <row r="1901" spans="1:22" x14ac:dyDescent="0.35">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v>
      </c>
    </row>
    <row r="1902" spans="1:22" x14ac:dyDescent="0.35">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19.187999999999999</v>
      </c>
    </row>
    <row r="1903" spans="1:22" x14ac:dyDescent="0.35">
      <c r="A1903">
        <v>1902</v>
      </c>
      <c r="B1903" t="s">
        <v>4726</v>
      </c>
      <c r="C1903">
        <v>2013</v>
      </c>
      <c r="D1903" s="2">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3.9906000000000001</v>
      </c>
    </row>
    <row r="1904" spans="1:22" x14ac:dyDescent="0.35">
      <c r="A1904">
        <v>1903</v>
      </c>
      <c r="B1904" t="s">
        <v>4729</v>
      </c>
      <c r="C1904">
        <v>2014</v>
      </c>
      <c r="D1904" s="2">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5.1840000000000002</v>
      </c>
      <c r="T1904">
        <v>1</v>
      </c>
      <c r="U1904">
        <v>0.2</v>
      </c>
      <c r="V1904">
        <v>1.8144</v>
      </c>
    </row>
    <row r="1905" spans="1:22" x14ac:dyDescent="0.35">
      <c r="A1905">
        <v>1904</v>
      </c>
      <c r="B1905" t="s">
        <v>4729</v>
      </c>
      <c r="C1905">
        <v>2014</v>
      </c>
      <c r="D1905" s="2">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47.847999999999999</v>
      </c>
    </row>
    <row r="1906" spans="1:22" x14ac:dyDescent="0.35">
      <c r="A1906">
        <v>1905</v>
      </c>
      <c r="B1906" t="s">
        <v>4729</v>
      </c>
      <c r="C1906">
        <v>2014</v>
      </c>
      <c r="D1906" s="2">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v>
      </c>
      <c r="T1906">
        <v>2</v>
      </c>
      <c r="U1906">
        <v>0.2</v>
      </c>
      <c r="V1906">
        <v>6.7450000000000001</v>
      </c>
    </row>
    <row r="1907" spans="1:22" x14ac:dyDescent="0.35">
      <c r="A1907">
        <v>1906</v>
      </c>
      <c r="B1907" t="s">
        <v>4732</v>
      </c>
      <c r="C1907">
        <v>2014</v>
      </c>
      <c r="D1907" s="2">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9.0912000000000006</v>
      </c>
    </row>
    <row r="1908" spans="1:22" x14ac:dyDescent="0.35">
      <c r="A1908">
        <v>1907</v>
      </c>
      <c r="B1908" t="s">
        <v>4735</v>
      </c>
      <c r="C1908">
        <v>2013</v>
      </c>
      <c r="D1908" s="2">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v>
      </c>
      <c r="T1908">
        <v>2</v>
      </c>
      <c r="U1908">
        <v>0.7</v>
      </c>
      <c r="V1908">
        <v>-2.1648000000000001</v>
      </c>
    </row>
    <row r="1909" spans="1:22" x14ac:dyDescent="0.35">
      <c r="A1909">
        <v>1908</v>
      </c>
      <c r="B1909" t="s">
        <v>4735</v>
      </c>
      <c r="C1909">
        <v>2013</v>
      </c>
      <c r="D1909" s="2">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27.018000000000001</v>
      </c>
      <c r="T1909">
        <v>6</v>
      </c>
      <c r="U1909">
        <v>0.7</v>
      </c>
      <c r="V1909">
        <v>-21.6144</v>
      </c>
    </row>
    <row r="1910" spans="1:22" x14ac:dyDescent="0.35">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41.076000000000001</v>
      </c>
    </row>
    <row r="1911" spans="1:22" x14ac:dyDescent="0.35">
      <c r="A1911">
        <v>1910</v>
      </c>
      <c r="B1911" t="s">
        <v>4742</v>
      </c>
      <c r="C1911">
        <v>2014</v>
      </c>
      <c r="D1911" s="2">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5">
      <c r="A1912">
        <v>1911</v>
      </c>
      <c r="B1912" t="s">
        <v>4747</v>
      </c>
      <c r="C1912">
        <v>2013</v>
      </c>
      <c r="D1912" s="2">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v>
      </c>
      <c r="T1912">
        <v>3</v>
      </c>
      <c r="U1912">
        <v>0</v>
      </c>
      <c r="V1912">
        <v>40.749899999999997</v>
      </c>
    </row>
    <row r="1913" spans="1:22" x14ac:dyDescent="0.35">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92.439899999999994</v>
      </c>
    </row>
    <row r="1914" spans="1:22" x14ac:dyDescent="0.35">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597.13199999999995</v>
      </c>
      <c r="T1914">
        <v>3</v>
      </c>
      <c r="U1914">
        <v>0.4</v>
      </c>
      <c r="V1914">
        <v>49.761000000000003</v>
      </c>
    </row>
    <row r="1915" spans="1:22" x14ac:dyDescent="0.35">
      <c r="A1915">
        <v>1914</v>
      </c>
      <c r="B1915" t="s">
        <v>4753</v>
      </c>
      <c r="C1915">
        <v>2011</v>
      </c>
      <c r="D1915" s="2">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65.977999999999994</v>
      </c>
    </row>
    <row r="1916" spans="1:22" x14ac:dyDescent="0.35">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5">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4.8525</v>
      </c>
    </row>
    <row r="1918" spans="1:22" x14ac:dyDescent="0.35">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v>
      </c>
      <c r="T1918">
        <v>3</v>
      </c>
      <c r="U1918">
        <v>0.2</v>
      </c>
      <c r="V1918">
        <v>3.8843999999999999</v>
      </c>
    </row>
    <row r="1919" spans="1:22" x14ac:dyDescent="0.35">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3.3784999999999998</v>
      </c>
    </row>
    <row r="1920" spans="1:22" x14ac:dyDescent="0.35">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5">
      <c r="A1921">
        <v>1920</v>
      </c>
      <c r="B1921" t="s">
        <v>4763</v>
      </c>
      <c r="C1921">
        <v>2014</v>
      </c>
      <c r="D1921" s="2">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302.37299999999999</v>
      </c>
    </row>
    <row r="1922" spans="1:22" x14ac:dyDescent="0.35">
      <c r="A1922">
        <v>1921</v>
      </c>
      <c r="B1922" t="s">
        <v>4763</v>
      </c>
      <c r="C1922">
        <v>2014</v>
      </c>
      <c r="D1922" s="2">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97.6524</v>
      </c>
    </row>
    <row r="1923" spans="1:22" x14ac:dyDescent="0.35">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15.007999999999999</v>
      </c>
      <c r="T1923">
        <v>2</v>
      </c>
      <c r="U1923">
        <v>0.2</v>
      </c>
      <c r="V1923">
        <v>1.5007999999999999</v>
      </c>
    </row>
    <row r="1924" spans="1:22" x14ac:dyDescent="0.35">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v>
      </c>
      <c r="T1924">
        <v>9</v>
      </c>
      <c r="U1924">
        <v>0.2</v>
      </c>
      <c r="V1924">
        <v>107.955</v>
      </c>
    </row>
    <row r="1925" spans="1:22" x14ac:dyDescent="0.35">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3.5712000000000002</v>
      </c>
    </row>
    <row r="1926" spans="1:22" x14ac:dyDescent="0.35">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41.823</v>
      </c>
    </row>
    <row r="1927" spans="1:22" x14ac:dyDescent="0.35">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5">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v>
      </c>
      <c r="T1928">
        <v>3</v>
      </c>
      <c r="U1928">
        <v>0.2</v>
      </c>
      <c r="V1928">
        <v>19.9665</v>
      </c>
    </row>
    <row r="1929" spans="1:22" x14ac:dyDescent="0.35">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31.0688</v>
      </c>
    </row>
    <row r="1930" spans="1:22" x14ac:dyDescent="0.35">
      <c r="A1930">
        <v>1929</v>
      </c>
      <c r="B1930" t="s">
        <v>4784</v>
      </c>
      <c r="C1930">
        <v>2014</v>
      </c>
      <c r="D1930" s="2">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3.1103999999999998</v>
      </c>
    </row>
    <row r="1931" spans="1:22" x14ac:dyDescent="0.35">
      <c r="A1931">
        <v>1930</v>
      </c>
      <c r="B1931" t="s">
        <v>4784</v>
      </c>
      <c r="C1931">
        <v>2014</v>
      </c>
      <c r="D1931" s="2">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1.8604000000000001</v>
      </c>
    </row>
    <row r="1932" spans="1:22" x14ac:dyDescent="0.35">
      <c r="A1932">
        <v>1931</v>
      </c>
      <c r="B1932" t="s">
        <v>4784</v>
      </c>
      <c r="C1932">
        <v>2014</v>
      </c>
      <c r="D1932" s="2">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v>
      </c>
      <c r="T1932">
        <v>3</v>
      </c>
      <c r="U1932">
        <v>0.2</v>
      </c>
      <c r="V1932">
        <v>49.498199999999997</v>
      </c>
    </row>
    <row r="1933" spans="1:22" x14ac:dyDescent="0.35">
      <c r="A1933">
        <v>1932</v>
      </c>
      <c r="B1933" t="s">
        <v>4787</v>
      </c>
      <c r="C1933">
        <v>2013</v>
      </c>
      <c r="D1933" s="2">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23.799299999999999</v>
      </c>
    </row>
    <row r="1934" spans="1:22" x14ac:dyDescent="0.35">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v>
      </c>
    </row>
    <row r="1935" spans="1:22" x14ac:dyDescent="0.35">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7.3920000000000003</v>
      </c>
    </row>
    <row r="1936" spans="1:22" x14ac:dyDescent="0.35">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244.55</v>
      </c>
      <c r="T1936">
        <v>5</v>
      </c>
      <c r="U1936">
        <v>0</v>
      </c>
      <c r="V1936">
        <v>114.9385</v>
      </c>
    </row>
    <row r="1937" spans="1:22" x14ac:dyDescent="0.35">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5">
      <c r="A1938">
        <v>1937</v>
      </c>
      <c r="B1938" t="s">
        <v>4796</v>
      </c>
      <c r="C1938">
        <v>2012</v>
      </c>
      <c r="D1938" s="2">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4.8609</v>
      </c>
    </row>
    <row r="1939" spans="1:22" x14ac:dyDescent="0.35">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v>
      </c>
      <c r="T1939">
        <v>2</v>
      </c>
      <c r="U1939">
        <v>0.7</v>
      </c>
      <c r="V1939">
        <v>-13.311999999999999</v>
      </c>
    </row>
    <row r="1940" spans="1:22" x14ac:dyDescent="0.35">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v>
      </c>
      <c r="T1940">
        <v>7</v>
      </c>
      <c r="U1940">
        <v>0.2</v>
      </c>
      <c r="V1940">
        <v>-1.2558</v>
      </c>
    </row>
    <row r="1941" spans="1:22" x14ac:dyDescent="0.35">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8.7360000000000007</v>
      </c>
      <c r="T1941">
        <v>4</v>
      </c>
      <c r="U1941">
        <v>0.7</v>
      </c>
      <c r="V1941">
        <v>-6.1151999999999997</v>
      </c>
    </row>
    <row r="1942" spans="1:22" x14ac:dyDescent="0.35">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74.573999999999998</v>
      </c>
    </row>
    <row r="1943" spans="1:22" x14ac:dyDescent="0.35">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v>
      </c>
      <c r="T1943">
        <v>4</v>
      </c>
      <c r="U1943">
        <v>0.2</v>
      </c>
      <c r="V1943">
        <v>17.760000000000002</v>
      </c>
    </row>
    <row r="1944" spans="1:22" x14ac:dyDescent="0.35">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27.44</v>
      </c>
      <c r="T1944">
        <v>2</v>
      </c>
      <c r="U1944">
        <v>0.2</v>
      </c>
      <c r="V1944">
        <v>2.4009999999999998</v>
      </c>
    </row>
    <row r="1945" spans="1:22" x14ac:dyDescent="0.35">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3.24</v>
      </c>
      <c r="T1945">
        <v>9</v>
      </c>
      <c r="U1945">
        <v>0.8</v>
      </c>
      <c r="V1945">
        <v>-5.1840000000000002</v>
      </c>
    </row>
    <row r="1946" spans="1:22" x14ac:dyDescent="0.35">
      <c r="A1946">
        <v>1945</v>
      </c>
      <c r="B1946" t="s">
        <v>4806</v>
      </c>
      <c r="C1946">
        <v>2013</v>
      </c>
      <c r="D1946" s="2">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5">
      <c r="A1947">
        <v>1946</v>
      </c>
      <c r="B1947" t="s">
        <v>4806</v>
      </c>
      <c r="C1947">
        <v>2013</v>
      </c>
      <c r="D1947" s="2">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v>
      </c>
      <c r="T1947">
        <v>2</v>
      </c>
      <c r="U1947">
        <v>0.2</v>
      </c>
      <c r="V1947">
        <v>3.6288</v>
      </c>
    </row>
    <row r="1948" spans="1:22" x14ac:dyDescent="0.35">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5">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3.4620000000000002</v>
      </c>
    </row>
    <row r="1950" spans="1:22" x14ac:dyDescent="0.35">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254.52600000000001</v>
      </c>
      <c r="T1950">
        <v>1</v>
      </c>
      <c r="U1950">
        <v>0.4</v>
      </c>
      <c r="V1950">
        <v>-93.3262</v>
      </c>
    </row>
    <row r="1951" spans="1:22" x14ac:dyDescent="0.35">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3.7642000000000002</v>
      </c>
    </row>
    <row r="1952" spans="1:22" x14ac:dyDescent="0.35">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26.431999999999999</v>
      </c>
      <c r="T1952">
        <v>8</v>
      </c>
      <c r="U1952">
        <v>0.2</v>
      </c>
      <c r="V1952">
        <v>8.9207999999999998</v>
      </c>
    </row>
    <row r="1953" spans="1:22" x14ac:dyDescent="0.35">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197.97</v>
      </c>
      <c r="T1953">
        <v>3</v>
      </c>
      <c r="U1953">
        <v>0</v>
      </c>
      <c r="V1953">
        <v>57.411299999999997</v>
      </c>
    </row>
    <row r="1954" spans="1:22" x14ac:dyDescent="0.35">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5">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5">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2.214</v>
      </c>
    </row>
    <row r="1957" spans="1:22" x14ac:dyDescent="0.35">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v>
      </c>
    </row>
    <row r="1958" spans="1:22" x14ac:dyDescent="0.35">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40.312800000000003</v>
      </c>
    </row>
    <row r="1959" spans="1:22" x14ac:dyDescent="0.35">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7.7039999999999997</v>
      </c>
    </row>
    <row r="1960" spans="1:22" x14ac:dyDescent="0.35">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v>
      </c>
      <c r="T1960">
        <v>3</v>
      </c>
      <c r="U1960">
        <v>0</v>
      </c>
      <c r="V1960">
        <v>7.7759999999999998</v>
      </c>
    </row>
    <row r="1961" spans="1:22" x14ac:dyDescent="0.35">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v>
      </c>
    </row>
    <row r="1962" spans="1:22" x14ac:dyDescent="0.35">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296.85000000000002</v>
      </c>
      <c r="T1962">
        <v>5</v>
      </c>
      <c r="U1962">
        <v>0</v>
      </c>
      <c r="V1962">
        <v>53.433</v>
      </c>
    </row>
    <row r="1963" spans="1:22" x14ac:dyDescent="0.35">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v>
      </c>
      <c r="T1963">
        <v>6</v>
      </c>
      <c r="U1963">
        <v>0</v>
      </c>
      <c r="V1963">
        <v>6.7679999999999998</v>
      </c>
    </row>
    <row r="1964" spans="1:22" x14ac:dyDescent="0.35">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5">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v>
      </c>
      <c r="T1965">
        <v>5</v>
      </c>
      <c r="U1965">
        <v>0</v>
      </c>
      <c r="V1965">
        <v>11.702999999999999</v>
      </c>
    </row>
    <row r="1966" spans="1:22" x14ac:dyDescent="0.35">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17.177399999999999</v>
      </c>
    </row>
    <row r="1967" spans="1:22" x14ac:dyDescent="0.35">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7.2539999999999996</v>
      </c>
    </row>
    <row r="1968" spans="1:22" x14ac:dyDescent="0.35">
      <c r="A1968">
        <v>1967</v>
      </c>
      <c r="B1968" t="s">
        <v>4823</v>
      </c>
      <c r="C1968">
        <v>2014</v>
      </c>
      <c r="D1968" s="2">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281.97000000000003</v>
      </c>
      <c r="T1968">
        <v>3</v>
      </c>
      <c r="U1968">
        <v>0</v>
      </c>
      <c r="V1968">
        <v>78.951599999999999</v>
      </c>
    </row>
    <row r="1969" spans="1:22" x14ac:dyDescent="0.35">
      <c r="A1969">
        <v>1968</v>
      </c>
      <c r="B1969" t="s">
        <v>4823</v>
      </c>
      <c r="C1969">
        <v>2014</v>
      </c>
      <c r="D1969" s="2">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20.155000000000001</v>
      </c>
    </row>
    <row r="1970" spans="1:22" x14ac:dyDescent="0.35">
      <c r="A1970">
        <v>1969</v>
      </c>
      <c r="B1970" t="s">
        <v>4823</v>
      </c>
      <c r="C1970">
        <v>2014</v>
      </c>
      <c r="D1970" s="2">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5">
      <c r="A1971">
        <v>1970</v>
      </c>
      <c r="B1971" t="s">
        <v>4827</v>
      </c>
      <c r="C1971">
        <v>2014</v>
      </c>
      <c r="D1971" s="2">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102.18600000000001</v>
      </c>
    </row>
    <row r="1972" spans="1:22" x14ac:dyDescent="0.35">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0.64080000000000004</v>
      </c>
    </row>
    <row r="1973" spans="1:22" x14ac:dyDescent="0.35">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408.74400000000003</v>
      </c>
      <c r="T1973">
        <v>7</v>
      </c>
      <c r="U1973">
        <v>0.2</v>
      </c>
      <c r="V1973">
        <v>76.639499999999998</v>
      </c>
    </row>
    <row r="1974" spans="1:22" x14ac:dyDescent="0.35">
      <c r="A1974">
        <v>1973</v>
      </c>
      <c r="B1974" t="s">
        <v>4829</v>
      </c>
      <c r="C1974">
        <v>2011</v>
      </c>
      <c r="D1974" s="2">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5.1040000000000001</v>
      </c>
      <c r="T1974">
        <v>4</v>
      </c>
      <c r="U1974">
        <v>0.8</v>
      </c>
      <c r="V1974">
        <v>-8.6768000000000001</v>
      </c>
    </row>
    <row r="1975" spans="1:22" x14ac:dyDescent="0.35">
      <c r="A1975">
        <v>1974</v>
      </c>
      <c r="B1975" t="s">
        <v>4829</v>
      </c>
      <c r="C1975">
        <v>2011</v>
      </c>
      <c r="D1975" s="2">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2.8959999999999999</v>
      </c>
      <c r="T1975">
        <v>2</v>
      </c>
      <c r="U1975">
        <v>0.2</v>
      </c>
      <c r="V1975">
        <v>0.47060000000000002</v>
      </c>
    </row>
    <row r="1976" spans="1:22" x14ac:dyDescent="0.35">
      <c r="A1976">
        <v>1975</v>
      </c>
      <c r="B1976" t="s">
        <v>4829</v>
      </c>
      <c r="C1976">
        <v>2011</v>
      </c>
      <c r="D1976" s="2">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35.015999999999998</v>
      </c>
      <c r="T1976">
        <v>3</v>
      </c>
      <c r="U1976">
        <v>0.2</v>
      </c>
      <c r="V1976">
        <v>-2.1884999999999999</v>
      </c>
    </row>
    <row r="1977" spans="1:22" x14ac:dyDescent="0.35">
      <c r="A1977">
        <v>1976</v>
      </c>
      <c r="B1977" t="s">
        <v>4836</v>
      </c>
      <c r="C1977">
        <v>2011</v>
      </c>
      <c r="D1977" s="2">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275.97000000000003</v>
      </c>
      <c r="T1977">
        <v>3</v>
      </c>
      <c r="U1977">
        <v>0</v>
      </c>
      <c r="V1977">
        <v>11.0388</v>
      </c>
    </row>
    <row r="1978" spans="1:22" x14ac:dyDescent="0.35">
      <c r="A1978">
        <v>1977</v>
      </c>
      <c r="B1978" t="s">
        <v>4836</v>
      </c>
      <c r="C1978">
        <v>2011</v>
      </c>
      <c r="D1978" s="2">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362.68700000000001</v>
      </c>
    </row>
    <row r="1979" spans="1:22" x14ac:dyDescent="0.35">
      <c r="A1979">
        <v>1978</v>
      </c>
      <c r="B1979" t="s">
        <v>4836</v>
      </c>
      <c r="C1979">
        <v>2011</v>
      </c>
      <c r="D1979" s="2">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70.964399999999998</v>
      </c>
    </row>
    <row r="1980" spans="1:22" x14ac:dyDescent="0.35">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0.59040000000000004</v>
      </c>
    </row>
    <row r="1981" spans="1:22" x14ac:dyDescent="0.35">
      <c r="A1981">
        <v>1980</v>
      </c>
      <c r="B1981" t="s">
        <v>4844</v>
      </c>
      <c r="C1981">
        <v>2013</v>
      </c>
      <c r="D1981" s="2">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933.53599999999994</v>
      </c>
      <c r="T1981">
        <v>4</v>
      </c>
      <c r="U1981">
        <v>0.2</v>
      </c>
      <c r="V1981">
        <v>105.0228</v>
      </c>
    </row>
    <row r="1982" spans="1:22" x14ac:dyDescent="0.35">
      <c r="A1982">
        <v>1981</v>
      </c>
      <c r="B1982" t="s">
        <v>4844</v>
      </c>
      <c r="C1982">
        <v>2013</v>
      </c>
      <c r="D1982" s="2">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4.2976000000000001</v>
      </c>
    </row>
    <row r="1983" spans="1:22" x14ac:dyDescent="0.35">
      <c r="A1983">
        <v>1982</v>
      </c>
      <c r="B1983" t="s">
        <v>4845</v>
      </c>
      <c r="C1983">
        <v>2012</v>
      </c>
      <c r="D1983" s="2">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1.8048</v>
      </c>
    </row>
    <row r="1984" spans="1:22" x14ac:dyDescent="0.35">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5">
      <c r="A1985">
        <v>1984</v>
      </c>
      <c r="B1985" t="s">
        <v>4850</v>
      </c>
      <c r="C1985">
        <v>2011</v>
      </c>
      <c r="D1985" s="2">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93.055199999999999</v>
      </c>
    </row>
    <row r="1986" spans="1:22" x14ac:dyDescent="0.35">
      <c r="A1986">
        <v>1985</v>
      </c>
      <c r="B1986" t="s">
        <v>4850</v>
      </c>
      <c r="C1986">
        <v>2011</v>
      </c>
      <c r="D1986" s="2">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10.507199999999999</v>
      </c>
    </row>
    <row r="1987" spans="1:22" x14ac:dyDescent="0.35">
      <c r="A1987">
        <v>1986</v>
      </c>
      <c r="B1987" t="s">
        <v>4850</v>
      </c>
      <c r="C1987">
        <v>2011</v>
      </c>
      <c r="D1987" s="2">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5">
      <c r="A1988">
        <v>1987</v>
      </c>
      <c r="B1988" t="s">
        <v>4851</v>
      </c>
      <c r="C1988">
        <v>2013</v>
      </c>
      <c r="D1988" s="2">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1439.9760000000001</v>
      </c>
      <c r="T1988">
        <v>4</v>
      </c>
      <c r="U1988">
        <v>0.4</v>
      </c>
      <c r="V1988">
        <v>191.99680000000001</v>
      </c>
    </row>
    <row r="1989" spans="1:22" x14ac:dyDescent="0.35">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7.9211999999999998</v>
      </c>
    </row>
    <row r="1990" spans="1:22" x14ac:dyDescent="0.35">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215.1198</v>
      </c>
    </row>
    <row r="1991" spans="1:22" x14ac:dyDescent="0.35">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5">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5">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-3.7995999999999999</v>
      </c>
    </row>
    <row r="1994" spans="1:22" x14ac:dyDescent="0.35">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v>
      </c>
    </row>
    <row r="1995" spans="1:22" x14ac:dyDescent="0.35">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0.73480000000000001</v>
      </c>
    </row>
    <row r="1996" spans="1:22" x14ac:dyDescent="0.35">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5">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294.62</v>
      </c>
      <c r="T1997">
        <v>5</v>
      </c>
      <c r="U1997">
        <v>0.8</v>
      </c>
      <c r="V1997">
        <v>-766.01199999999994</v>
      </c>
    </row>
    <row r="1998" spans="1:22" x14ac:dyDescent="0.35">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-3.7195999999999998</v>
      </c>
    </row>
    <row r="1999" spans="1:22" x14ac:dyDescent="0.35">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7.2</v>
      </c>
    </row>
    <row r="2000" spans="1:22" x14ac:dyDescent="0.35">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42.018599999999999</v>
      </c>
    </row>
    <row r="2001" spans="1:22" x14ac:dyDescent="0.35">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42.035499999999999</v>
      </c>
    </row>
    <row r="2002" spans="1:22" x14ac:dyDescent="0.35">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v>
      </c>
      <c r="T2002">
        <v>5</v>
      </c>
      <c r="U2002">
        <v>0</v>
      </c>
      <c r="V2002">
        <v>21.994499999999999</v>
      </c>
    </row>
    <row r="2003" spans="1:22" x14ac:dyDescent="0.35">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14.2324</v>
      </c>
    </row>
    <row r="2004" spans="1:22" x14ac:dyDescent="0.35">
      <c r="A2004">
        <v>2003</v>
      </c>
      <c r="B2004" t="s">
        <v>4878</v>
      </c>
      <c r="C2004">
        <v>2014</v>
      </c>
      <c r="D2004" s="2">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9.5939999999999994</v>
      </c>
    </row>
    <row r="2005" spans="1:22" x14ac:dyDescent="0.35">
      <c r="A2005">
        <v>2004</v>
      </c>
      <c r="B2005" t="s">
        <v>4878</v>
      </c>
      <c r="C2005">
        <v>2014</v>
      </c>
      <c r="D2005" s="2">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76.112499999999997</v>
      </c>
    </row>
    <row r="2006" spans="1:22" x14ac:dyDescent="0.35">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11.364000000000001</v>
      </c>
      <c r="T2006">
        <v>3</v>
      </c>
      <c r="U2006">
        <v>0.8</v>
      </c>
      <c r="V2006">
        <v>-17.045999999999999</v>
      </c>
    </row>
    <row r="2007" spans="1:22" x14ac:dyDescent="0.35">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11.575200000000001</v>
      </c>
    </row>
    <row r="2008" spans="1:22" x14ac:dyDescent="0.35">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v>
      </c>
    </row>
    <row r="2009" spans="1:22" x14ac:dyDescent="0.35">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183.37200000000001</v>
      </c>
      <c r="T2009">
        <v>2</v>
      </c>
      <c r="U2009">
        <v>0.3</v>
      </c>
      <c r="V2009">
        <v>-36.674399999999999</v>
      </c>
    </row>
    <row r="2010" spans="1:22" x14ac:dyDescent="0.35">
      <c r="A2010">
        <v>2009</v>
      </c>
      <c r="B2010" t="s">
        <v>4885</v>
      </c>
      <c r="C2010">
        <v>2011</v>
      </c>
      <c r="D2010" s="2">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0.47520000000000001</v>
      </c>
    </row>
    <row r="2011" spans="1:22" x14ac:dyDescent="0.35">
      <c r="A2011">
        <v>2010</v>
      </c>
      <c r="B2011" t="s">
        <v>4885</v>
      </c>
      <c r="C2011">
        <v>2011</v>
      </c>
      <c r="D2011" s="2">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333.05599999999998</v>
      </c>
      <c r="T2011">
        <v>2</v>
      </c>
      <c r="U2011">
        <v>0.2</v>
      </c>
      <c r="V2011">
        <v>29.142399999999999</v>
      </c>
    </row>
    <row r="2012" spans="1:22" x14ac:dyDescent="0.35">
      <c r="A2012">
        <v>2011</v>
      </c>
      <c r="B2012" t="s">
        <v>4885</v>
      </c>
      <c r="C2012">
        <v>2011</v>
      </c>
      <c r="D2012" s="2">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7.78</v>
      </c>
    </row>
    <row r="2013" spans="1:22" x14ac:dyDescent="0.35">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5">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4.6344000000000003</v>
      </c>
    </row>
    <row r="2015" spans="1:22" x14ac:dyDescent="0.35">
      <c r="A2015">
        <v>2014</v>
      </c>
      <c r="B2015" t="s">
        <v>4892</v>
      </c>
      <c r="C2015">
        <v>2013</v>
      </c>
      <c r="D2015" s="2">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84.235200000000006</v>
      </c>
    </row>
    <row r="2016" spans="1:22" x14ac:dyDescent="0.35">
      <c r="A2016">
        <v>2015</v>
      </c>
      <c r="B2016" t="s">
        <v>4892</v>
      </c>
      <c r="C2016">
        <v>2013</v>
      </c>
      <c r="D2016" s="2">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5">
      <c r="A2017">
        <v>2016</v>
      </c>
      <c r="B2017" t="s">
        <v>4892</v>
      </c>
      <c r="C2017">
        <v>2013</v>
      </c>
      <c r="D2017" s="2">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5">
      <c r="A2018">
        <v>2017</v>
      </c>
      <c r="B2018" t="s">
        <v>4897</v>
      </c>
      <c r="C2018">
        <v>2012</v>
      </c>
      <c r="D2018" s="2">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5">
      <c r="A2019">
        <v>2018</v>
      </c>
      <c r="B2019" t="s">
        <v>4897</v>
      </c>
      <c r="C2019">
        <v>2012</v>
      </c>
      <c r="D2019" s="2">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6.8714000000000004</v>
      </c>
    </row>
    <row r="2020" spans="1:22" x14ac:dyDescent="0.35">
      <c r="A2020">
        <v>2019</v>
      </c>
      <c r="B2020" t="s">
        <v>4897</v>
      </c>
      <c r="C2020">
        <v>2012</v>
      </c>
      <c r="D2020" s="2">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5">
      <c r="A2021">
        <v>2020</v>
      </c>
      <c r="B2021" t="s">
        <v>4897</v>
      </c>
      <c r="C2021">
        <v>2012</v>
      </c>
      <c r="D2021" s="2">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5">
      <c r="A2022">
        <v>2021</v>
      </c>
      <c r="B2022" t="s">
        <v>4899</v>
      </c>
      <c r="C2022">
        <v>2013</v>
      </c>
      <c r="D2022" s="2">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481.86900000000003</v>
      </c>
    </row>
    <row r="2023" spans="1:22" x14ac:dyDescent="0.35">
      <c r="A2023">
        <v>2022</v>
      </c>
      <c r="B2023" t="s">
        <v>4899</v>
      </c>
      <c r="C2023">
        <v>2013</v>
      </c>
      <c r="D2023" s="2">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7.6680000000000001</v>
      </c>
    </row>
    <row r="2024" spans="1:22" x14ac:dyDescent="0.35">
      <c r="A2024">
        <v>2023</v>
      </c>
      <c r="B2024" t="s">
        <v>4899</v>
      </c>
      <c r="C2024">
        <v>2013</v>
      </c>
      <c r="D2024" s="2">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v>
      </c>
    </row>
    <row r="2025" spans="1:22" x14ac:dyDescent="0.35">
      <c r="A2025">
        <v>2024</v>
      </c>
      <c r="B2025" t="s">
        <v>4899</v>
      </c>
      <c r="C2025">
        <v>2013</v>
      </c>
      <c r="D2025" s="2">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5">
      <c r="A2026">
        <v>2025</v>
      </c>
      <c r="B2026" t="s">
        <v>4902</v>
      </c>
      <c r="C2026">
        <v>2014</v>
      </c>
      <c r="D2026" s="2">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v>
      </c>
      <c r="T2026">
        <v>5</v>
      </c>
      <c r="U2026">
        <v>0.2</v>
      </c>
      <c r="V2026">
        <v>77.713999999999999</v>
      </c>
    </row>
    <row r="2027" spans="1:22" x14ac:dyDescent="0.35">
      <c r="A2027">
        <v>2026</v>
      </c>
      <c r="B2027" t="s">
        <v>4903</v>
      </c>
      <c r="C2027">
        <v>2012</v>
      </c>
      <c r="D2027" s="2">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5">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11.558400000000001</v>
      </c>
    </row>
    <row r="2029" spans="1:22" x14ac:dyDescent="0.35">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67.135999999999996</v>
      </c>
      <c r="T2029">
        <v>4</v>
      </c>
      <c r="U2029">
        <v>0.2</v>
      </c>
      <c r="V2029">
        <v>23.497599999999998</v>
      </c>
    </row>
    <row r="2030" spans="1:22" x14ac:dyDescent="0.35">
      <c r="A2030">
        <v>2029</v>
      </c>
      <c r="B2030" t="s">
        <v>4905</v>
      </c>
      <c r="C2030">
        <v>2012</v>
      </c>
      <c r="D2030" s="2">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5">
      <c r="A2031">
        <v>2030</v>
      </c>
      <c r="B2031" t="s">
        <v>4905</v>
      </c>
      <c r="C2031">
        <v>2012</v>
      </c>
      <c r="D2031" s="2">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5">
      <c r="A2032">
        <v>2031</v>
      </c>
      <c r="B2032" t="s">
        <v>4905</v>
      </c>
      <c r="C2032">
        <v>2012</v>
      </c>
      <c r="D2032" s="2">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5">
      <c r="A2033">
        <v>2032</v>
      </c>
      <c r="B2033" t="s">
        <v>4905</v>
      </c>
      <c r="C2033">
        <v>2012</v>
      </c>
      <c r="D2033" s="2">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5">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9.3919999999999995</v>
      </c>
      <c r="T2034">
        <v>2</v>
      </c>
      <c r="U2034">
        <v>0.2</v>
      </c>
      <c r="V2034">
        <v>3.2871999999999999</v>
      </c>
    </row>
    <row r="2035" spans="1:22" x14ac:dyDescent="0.35">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9.3279999999999994</v>
      </c>
      <c r="T2035">
        <v>1</v>
      </c>
      <c r="U2035">
        <v>0.2</v>
      </c>
      <c r="V2035">
        <v>0.81620000000000004</v>
      </c>
    </row>
    <row r="2036" spans="1:22" x14ac:dyDescent="0.35">
      <c r="A2036">
        <v>2035</v>
      </c>
      <c r="B2036" t="s">
        <v>4910</v>
      </c>
      <c r="C2036">
        <v>2014</v>
      </c>
      <c r="D2036" s="2">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5">
      <c r="A2037">
        <v>2036</v>
      </c>
      <c r="B2037" t="s">
        <v>4910</v>
      </c>
      <c r="C2037">
        <v>2014</v>
      </c>
      <c r="D2037" s="2">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269.97000000000003</v>
      </c>
      <c r="T2037">
        <v>3</v>
      </c>
      <c r="U2037">
        <v>0</v>
      </c>
      <c r="V2037">
        <v>51.2943</v>
      </c>
    </row>
    <row r="2038" spans="1:22" x14ac:dyDescent="0.35">
      <c r="A2038">
        <v>2037</v>
      </c>
      <c r="B2038" t="s">
        <v>4913</v>
      </c>
      <c r="C2038">
        <v>2012</v>
      </c>
      <c r="D2038" s="2">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5">
      <c r="A2039">
        <v>2038</v>
      </c>
      <c r="B2039" t="s">
        <v>4913</v>
      </c>
      <c r="C2039">
        <v>2012</v>
      </c>
      <c r="D2039" s="2">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6.8714000000000004</v>
      </c>
    </row>
    <row r="2040" spans="1:22" x14ac:dyDescent="0.35">
      <c r="A2040">
        <v>2039</v>
      </c>
      <c r="B2040" t="s">
        <v>4915</v>
      </c>
      <c r="C2040">
        <v>2012</v>
      </c>
      <c r="D2040" s="2">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v>
      </c>
      <c r="T2040">
        <v>3</v>
      </c>
      <c r="U2040">
        <v>0.2</v>
      </c>
      <c r="V2040">
        <v>4.3326000000000002</v>
      </c>
    </row>
    <row r="2041" spans="1:22" x14ac:dyDescent="0.35">
      <c r="A2041">
        <v>2040</v>
      </c>
      <c r="B2041" t="s">
        <v>4915</v>
      </c>
      <c r="C2041">
        <v>2012</v>
      </c>
      <c r="D2041" s="2">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4.5359999999999996</v>
      </c>
      <c r="T2041">
        <v>7</v>
      </c>
      <c r="U2041">
        <v>0.7</v>
      </c>
      <c r="V2041">
        <v>-3.3264</v>
      </c>
    </row>
    <row r="2042" spans="1:22" x14ac:dyDescent="0.35">
      <c r="A2042">
        <v>2041</v>
      </c>
      <c r="B2042" t="s">
        <v>4915</v>
      </c>
      <c r="C2042">
        <v>2012</v>
      </c>
      <c r="D2042" s="2">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-6.1040000000000001</v>
      </c>
    </row>
    <row r="2043" spans="1:22" x14ac:dyDescent="0.35">
      <c r="A2043">
        <v>2042</v>
      </c>
      <c r="B2043" t="s">
        <v>4915</v>
      </c>
      <c r="C2043">
        <v>2012</v>
      </c>
      <c r="D2043" s="2">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v>
      </c>
    </row>
    <row r="2044" spans="1:22" x14ac:dyDescent="0.35">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57.503999999999998</v>
      </c>
      <c r="T2044">
        <v>6</v>
      </c>
      <c r="U2044">
        <v>0.2</v>
      </c>
      <c r="V2044">
        <v>20.1264</v>
      </c>
    </row>
    <row r="2045" spans="1:22" x14ac:dyDescent="0.35">
      <c r="A2045">
        <v>2044</v>
      </c>
      <c r="B2045" t="s">
        <v>4921</v>
      </c>
      <c r="C2045">
        <v>2014</v>
      </c>
      <c r="D2045" s="2">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38.863999999999997</v>
      </c>
      <c r="T2045">
        <v>7</v>
      </c>
      <c r="U2045">
        <v>0.2</v>
      </c>
      <c r="V2045">
        <v>7.7728000000000002</v>
      </c>
    </row>
    <row r="2046" spans="1:22" x14ac:dyDescent="0.35">
      <c r="A2046">
        <v>2045</v>
      </c>
      <c r="B2046" t="s">
        <v>4922</v>
      </c>
      <c r="C2046">
        <v>2011</v>
      </c>
      <c r="D2046" s="2">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v>
      </c>
      <c r="T2046">
        <v>3</v>
      </c>
      <c r="U2046">
        <v>0.2</v>
      </c>
      <c r="V2046">
        <v>5.4432</v>
      </c>
    </row>
    <row r="2047" spans="1:22" x14ac:dyDescent="0.35">
      <c r="A2047">
        <v>2046</v>
      </c>
      <c r="B2047" t="s">
        <v>4923</v>
      </c>
      <c r="C2047">
        <v>2013</v>
      </c>
      <c r="D2047" s="2">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45.539200000000001</v>
      </c>
    </row>
    <row r="2048" spans="1:22" x14ac:dyDescent="0.35">
      <c r="A2048">
        <v>2047</v>
      </c>
      <c r="B2048" t="s">
        <v>4923</v>
      </c>
      <c r="C2048">
        <v>2013</v>
      </c>
      <c r="D2048" s="2">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280.58999999999997</v>
      </c>
    </row>
    <row r="2049" spans="1:22" x14ac:dyDescent="0.35">
      <c r="A2049">
        <v>2048</v>
      </c>
      <c r="B2049" t="s">
        <v>4923</v>
      </c>
      <c r="C2049">
        <v>2013</v>
      </c>
      <c r="D2049" s="2">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26.630400000000002</v>
      </c>
    </row>
    <row r="2050" spans="1:22" x14ac:dyDescent="0.35">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v>
      </c>
      <c r="T2050">
        <v>7</v>
      </c>
      <c r="U2050">
        <v>0.2</v>
      </c>
      <c r="V2050">
        <v>36.225000000000001</v>
      </c>
    </row>
    <row r="2051" spans="1:22" x14ac:dyDescent="0.35">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2.5019999999999998</v>
      </c>
      <c r="T2051">
        <v>3</v>
      </c>
      <c r="U2051">
        <v>0.7</v>
      </c>
      <c r="V2051">
        <v>-2.0015999999999998</v>
      </c>
    </row>
    <row r="2052" spans="1:22" x14ac:dyDescent="0.35">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v>
      </c>
      <c r="T2052">
        <v>4</v>
      </c>
      <c r="U2052">
        <v>0.7</v>
      </c>
      <c r="V2052">
        <v>-4.7519999999999998</v>
      </c>
    </row>
    <row r="2053" spans="1:22" x14ac:dyDescent="0.35">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341.488</v>
      </c>
      <c r="T2053">
        <v>8</v>
      </c>
      <c r="U2053">
        <v>0.3</v>
      </c>
      <c r="V2053">
        <v>-73.176000000000002</v>
      </c>
    </row>
    <row r="2054" spans="1:22" x14ac:dyDescent="0.35">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0.83399999999999996</v>
      </c>
    </row>
    <row r="2055" spans="1:22" x14ac:dyDescent="0.35">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3.4847999999999999</v>
      </c>
    </row>
    <row r="2056" spans="1:22" x14ac:dyDescent="0.35">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5">
      <c r="A2057">
        <v>2056</v>
      </c>
      <c r="B2057" t="s">
        <v>4933</v>
      </c>
      <c r="C2057">
        <v>2014</v>
      </c>
      <c r="D2057" s="2">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v>
      </c>
      <c r="T2057">
        <v>5</v>
      </c>
      <c r="U2057">
        <v>0</v>
      </c>
      <c r="V2057">
        <v>63.984000000000002</v>
      </c>
    </row>
    <row r="2058" spans="1:22" x14ac:dyDescent="0.35">
      <c r="A2058">
        <v>2057</v>
      </c>
      <c r="B2058" t="s">
        <v>4933</v>
      </c>
      <c r="C2058">
        <v>2014</v>
      </c>
      <c r="D2058" s="2">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1586.69</v>
      </c>
      <c r="T2058">
        <v>7</v>
      </c>
      <c r="U2058">
        <v>0</v>
      </c>
      <c r="V2058">
        <v>412.5394</v>
      </c>
    </row>
    <row r="2059" spans="1:22" x14ac:dyDescent="0.35">
      <c r="A2059">
        <v>2058</v>
      </c>
      <c r="B2059" t="s">
        <v>4933</v>
      </c>
      <c r="C2059">
        <v>2014</v>
      </c>
      <c r="D2059" s="2">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30.596399999999999</v>
      </c>
    </row>
    <row r="2060" spans="1:22" x14ac:dyDescent="0.35">
      <c r="A2060">
        <v>2059</v>
      </c>
      <c r="B2060" t="s">
        <v>4933</v>
      </c>
      <c r="C2060">
        <v>2014</v>
      </c>
      <c r="D2060" s="2">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70.006</v>
      </c>
    </row>
    <row r="2061" spans="1:22" x14ac:dyDescent="0.35">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5">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20.878</v>
      </c>
    </row>
    <row r="2063" spans="1:22" x14ac:dyDescent="0.35">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v>
      </c>
      <c r="T2063">
        <v>2</v>
      </c>
      <c r="U2063">
        <v>0.2</v>
      </c>
      <c r="V2063">
        <v>5.3891999999999998</v>
      </c>
    </row>
    <row r="2064" spans="1:22" x14ac:dyDescent="0.35">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64.739999999999995</v>
      </c>
      <c r="T2064">
        <v>13</v>
      </c>
      <c r="U2064">
        <v>0</v>
      </c>
      <c r="V2064">
        <v>30.427800000000001</v>
      </c>
    </row>
    <row r="2065" spans="1:22" x14ac:dyDescent="0.35">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6.03</v>
      </c>
    </row>
    <row r="2066" spans="1:22" x14ac:dyDescent="0.35">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12.1692</v>
      </c>
    </row>
    <row r="2067" spans="1:22" x14ac:dyDescent="0.35">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-9.1470000000000002</v>
      </c>
    </row>
    <row r="2068" spans="1:22" x14ac:dyDescent="0.35">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47.862900000000003</v>
      </c>
    </row>
    <row r="2069" spans="1:22" x14ac:dyDescent="0.35">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3.7170000000000001</v>
      </c>
    </row>
    <row r="2070" spans="1:22" x14ac:dyDescent="0.35">
      <c r="A2070">
        <v>2069</v>
      </c>
      <c r="B2070" t="s">
        <v>4946</v>
      </c>
      <c r="C2070">
        <v>2012</v>
      </c>
      <c r="D2070" s="2">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69.986000000000004</v>
      </c>
    </row>
    <row r="2071" spans="1:22" x14ac:dyDescent="0.35">
      <c r="A2071">
        <v>2070</v>
      </c>
      <c r="B2071" t="s">
        <v>4946</v>
      </c>
      <c r="C2071">
        <v>2012</v>
      </c>
      <c r="D2071" s="2">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710.83199999999999</v>
      </c>
      <c r="T2071">
        <v>3</v>
      </c>
      <c r="U2071">
        <v>0.2</v>
      </c>
      <c r="V2071">
        <v>-97.739400000000003</v>
      </c>
    </row>
    <row r="2072" spans="1:22" x14ac:dyDescent="0.35">
      <c r="A2072">
        <v>2071</v>
      </c>
      <c r="B2072" t="s">
        <v>4951</v>
      </c>
      <c r="C2072">
        <v>2013</v>
      </c>
      <c r="D2072" s="2">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1.9410000000000001</v>
      </c>
      <c r="T2072">
        <v>1</v>
      </c>
      <c r="U2072">
        <v>0.7</v>
      </c>
      <c r="V2072">
        <v>-1.294</v>
      </c>
    </row>
    <row r="2073" spans="1:22" x14ac:dyDescent="0.35">
      <c r="A2073">
        <v>2072</v>
      </c>
      <c r="B2073" t="s">
        <v>4954</v>
      </c>
      <c r="C2073">
        <v>2014</v>
      </c>
      <c r="D2073" s="2">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v>
      </c>
    </row>
    <row r="2074" spans="1:22" x14ac:dyDescent="0.35">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7.3120000000000003</v>
      </c>
      <c r="T2074">
        <v>2</v>
      </c>
      <c r="U2074">
        <v>0.2</v>
      </c>
      <c r="V2074">
        <v>2.5592000000000001</v>
      </c>
    </row>
    <row r="2075" spans="1:22" x14ac:dyDescent="0.35">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13.793100000000001</v>
      </c>
    </row>
    <row r="2076" spans="1:22" x14ac:dyDescent="0.35">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761.54399999999998</v>
      </c>
      <c r="T2076">
        <v>7</v>
      </c>
      <c r="U2076">
        <v>0.2</v>
      </c>
      <c r="V2076">
        <v>66.635099999999994</v>
      </c>
    </row>
    <row r="2077" spans="1:22" x14ac:dyDescent="0.35">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58.2</v>
      </c>
      <c r="T2077">
        <v>3</v>
      </c>
      <c r="U2077">
        <v>0</v>
      </c>
      <c r="V2077">
        <v>28.518000000000001</v>
      </c>
    </row>
    <row r="2078" spans="1:22" x14ac:dyDescent="0.35">
      <c r="A2078">
        <v>2077</v>
      </c>
      <c r="B2078" t="s">
        <v>4967</v>
      </c>
      <c r="C2078">
        <v>2014</v>
      </c>
      <c r="D2078" s="2">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v>
      </c>
      <c r="T2078">
        <v>5</v>
      </c>
      <c r="U2078">
        <v>0</v>
      </c>
      <c r="V2078">
        <v>19.95</v>
      </c>
    </row>
    <row r="2079" spans="1:22" x14ac:dyDescent="0.35">
      <c r="A2079">
        <v>2078</v>
      </c>
      <c r="B2079" t="s">
        <v>4967</v>
      </c>
      <c r="C2079">
        <v>2014</v>
      </c>
      <c r="D2079" s="2">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26.349399999999999</v>
      </c>
    </row>
    <row r="2080" spans="1:22" x14ac:dyDescent="0.35">
      <c r="A2080">
        <v>2079</v>
      </c>
      <c r="B2080" t="s">
        <v>4967</v>
      </c>
      <c r="C2080">
        <v>2014</v>
      </c>
      <c r="D2080" s="2">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45.527999999999999</v>
      </c>
    </row>
    <row r="2081" spans="1:22" x14ac:dyDescent="0.35">
      <c r="A2081">
        <v>2080</v>
      </c>
      <c r="B2081" t="s">
        <v>4970</v>
      </c>
      <c r="C2081">
        <v>2012</v>
      </c>
      <c r="D2081" s="2">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5">
      <c r="A2082">
        <v>2081</v>
      </c>
      <c r="B2082" t="s">
        <v>4970</v>
      </c>
      <c r="C2082">
        <v>2012</v>
      </c>
      <c r="D2082" s="2">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11.198399999999999</v>
      </c>
    </row>
    <row r="2083" spans="1:22" x14ac:dyDescent="0.35">
      <c r="A2083">
        <v>2082</v>
      </c>
      <c r="B2083" t="s">
        <v>4970</v>
      </c>
      <c r="C2083">
        <v>2012</v>
      </c>
      <c r="D2083" s="2">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7.7119999999999997</v>
      </c>
      <c r="T2083">
        <v>2</v>
      </c>
      <c r="U2083">
        <v>0.2</v>
      </c>
      <c r="V2083">
        <v>1.7352000000000001</v>
      </c>
    </row>
    <row r="2084" spans="1:22" x14ac:dyDescent="0.35">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5">
      <c r="A2085">
        <v>2084</v>
      </c>
      <c r="B2085" t="s">
        <v>4974</v>
      </c>
      <c r="C2085">
        <v>2011</v>
      </c>
      <c r="D2085" s="2">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v>
      </c>
      <c r="T2085">
        <v>2</v>
      </c>
      <c r="U2085">
        <v>0.2</v>
      </c>
      <c r="V2085">
        <v>8.8800000000000008</v>
      </c>
    </row>
    <row r="2086" spans="1:22" x14ac:dyDescent="0.35">
      <c r="A2086">
        <v>2085</v>
      </c>
      <c r="B2086" t="s">
        <v>4975</v>
      </c>
      <c r="C2086">
        <v>2013</v>
      </c>
      <c r="D2086" s="2">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56.175199999999997</v>
      </c>
    </row>
    <row r="2087" spans="1:22" x14ac:dyDescent="0.35">
      <c r="A2087">
        <v>2086</v>
      </c>
      <c r="B2087" t="s">
        <v>4975</v>
      </c>
      <c r="C2087">
        <v>2013</v>
      </c>
      <c r="D2087" s="2">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5">
      <c r="A2088">
        <v>2087</v>
      </c>
      <c r="B2088" t="s">
        <v>4975</v>
      </c>
      <c r="C2088">
        <v>2013</v>
      </c>
      <c r="D2088" s="2">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324.89999999999998</v>
      </c>
      <c r="T2088">
        <v>5</v>
      </c>
      <c r="U2088">
        <v>0</v>
      </c>
      <c r="V2088">
        <v>38.988</v>
      </c>
    </row>
    <row r="2089" spans="1:22" x14ac:dyDescent="0.35">
      <c r="A2089">
        <v>2088</v>
      </c>
      <c r="B2089" t="s">
        <v>4975</v>
      </c>
      <c r="C2089">
        <v>2013</v>
      </c>
      <c r="D2089" s="2">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5">
      <c r="A2090">
        <v>2089</v>
      </c>
      <c r="B2090" t="s">
        <v>4975</v>
      </c>
      <c r="C2090">
        <v>2013</v>
      </c>
      <c r="D2090" s="2">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1.4652000000000001</v>
      </c>
    </row>
    <row r="2091" spans="1:22" x14ac:dyDescent="0.35">
      <c r="A2091">
        <v>2090</v>
      </c>
      <c r="B2091" t="s">
        <v>4980</v>
      </c>
      <c r="C2091">
        <v>2012</v>
      </c>
      <c r="D2091" s="2">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2.6496</v>
      </c>
    </row>
    <row r="2092" spans="1:22" x14ac:dyDescent="0.35">
      <c r="A2092">
        <v>2091</v>
      </c>
      <c r="B2092" t="s">
        <v>4984</v>
      </c>
      <c r="C2092">
        <v>2014</v>
      </c>
      <c r="D2092" s="2">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26.55</v>
      </c>
      <c r="T2092">
        <v>3</v>
      </c>
      <c r="U2092">
        <v>0</v>
      </c>
      <c r="V2092">
        <v>13.009499999999999</v>
      </c>
    </row>
    <row r="2093" spans="1:22" x14ac:dyDescent="0.35">
      <c r="A2093">
        <v>2092</v>
      </c>
      <c r="B2093" t="s">
        <v>4984</v>
      </c>
      <c r="C2093">
        <v>2014</v>
      </c>
      <c r="D2093" s="2">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310.44299999999998</v>
      </c>
      <c r="T2093">
        <v>3</v>
      </c>
      <c r="U2093">
        <v>0.3</v>
      </c>
      <c r="V2093">
        <v>-48.783900000000003</v>
      </c>
    </row>
    <row r="2094" spans="1:22" x14ac:dyDescent="0.35">
      <c r="A2094">
        <v>2093</v>
      </c>
      <c r="B2094" t="s">
        <v>4987</v>
      </c>
      <c r="C2094">
        <v>2011</v>
      </c>
      <c r="D2094" s="2">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v>
      </c>
      <c r="T2094">
        <v>5</v>
      </c>
      <c r="U2094">
        <v>0</v>
      </c>
      <c r="V2094">
        <v>81.582999999999998</v>
      </c>
    </row>
    <row r="2095" spans="1:22" x14ac:dyDescent="0.35">
      <c r="A2095">
        <v>2094</v>
      </c>
      <c r="B2095" t="s">
        <v>4989</v>
      </c>
      <c r="C2095">
        <v>2012</v>
      </c>
      <c r="D2095" s="2">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0.38640000000000002</v>
      </c>
    </row>
    <row r="2096" spans="1:22" x14ac:dyDescent="0.35">
      <c r="A2096">
        <v>2095</v>
      </c>
      <c r="B2096" t="s">
        <v>4990</v>
      </c>
      <c r="C2096">
        <v>2012</v>
      </c>
      <c r="D2096" s="2">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v>
      </c>
      <c r="T2096">
        <v>5</v>
      </c>
      <c r="U2096">
        <v>0.2</v>
      </c>
      <c r="V2096">
        <v>1.476</v>
      </c>
    </row>
    <row r="2097" spans="1:22" x14ac:dyDescent="0.35">
      <c r="A2097">
        <v>2096</v>
      </c>
      <c r="B2097" t="s">
        <v>4993</v>
      </c>
      <c r="C2097">
        <v>2013</v>
      </c>
      <c r="D2097" s="2">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5">
      <c r="A2098">
        <v>2097</v>
      </c>
      <c r="B2098" t="s">
        <v>4993</v>
      </c>
      <c r="C2098">
        <v>2013</v>
      </c>
      <c r="D2098" s="2">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25.748799999999999</v>
      </c>
    </row>
    <row r="2099" spans="1:22" x14ac:dyDescent="0.35">
      <c r="A2099">
        <v>2098</v>
      </c>
      <c r="B2099" t="s">
        <v>4993</v>
      </c>
      <c r="C2099">
        <v>2013</v>
      </c>
      <c r="D2099" s="2">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2.1684000000000001</v>
      </c>
    </row>
    <row r="2100" spans="1:22" x14ac:dyDescent="0.35">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v>
      </c>
    </row>
    <row r="2101" spans="1:22" x14ac:dyDescent="0.35">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80.483900000000006</v>
      </c>
    </row>
    <row r="2102" spans="1:22" x14ac:dyDescent="0.35">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636.40800000000002</v>
      </c>
      <c r="T2102">
        <v>3</v>
      </c>
      <c r="U2102">
        <v>0.2</v>
      </c>
      <c r="V2102">
        <v>-15.9102</v>
      </c>
    </row>
    <row r="2103" spans="1:22" x14ac:dyDescent="0.35">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9.3564000000000007</v>
      </c>
    </row>
    <row r="2104" spans="1:22" x14ac:dyDescent="0.35">
      <c r="A2104">
        <v>2103</v>
      </c>
      <c r="B2104" t="s">
        <v>5002</v>
      </c>
      <c r="C2104">
        <v>2011</v>
      </c>
      <c r="D2104" s="2">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-25.913599999999999</v>
      </c>
    </row>
    <row r="2105" spans="1:22" x14ac:dyDescent="0.35">
      <c r="A2105">
        <v>2104</v>
      </c>
      <c r="B2105" t="s">
        <v>5005</v>
      </c>
      <c r="C2105">
        <v>2014</v>
      </c>
      <c r="D2105" s="2">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106.52160000000001</v>
      </c>
    </row>
    <row r="2106" spans="1:22" x14ac:dyDescent="0.35">
      <c r="A2106">
        <v>2105</v>
      </c>
      <c r="B2106" t="s">
        <v>5005</v>
      </c>
      <c r="C2106">
        <v>2014</v>
      </c>
      <c r="D2106" s="2">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5">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v>
      </c>
      <c r="T2107">
        <v>3</v>
      </c>
      <c r="U2107">
        <v>0.2</v>
      </c>
      <c r="V2107">
        <v>5.4432</v>
      </c>
    </row>
    <row r="2108" spans="1:22" x14ac:dyDescent="0.35">
      <c r="A2108">
        <v>2107</v>
      </c>
      <c r="B2108" t="s">
        <v>5010</v>
      </c>
      <c r="C2108">
        <v>2011</v>
      </c>
      <c r="D2108" s="2">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0.876</v>
      </c>
      <c r="T2108">
        <v>1</v>
      </c>
      <c r="U2108">
        <v>0.8</v>
      </c>
      <c r="V2108">
        <v>-1.4016</v>
      </c>
    </row>
    <row r="2109" spans="1:22" x14ac:dyDescent="0.35">
      <c r="A2109">
        <v>2108</v>
      </c>
      <c r="B2109" t="s">
        <v>5012</v>
      </c>
      <c r="C2109">
        <v>2012</v>
      </c>
      <c r="D2109" s="2">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5">
      <c r="A2110">
        <v>2109</v>
      </c>
      <c r="B2110" t="s">
        <v>5012</v>
      </c>
      <c r="C2110">
        <v>2012</v>
      </c>
      <c r="D2110" s="2">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124.485</v>
      </c>
    </row>
    <row r="2111" spans="1:22" x14ac:dyDescent="0.35">
      <c r="A2111">
        <v>2110</v>
      </c>
      <c r="B2111" t="s">
        <v>5012</v>
      </c>
      <c r="C2111">
        <v>2012</v>
      </c>
      <c r="D2111" s="2">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1.26</v>
      </c>
    </row>
    <row r="2112" spans="1:22" x14ac:dyDescent="0.35">
      <c r="A2112">
        <v>2111</v>
      </c>
      <c r="B2112" t="s">
        <v>5012</v>
      </c>
      <c r="C2112">
        <v>2012</v>
      </c>
      <c r="D2112" s="2">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v>
      </c>
      <c r="T2112">
        <v>5</v>
      </c>
      <c r="U2112">
        <v>0</v>
      </c>
      <c r="V2112">
        <v>8.0269999999999992</v>
      </c>
    </row>
    <row r="2113" spans="1:22" x14ac:dyDescent="0.35">
      <c r="A2113">
        <v>2112</v>
      </c>
      <c r="B2113" t="s">
        <v>5012</v>
      </c>
      <c r="C2113">
        <v>2012</v>
      </c>
      <c r="D2113" s="2">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20.196000000000002</v>
      </c>
    </row>
    <row r="2114" spans="1:22" x14ac:dyDescent="0.35">
      <c r="A2114">
        <v>2113</v>
      </c>
      <c r="B2114" t="s">
        <v>5012</v>
      </c>
      <c r="C2114">
        <v>2012</v>
      </c>
      <c r="D2114" s="2">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v>
      </c>
      <c r="T2114">
        <v>3</v>
      </c>
      <c r="U2114">
        <v>0</v>
      </c>
      <c r="V2114">
        <v>8.0190000000000001</v>
      </c>
    </row>
    <row r="2115" spans="1:22" x14ac:dyDescent="0.35">
      <c r="A2115">
        <v>2114</v>
      </c>
      <c r="B2115" t="s">
        <v>5012</v>
      </c>
      <c r="C2115">
        <v>2012</v>
      </c>
      <c r="D2115" s="2">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1295.8399999999999</v>
      </c>
      <c r="T2115">
        <v>4</v>
      </c>
      <c r="U2115">
        <v>0.2</v>
      </c>
      <c r="V2115">
        <v>145.78200000000001</v>
      </c>
    </row>
    <row r="2116" spans="1:22" x14ac:dyDescent="0.35">
      <c r="A2116">
        <v>2115</v>
      </c>
      <c r="B2116" t="s">
        <v>5012</v>
      </c>
      <c r="C2116">
        <v>2012</v>
      </c>
      <c r="D2116" s="2">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12.646800000000001</v>
      </c>
    </row>
    <row r="2117" spans="1:22" x14ac:dyDescent="0.35">
      <c r="A2117">
        <v>2116</v>
      </c>
      <c r="B2117" t="s">
        <v>5012</v>
      </c>
      <c r="C2117">
        <v>2012</v>
      </c>
      <c r="D2117" s="2">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20.039200000000001</v>
      </c>
    </row>
    <row r="2118" spans="1:22" x14ac:dyDescent="0.35">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v>
      </c>
    </row>
    <row r="2119" spans="1:22" x14ac:dyDescent="0.35">
      <c r="A2119">
        <v>2118</v>
      </c>
      <c r="B2119" t="s">
        <v>5022</v>
      </c>
      <c r="C2119">
        <v>2013</v>
      </c>
      <c r="D2119" s="2">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5">
      <c r="A2120">
        <v>2119</v>
      </c>
      <c r="B2120" t="s">
        <v>5026</v>
      </c>
      <c r="C2120">
        <v>2014</v>
      </c>
      <c r="D2120" s="2">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5">
      <c r="A2121">
        <v>2120</v>
      </c>
      <c r="B2121" t="s">
        <v>5026</v>
      </c>
      <c r="C2121">
        <v>2014</v>
      </c>
      <c r="D2121" s="2">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302.37299999999999</v>
      </c>
    </row>
    <row r="2122" spans="1:22" x14ac:dyDescent="0.35">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2.8079999999999998</v>
      </c>
      <c r="T2122">
        <v>3</v>
      </c>
      <c r="U2122">
        <v>0.7</v>
      </c>
      <c r="V2122">
        <v>-1.9656</v>
      </c>
    </row>
    <row r="2123" spans="1:22" x14ac:dyDescent="0.35">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v>
      </c>
    </row>
    <row r="2124" spans="1:22" x14ac:dyDescent="0.35">
      <c r="A2124">
        <v>2123</v>
      </c>
      <c r="B2124" t="s">
        <v>5031</v>
      </c>
      <c r="C2124">
        <v>2014</v>
      </c>
      <c r="D2124" s="2">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41.133200000000002</v>
      </c>
    </row>
    <row r="2125" spans="1:22" x14ac:dyDescent="0.35">
      <c r="A2125">
        <v>2124</v>
      </c>
      <c r="B2125" t="s">
        <v>5031</v>
      </c>
      <c r="C2125">
        <v>2014</v>
      </c>
      <c r="D2125" s="2">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5">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v>
      </c>
      <c r="T2126">
        <v>5</v>
      </c>
      <c r="U2126">
        <v>0.2</v>
      </c>
      <c r="V2126">
        <v>35.329500000000003</v>
      </c>
    </row>
    <row r="2127" spans="1:22" x14ac:dyDescent="0.35">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5">
      <c r="A2128">
        <v>2127</v>
      </c>
      <c r="B2128" t="s">
        <v>5037</v>
      </c>
      <c r="C2128">
        <v>2011</v>
      </c>
      <c r="D2128" s="2">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1.0797000000000001</v>
      </c>
    </row>
    <row r="2129" spans="1:22" x14ac:dyDescent="0.35">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6.4943999999999997</v>
      </c>
    </row>
    <row r="2130" spans="1:22" x14ac:dyDescent="0.35">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20.736000000000001</v>
      </c>
      <c r="T2130">
        <v>4</v>
      </c>
      <c r="U2130">
        <v>0.2</v>
      </c>
      <c r="V2130">
        <v>7.2576000000000001</v>
      </c>
    </row>
    <row r="2131" spans="1:22" x14ac:dyDescent="0.35">
      <c r="A2131">
        <v>2130</v>
      </c>
      <c r="B2131" t="s">
        <v>5043</v>
      </c>
      <c r="C2131">
        <v>2011</v>
      </c>
      <c r="D2131" s="2">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5">
      <c r="A2132">
        <v>2131</v>
      </c>
      <c r="B2132" t="s">
        <v>5043</v>
      </c>
      <c r="C2132">
        <v>2011</v>
      </c>
      <c r="D2132" s="2">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5">
      <c r="A2133">
        <v>2132</v>
      </c>
      <c r="B2133" t="s">
        <v>5043</v>
      </c>
      <c r="C2133">
        <v>2011</v>
      </c>
      <c r="D2133" s="2">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60.139800000000001</v>
      </c>
    </row>
    <row r="2134" spans="1:22" x14ac:dyDescent="0.35">
      <c r="A2134">
        <v>2133</v>
      </c>
      <c r="B2134" t="s">
        <v>5050</v>
      </c>
      <c r="C2134">
        <v>2012</v>
      </c>
      <c r="D2134" s="2">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5">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-122.39279999999999</v>
      </c>
    </row>
    <row r="2136" spans="1:22" x14ac:dyDescent="0.35">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-2.3814000000000002</v>
      </c>
    </row>
    <row r="2137" spans="1:22" x14ac:dyDescent="0.35">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94.92</v>
      </c>
      <c r="T2137">
        <v>4</v>
      </c>
      <c r="U2137">
        <v>0.4</v>
      </c>
      <c r="V2137">
        <v>15.82</v>
      </c>
    </row>
    <row r="2138" spans="1:22" x14ac:dyDescent="0.35">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v>
      </c>
    </row>
    <row r="2139" spans="1:22" x14ac:dyDescent="0.35">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3.6560000000000001</v>
      </c>
      <c r="T2139">
        <v>4</v>
      </c>
      <c r="U2139">
        <v>0.8</v>
      </c>
      <c r="V2139">
        <v>-5.8495999999999997</v>
      </c>
    </row>
    <row r="2140" spans="1:22" x14ac:dyDescent="0.35">
      <c r="A2140">
        <v>2139</v>
      </c>
      <c r="B2140" t="s">
        <v>5063</v>
      </c>
      <c r="C2140">
        <v>2014</v>
      </c>
      <c r="D2140" s="2">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5">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149.54400000000001</v>
      </c>
      <c r="T2141">
        <v>9</v>
      </c>
      <c r="U2141">
        <v>0.2</v>
      </c>
      <c r="V2141">
        <v>50.4711</v>
      </c>
    </row>
    <row r="2142" spans="1:22" x14ac:dyDescent="0.35">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5">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991.76400000000001</v>
      </c>
      <c r="T2143">
        <v>3</v>
      </c>
      <c r="U2143">
        <v>0.4</v>
      </c>
      <c r="V2143">
        <v>-347.11739999999998</v>
      </c>
    </row>
    <row r="2144" spans="1:22" x14ac:dyDescent="0.35">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9.9060000000000006</v>
      </c>
    </row>
    <row r="2145" spans="1:22" x14ac:dyDescent="0.35">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23.988</v>
      </c>
      <c r="T2145">
        <v>2</v>
      </c>
      <c r="U2145">
        <v>0.4</v>
      </c>
      <c r="V2145">
        <v>-4.7976000000000001</v>
      </c>
    </row>
    <row r="2146" spans="1:22" x14ac:dyDescent="0.35">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5.4236000000000004</v>
      </c>
    </row>
    <row r="2147" spans="1:22" x14ac:dyDescent="0.35">
      <c r="A2147">
        <v>2146</v>
      </c>
      <c r="B2147" t="s">
        <v>5070</v>
      </c>
      <c r="C2147">
        <v>2013</v>
      </c>
      <c r="D2147" s="2">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422.05799999999999</v>
      </c>
      <c r="T2147">
        <v>3</v>
      </c>
      <c r="U2147">
        <v>0.3</v>
      </c>
      <c r="V2147">
        <v>-18.088200000000001</v>
      </c>
    </row>
    <row r="2148" spans="1:22" x14ac:dyDescent="0.35">
      <c r="A2148">
        <v>2147</v>
      </c>
      <c r="B2148" t="s">
        <v>5070</v>
      </c>
      <c r="C2148">
        <v>2013</v>
      </c>
      <c r="D2148" s="2">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-27.9312</v>
      </c>
    </row>
    <row r="2149" spans="1:22" x14ac:dyDescent="0.35">
      <c r="A2149">
        <v>2148</v>
      </c>
      <c r="B2149" t="s">
        <v>5070</v>
      </c>
      <c r="C2149">
        <v>2013</v>
      </c>
      <c r="D2149" s="2">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v>
      </c>
      <c r="T2149">
        <v>6</v>
      </c>
      <c r="U2149">
        <v>0.2</v>
      </c>
      <c r="V2149">
        <v>-50.870399999999997</v>
      </c>
    </row>
    <row r="2150" spans="1:22" x14ac:dyDescent="0.35">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4.3310000000000004</v>
      </c>
    </row>
    <row r="2151" spans="1:22" x14ac:dyDescent="0.35">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84.95</v>
      </c>
      <c r="T2151">
        <v>5</v>
      </c>
      <c r="U2151">
        <v>0</v>
      </c>
      <c r="V2151">
        <v>22.087</v>
      </c>
    </row>
    <row r="2152" spans="1:22" x14ac:dyDescent="0.35">
      <c r="A2152">
        <v>2151</v>
      </c>
      <c r="B2152" t="s">
        <v>5076</v>
      </c>
      <c r="C2152">
        <v>2014</v>
      </c>
      <c r="D2152" s="2">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-53.270400000000002</v>
      </c>
    </row>
    <row r="2153" spans="1:22" x14ac:dyDescent="0.35">
      <c r="A2153">
        <v>2152</v>
      </c>
      <c r="B2153" t="s">
        <v>5080</v>
      </c>
      <c r="C2153">
        <v>2011</v>
      </c>
      <c r="D2153" s="2">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5">
      <c r="A2154">
        <v>2153</v>
      </c>
      <c r="B2154" t="s">
        <v>5084</v>
      </c>
      <c r="C2154">
        <v>2012</v>
      </c>
      <c r="D2154" s="2">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v>
      </c>
      <c r="T2154">
        <v>3</v>
      </c>
      <c r="U2154">
        <v>0</v>
      </c>
      <c r="V2154">
        <v>7.0217999999999998</v>
      </c>
    </row>
    <row r="2155" spans="1:22" x14ac:dyDescent="0.35">
      <c r="A2155">
        <v>2154</v>
      </c>
      <c r="B2155" t="s">
        <v>5085</v>
      </c>
      <c r="C2155">
        <v>2013</v>
      </c>
      <c r="D2155" s="2">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5">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-10.1736</v>
      </c>
    </row>
    <row r="2157" spans="1:22" x14ac:dyDescent="0.35">
      <c r="A2157">
        <v>2156</v>
      </c>
      <c r="B2157" t="s">
        <v>5087</v>
      </c>
      <c r="C2157">
        <v>2013</v>
      </c>
      <c r="D2157" s="2">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5">
      <c r="A2158">
        <v>2157</v>
      </c>
      <c r="B2158" t="s">
        <v>5088</v>
      </c>
      <c r="C2158">
        <v>2011</v>
      </c>
      <c r="D2158" s="2">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v>
      </c>
      <c r="T2158">
        <v>3</v>
      </c>
      <c r="U2158">
        <v>0</v>
      </c>
      <c r="V2158">
        <v>0</v>
      </c>
    </row>
    <row r="2159" spans="1:22" x14ac:dyDescent="0.35">
      <c r="A2159">
        <v>2158</v>
      </c>
      <c r="B2159" t="s">
        <v>5088</v>
      </c>
      <c r="C2159">
        <v>2011</v>
      </c>
      <c r="D2159" s="2">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9.7164000000000001</v>
      </c>
    </row>
    <row r="2160" spans="1:22" x14ac:dyDescent="0.35">
      <c r="A2160">
        <v>2159</v>
      </c>
      <c r="B2160" t="s">
        <v>5089</v>
      </c>
      <c r="C2160">
        <v>2014</v>
      </c>
      <c r="D2160" s="2">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2.0087999999999999</v>
      </c>
    </row>
    <row r="2161" spans="1:22" x14ac:dyDescent="0.35">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8.8079999999999998</v>
      </c>
      <c r="T2161">
        <v>3</v>
      </c>
      <c r="U2161">
        <v>0.8</v>
      </c>
      <c r="V2161">
        <v>-14.973599999999999</v>
      </c>
    </row>
    <row r="2162" spans="1:22" x14ac:dyDescent="0.35">
      <c r="A2162">
        <v>2161</v>
      </c>
      <c r="B2162" t="s">
        <v>5093</v>
      </c>
      <c r="C2162">
        <v>2013</v>
      </c>
      <c r="D2162" s="2">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v>
      </c>
      <c r="T2162">
        <v>1</v>
      </c>
      <c r="U2162">
        <v>0.2</v>
      </c>
      <c r="V2162">
        <v>29.768999999999998</v>
      </c>
    </row>
    <row r="2163" spans="1:22" x14ac:dyDescent="0.35">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10.0282</v>
      </c>
    </row>
    <row r="2164" spans="1:22" x14ac:dyDescent="0.35">
      <c r="A2164">
        <v>2163</v>
      </c>
      <c r="B2164" t="s">
        <v>5097</v>
      </c>
      <c r="C2164">
        <v>2014</v>
      </c>
      <c r="D2164" s="2">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314.55</v>
      </c>
      <c r="T2164">
        <v>3</v>
      </c>
      <c r="U2164">
        <v>0</v>
      </c>
      <c r="V2164">
        <v>150.98400000000001</v>
      </c>
    </row>
    <row r="2165" spans="1:22" x14ac:dyDescent="0.35">
      <c r="A2165">
        <v>2164</v>
      </c>
      <c r="B2165" t="s">
        <v>5101</v>
      </c>
      <c r="C2165">
        <v>2013</v>
      </c>
      <c r="D2165" s="2">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23.997</v>
      </c>
    </row>
    <row r="2166" spans="1:22" x14ac:dyDescent="0.35">
      <c r="A2166">
        <v>2165</v>
      </c>
      <c r="B2166" t="s">
        <v>5101</v>
      </c>
      <c r="C2166">
        <v>2013</v>
      </c>
      <c r="D2166" s="2">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3.0044</v>
      </c>
    </row>
    <row r="2167" spans="1:22" x14ac:dyDescent="0.35">
      <c r="A2167">
        <v>2166</v>
      </c>
      <c r="B2167" t="s">
        <v>5101</v>
      </c>
      <c r="C2167">
        <v>2013</v>
      </c>
      <c r="D2167" s="2">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5">
      <c r="A2168">
        <v>2167</v>
      </c>
      <c r="B2168" t="s">
        <v>5101</v>
      </c>
      <c r="C2168">
        <v>2013</v>
      </c>
      <c r="D2168" s="2">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1.1903999999999999</v>
      </c>
    </row>
    <row r="2169" spans="1:22" x14ac:dyDescent="0.35">
      <c r="A2169">
        <v>2168</v>
      </c>
      <c r="B2169" t="s">
        <v>5101</v>
      </c>
      <c r="C2169">
        <v>2013</v>
      </c>
      <c r="D2169" s="2">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6.2859999999999996</v>
      </c>
      <c r="T2169">
        <v>7</v>
      </c>
      <c r="U2169">
        <v>0.8</v>
      </c>
      <c r="V2169">
        <v>-11.000500000000001</v>
      </c>
    </row>
    <row r="2170" spans="1:22" x14ac:dyDescent="0.35">
      <c r="A2170">
        <v>2169</v>
      </c>
      <c r="B2170" t="s">
        <v>5104</v>
      </c>
      <c r="C2170">
        <v>2014</v>
      </c>
      <c r="D2170" s="2">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14.016</v>
      </c>
      <c r="T2170">
        <v>3</v>
      </c>
      <c r="U2170">
        <v>0.2</v>
      </c>
      <c r="V2170">
        <v>1.752</v>
      </c>
    </row>
    <row r="2171" spans="1:22" x14ac:dyDescent="0.35">
      <c r="A2171">
        <v>2170</v>
      </c>
      <c r="B2171" t="s">
        <v>5104</v>
      </c>
      <c r="C2171">
        <v>2014</v>
      </c>
      <c r="D2171" s="2">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-8.9969999999999999</v>
      </c>
    </row>
    <row r="2172" spans="1:22" x14ac:dyDescent="0.35">
      <c r="A2172">
        <v>2171</v>
      </c>
      <c r="B2172" t="s">
        <v>5104</v>
      </c>
      <c r="C2172">
        <v>2014</v>
      </c>
      <c r="D2172" s="2">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-26.9955</v>
      </c>
    </row>
    <row r="2173" spans="1:22" x14ac:dyDescent="0.35">
      <c r="A2173">
        <v>2172</v>
      </c>
      <c r="B2173" t="s">
        <v>5107</v>
      </c>
      <c r="C2173">
        <v>2014</v>
      </c>
      <c r="D2173" s="2">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-8.7232000000000003</v>
      </c>
    </row>
    <row r="2174" spans="1:22" x14ac:dyDescent="0.35">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19.751999999999999</v>
      </c>
      <c r="T2174">
        <v>3</v>
      </c>
      <c r="U2174">
        <v>0.2</v>
      </c>
      <c r="V2174">
        <v>6.9131999999999998</v>
      </c>
    </row>
    <row r="2175" spans="1:22" x14ac:dyDescent="0.35">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9.2639999999999993</v>
      </c>
      <c r="T2175">
        <v>3</v>
      </c>
      <c r="U2175">
        <v>0.8</v>
      </c>
      <c r="V2175">
        <v>-13.896000000000001</v>
      </c>
    </row>
    <row r="2176" spans="1:22" x14ac:dyDescent="0.35">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6.1791999999999998</v>
      </c>
    </row>
    <row r="2177" spans="1:22" x14ac:dyDescent="0.35">
      <c r="A2177">
        <v>2176</v>
      </c>
      <c r="B2177" t="s">
        <v>5116</v>
      </c>
      <c r="C2177">
        <v>2013</v>
      </c>
      <c r="D2177" s="2">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5">
      <c r="A2178">
        <v>2177</v>
      </c>
      <c r="B2178" t="s">
        <v>5116</v>
      </c>
      <c r="C2178">
        <v>2013</v>
      </c>
      <c r="D2178" s="2">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28.857600000000001</v>
      </c>
    </row>
    <row r="2179" spans="1:22" x14ac:dyDescent="0.35">
      <c r="A2179">
        <v>2178</v>
      </c>
      <c r="B2179" t="s">
        <v>5116</v>
      </c>
      <c r="C2179">
        <v>2013</v>
      </c>
      <c r="D2179" s="2">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13.0375</v>
      </c>
    </row>
    <row r="2180" spans="1:22" x14ac:dyDescent="0.35">
      <c r="A2180">
        <v>2179</v>
      </c>
      <c r="B2180" t="s">
        <v>5116</v>
      </c>
      <c r="C2180">
        <v>2013</v>
      </c>
      <c r="D2180" s="2">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32.936</v>
      </c>
    </row>
    <row r="2181" spans="1:22" x14ac:dyDescent="0.35">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85.231999999999999</v>
      </c>
      <c r="T2181">
        <v>7</v>
      </c>
      <c r="U2181">
        <v>0.2</v>
      </c>
      <c r="V2181">
        <v>30.896599999999999</v>
      </c>
    </row>
    <row r="2182" spans="1:22" x14ac:dyDescent="0.35">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v>
      </c>
      <c r="T2182">
        <v>3</v>
      </c>
      <c r="U2182">
        <v>0</v>
      </c>
      <c r="V2182">
        <v>22.2</v>
      </c>
    </row>
    <row r="2183" spans="1:22" x14ac:dyDescent="0.35">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5">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1159.9855</v>
      </c>
    </row>
    <row r="2185" spans="1:22" x14ac:dyDescent="0.35">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v>
      </c>
      <c r="T2185">
        <v>5</v>
      </c>
      <c r="U2185">
        <v>0</v>
      </c>
      <c r="V2185">
        <v>21.994499999999999</v>
      </c>
    </row>
    <row r="2186" spans="1:22" x14ac:dyDescent="0.35">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28.019200000000001</v>
      </c>
    </row>
    <row r="2187" spans="1:22" x14ac:dyDescent="0.35">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54.896000000000001</v>
      </c>
      <c r="T2187">
        <v>2</v>
      </c>
      <c r="U2187">
        <v>0.2</v>
      </c>
      <c r="V2187">
        <v>18.5274</v>
      </c>
    </row>
    <row r="2188" spans="1:22" x14ac:dyDescent="0.35">
      <c r="A2188">
        <v>2187</v>
      </c>
      <c r="B2188" t="s">
        <v>5126</v>
      </c>
      <c r="C2188">
        <v>2013</v>
      </c>
      <c r="D2188" s="2">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5">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5">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5">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v>
      </c>
      <c r="T2191">
        <v>9</v>
      </c>
      <c r="U2191">
        <v>0</v>
      </c>
      <c r="V2191">
        <v>378.16739999999999</v>
      </c>
    </row>
    <row r="2192" spans="1:22" x14ac:dyDescent="0.35">
      <c r="A2192">
        <v>2191</v>
      </c>
      <c r="B2192" t="s">
        <v>5130</v>
      </c>
      <c r="C2192">
        <v>2013</v>
      </c>
      <c r="D2192" s="2">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5">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5">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5">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55.764000000000003</v>
      </c>
    </row>
    <row r="2196" spans="1:22" x14ac:dyDescent="0.35">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35.1</v>
      </c>
      <c r="T2196">
        <v>3</v>
      </c>
      <c r="U2196">
        <v>0</v>
      </c>
      <c r="V2196">
        <v>12.285</v>
      </c>
    </row>
    <row r="2197" spans="1:22" x14ac:dyDescent="0.35">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8.5024999999999995</v>
      </c>
    </row>
    <row r="2198" spans="1:22" x14ac:dyDescent="0.35">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0.41160000000000002</v>
      </c>
    </row>
    <row r="2199" spans="1:22" x14ac:dyDescent="0.35">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14.67</v>
      </c>
      <c r="T2199">
        <v>3</v>
      </c>
      <c r="U2199">
        <v>0</v>
      </c>
      <c r="V2199">
        <v>3.9609000000000001</v>
      </c>
    </row>
    <row r="2200" spans="1:22" x14ac:dyDescent="0.35">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v>
      </c>
      <c r="T2200">
        <v>3</v>
      </c>
      <c r="U2200">
        <v>0.2</v>
      </c>
      <c r="V2200">
        <v>5.4432</v>
      </c>
    </row>
    <row r="2201" spans="1:22" x14ac:dyDescent="0.35">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5">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v>
      </c>
      <c r="T2202">
        <v>6</v>
      </c>
      <c r="U2202">
        <v>0</v>
      </c>
      <c r="V2202">
        <v>9.1020000000000003</v>
      </c>
    </row>
    <row r="2203" spans="1:22" x14ac:dyDescent="0.35">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229.30179999999999</v>
      </c>
    </row>
    <row r="2204" spans="1:22" x14ac:dyDescent="0.35">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5">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5">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5">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8.4450000000000003</v>
      </c>
    </row>
    <row r="2208" spans="1:22" x14ac:dyDescent="0.35">
      <c r="A2208">
        <v>2207</v>
      </c>
      <c r="B2208" t="s">
        <v>5150</v>
      </c>
      <c r="C2208">
        <v>2011</v>
      </c>
      <c r="D2208" s="2">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29.931999999999999</v>
      </c>
      <c r="T2208">
        <v>7</v>
      </c>
      <c r="U2208">
        <v>0.8</v>
      </c>
      <c r="V2208">
        <v>-46.394599999999997</v>
      </c>
    </row>
    <row r="2209" spans="1:22" x14ac:dyDescent="0.35">
      <c r="A2209">
        <v>2208</v>
      </c>
      <c r="B2209" t="s">
        <v>5150</v>
      </c>
      <c r="C2209">
        <v>2011</v>
      </c>
      <c r="D2209" s="2">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38.271999999999998</v>
      </c>
      <c r="T2209">
        <v>4</v>
      </c>
      <c r="U2209">
        <v>0.2</v>
      </c>
      <c r="V2209">
        <v>3.8271999999999999</v>
      </c>
    </row>
    <row r="2210" spans="1:22" x14ac:dyDescent="0.35">
      <c r="A2210">
        <v>2209</v>
      </c>
      <c r="B2210" t="s">
        <v>5153</v>
      </c>
      <c r="C2210">
        <v>2012</v>
      </c>
      <c r="D2210" s="2">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5">
      <c r="A2211">
        <v>2210</v>
      </c>
      <c r="B2211" t="s">
        <v>5154</v>
      </c>
      <c r="C2211">
        <v>2011</v>
      </c>
      <c r="D2211" s="2">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233.22040000000001</v>
      </c>
    </row>
    <row r="2212" spans="1:22" x14ac:dyDescent="0.35">
      <c r="A2212">
        <v>2211</v>
      </c>
      <c r="B2212" t="s">
        <v>5154</v>
      </c>
      <c r="C2212">
        <v>2011</v>
      </c>
      <c r="D2212" s="2">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21.024000000000001</v>
      </c>
    </row>
    <row r="2213" spans="1:22" x14ac:dyDescent="0.35">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5">
      <c r="A2214">
        <v>2213</v>
      </c>
      <c r="B2214" t="s">
        <v>5163</v>
      </c>
      <c r="C2214">
        <v>2014</v>
      </c>
      <c r="D2214" s="2">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5">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v>
      </c>
      <c r="T2215">
        <v>1</v>
      </c>
      <c r="U2215">
        <v>0.2</v>
      </c>
      <c r="V2215">
        <v>0.504</v>
      </c>
    </row>
    <row r="2216" spans="1:22" x14ac:dyDescent="0.35">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61.776000000000003</v>
      </c>
      <c r="T2216">
        <v>13</v>
      </c>
      <c r="U2216">
        <v>0.2</v>
      </c>
      <c r="V2216">
        <v>20.849399999999999</v>
      </c>
    </row>
    <row r="2217" spans="1:22" x14ac:dyDescent="0.35">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v>
      </c>
    </row>
    <row r="2218" spans="1:22" x14ac:dyDescent="0.35">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9.5031999999999996</v>
      </c>
    </row>
    <row r="2219" spans="1:22" x14ac:dyDescent="0.35">
      <c r="A2219">
        <v>2218</v>
      </c>
      <c r="B2219" t="s">
        <v>5167</v>
      </c>
      <c r="C2219">
        <v>2011</v>
      </c>
      <c r="D2219" s="2">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2.8159999999999998</v>
      </c>
      <c r="T2219">
        <v>2</v>
      </c>
      <c r="U2219">
        <v>0.2</v>
      </c>
      <c r="V2219">
        <v>0.98560000000000003</v>
      </c>
    </row>
    <row r="2220" spans="1:22" x14ac:dyDescent="0.35">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v>
      </c>
      <c r="T2220">
        <v>4</v>
      </c>
      <c r="U2220">
        <v>0.2</v>
      </c>
      <c r="V2220">
        <v>3.6192000000000002</v>
      </c>
    </row>
    <row r="2221" spans="1:22" x14ac:dyDescent="0.35">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5">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1145.5999999999999</v>
      </c>
      <c r="T2222">
        <v>4</v>
      </c>
      <c r="U2222">
        <v>0.2</v>
      </c>
      <c r="V2222">
        <v>100.24</v>
      </c>
    </row>
    <row r="2223" spans="1:22" x14ac:dyDescent="0.35">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485.94</v>
      </c>
      <c r="T2223">
        <v>2</v>
      </c>
      <c r="U2223">
        <v>0.4</v>
      </c>
      <c r="V2223">
        <v>-89.088999999999999</v>
      </c>
    </row>
    <row r="2224" spans="1:22" x14ac:dyDescent="0.35">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4.6719999999999997</v>
      </c>
    </row>
    <row r="2225" spans="1:22" x14ac:dyDescent="0.35">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70.686000000000007</v>
      </c>
      <c r="T2225">
        <v>1</v>
      </c>
      <c r="U2225">
        <v>0.3</v>
      </c>
      <c r="V2225">
        <v>-24.235199999999999</v>
      </c>
    </row>
    <row r="2226" spans="1:22" x14ac:dyDescent="0.35">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17.815200000000001</v>
      </c>
    </row>
    <row r="2227" spans="1:22" x14ac:dyDescent="0.35">
      <c r="A2227">
        <v>2226</v>
      </c>
      <c r="B2227" t="s">
        <v>5182</v>
      </c>
      <c r="C2227">
        <v>2013</v>
      </c>
      <c r="D2227" s="2">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72.293999999999997</v>
      </c>
      <c r="T2227">
        <v>1</v>
      </c>
      <c r="U2227">
        <v>0.7</v>
      </c>
      <c r="V2227">
        <v>-98.8018</v>
      </c>
    </row>
    <row r="2228" spans="1:22" x14ac:dyDescent="0.35">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2.8959999999999999</v>
      </c>
      <c r="T2228">
        <v>2</v>
      </c>
      <c r="U2228">
        <v>0.2</v>
      </c>
      <c r="V2228">
        <v>0.47060000000000002</v>
      </c>
    </row>
    <row r="2229" spans="1:22" x14ac:dyDescent="0.35">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v>
      </c>
      <c r="T2229">
        <v>1</v>
      </c>
      <c r="U2229">
        <v>0.2</v>
      </c>
      <c r="V2229">
        <v>15.599</v>
      </c>
    </row>
    <row r="2230" spans="1:22" x14ac:dyDescent="0.35">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v>
      </c>
    </row>
    <row r="2231" spans="1:22" x14ac:dyDescent="0.35">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673.56799999999998</v>
      </c>
      <c r="T2231">
        <v>2</v>
      </c>
      <c r="U2231">
        <v>0.2</v>
      </c>
      <c r="V2231">
        <v>252.58799999999999</v>
      </c>
    </row>
    <row r="2232" spans="1:22" x14ac:dyDescent="0.35">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v>
      </c>
    </row>
    <row r="2233" spans="1:22" x14ac:dyDescent="0.35">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31.587</v>
      </c>
    </row>
    <row r="2234" spans="1:22" x14ac:dyDescent="0.35">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14.307499999999999</v>
      </c>
    </row>
    <row r="2235" spans="1:22" x14ac:dyDescent="0.35">
      <c r="A2235">
        <v>2234</v>
      </c>
      <c r="B2235" t="s">
        <v>5199</v>
      </c>
      <c r="C2235">
        <v>2012</v>
      </c>
      <c r="D2235" s="2">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35.996400000000001</v>
      </c>
    </row>
    <row r="2236" spans="1:22" x14ac:dyDescent="0.35">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67.659899999999993</v>
      </c>
    </row>
    <row r="2237" spans="1:22" x14ac:dyDescent="0.35">
      <c r="A2237">
        <v>2236</v>
      </c>
      <c r="B2237" t="s">
        <v>5204</v>
      </c>
      <c r="C2237">
        <v>2012</v>
      </c>
      <c r="D2237" s="2">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11.451599999999999</v>
      </c>
    </row>
    <row r="2238" spans="1:22" x14ac:dyDescent="0.35">
      <c r="A2238">
        <v>2237</v>
      </c>
      <c r="B2238" t="s">
        <v>5204</v>
      </c>
      <c r="C2238">
        <v>2012</v>
      </c>
      <c r="D2238" s="2">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8.2688000000000006</v>
      </c>
    </row>
    <row r="2239" spans="1:22" x14ac:dyDescent="0.35">
      <c r="A2239">
        <v>2238</v>
      </c>
      <c r="B2239" t="s">
        <v>5207</v>
      </c>
      <c r="C2239">
        <v>2013</v>
      </c>
      <c r="D2239" s="2">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v>
      </c>
      <c r="T2239">
        <v>5</v>
      </c>
      <c r="U2239">
        <v>0</v>
      </c>
      <c r="V2239">
        <v>12.432</v>
      </c>
    </row>
    <row r="2240" spans="1:22" x14ac:dyDescent="0.35">
      <c r="A2240">
        <v>2239</v>
      </c>
      <c r="B2240" t="s">
        <v>5210</v>
      </c>
      <c r="C2240">
        <v>2014</v>
      </c>
      <c r="D2240" s="2">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v>
      </c>
      <c r="T2240">
        <v>2</v>
      </c>
      <c r="U2240">
        <v>0.6</v>
      </c>
      <c r="V2240">
        <v>-52.17</v>
      </c>
    </row>
    <row r="2241" spans="1:22" x14ac:dyDescent="0.35">
      <c r="A2241">
        <v>2240</v>
      </c>
      <c r="B2241" t="s">
        <v>5213</v>
      </c>
      <c r="C2241">
        <v>2013</v>
      </c>
      <c r="D2241" s="2">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5">
      <c r="A2242">
        <v>2241</v>
      </c>
      <c r="B2242" t="s">
        <v>5213</v>
      </c>
      <c r="C2242">
        <v>2013</v>
      </c>
      <c r="D2242" s="2">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13.3476</v>
      </c>
    </row>
    <row r="2243" spans="1:22" x14ac:dyDescent="0.35">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494.98200000000003</v>
      </c>
      <c r="T2243">
        <v>3</v>
      </c>
      <c r="U2243">
        <v>0.4</v>
      </c>
      <c r="V2243">
        <v>-115.4958</v>
      </c>
    </row>
    <row r="2244" spans="1:22" x14ac:dyDescent="0.35">
      <c r="A2244">
        <v>2243</v>
      </c>
      <c r="B2244" t="s">
        <v>5219</v>
      </c>
      <c r="C2244">
        <v>2014</v>
      </c>
      <c r="D2244" s="2">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5">
      <c r="A2245">
        <v>2244</v>
      </c>
      <c r="B2245" t="s">
        <v>5219</v>
      </c>
      <c r="C2245">
        <v>2014</v>
      </c>
      <c r="D2245" s="2">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1.4456</v>
      </c>
    </row>
    <row r="2246" spans="1:22" x14ac:dyDescent="0.35">
      <c r="A2246">
        <v>2245</v>
      </c>
      <c r="B2246" t="s">
        <v>5219</v>
      </c>
      <c r="C2246">
        <v>2014</v>
      </c>
      <c r="D2246" s="2">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3.5177999999999998</v>
      </c>
    </row>
    <row r="2247" spans="1:22" x14ac:dyDescent="0.35">
      <c r="A2247">
        <v>2246</v>
      </c>
      <c r="B2247" t="s">
        <v>5219</v>
      </c>
      <c r="C2247">
        <v>2014</v>
      </c>
      <c r="D2247" s="2">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5">
      <c r="A2248">
        <v>2247</v>
      </c>
      <c r="B2248" t="s">
        <v>5219</v>
      </c>
      <c r="C2248">
        <v>2014</v>
      </c>
      <c r="D2248" s="2">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v>
      </c>
      <c r="T2248">
        <v>3</v>
      </c>
      <c r="U2248">
        <v>0.2</v>
      </c>
      <c r="V2248">
        <v>49.498199999999997</v>
      </c>
    </row>
    <row r="2249" spans="1:22" x14ac:dyDescent="0.35">
      <c r="A2249">
        <v>2248</v>
      </c>
      <c r="B2249" t="s">
        <v>5222</v>
      </c>
      <c r="C2249">
        <v>2012</v>
      </c>
      <c r="D2249" s="2">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5">
      <c r="A2250">
        <v>2249</v>
      </c>
      <c r="B2250" t="s">
        <v>5222</v>
      </c>
      <c r="C2250">
        <v>2012</v>
      </c>
      <c r="D2250" s="2">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13.0375</v>
      </c>
    </row>
    <row r="2251" spans="1:22" x14ac:dyDescent="0.35">
      <c r="A2251">
        <v>2250</v>
      </c>
      <c r="B2251" t="s">
        <v>5222</v>
      </c>
      <c r="C2251">
        <v>2012</v>
      </c>
      <c r="D2251" s="2">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5">
      <c r="A2252">
        <v>2251</v>
      </c>
      <c r="B2252" t="s">
        <v>5222</v>
      </c>
      <c r="C2252">
        <v>2012</v>
      </c>
      <c r="D2252" s="2">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541.44000000000005</v>
      </c>
      <c r="T2252">
        <v>6</v>
      </c>
      <c r="U2252">
        <v>0</v>
      </c>
      <c r="V2252">
        <v>157.01759999999999</v>
      </c>
    </row>
    <row r="2253" spans="1:22" x14ac:dyDescent="0.35">
      <c r="A2253">
        <v>2252</v>
      </c>
      <c r="B2253" t="s">
        <v>5222</v>
      </c>
      <c r="C2253">
        <v>2012</v>
      </c>
      <c r="D2253" s="2">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5">
      <c r="A2254">
        <v>2253</v>
      </c>
      <c r="B2254" t="s">
        <v>5230</v>
      </c>
      <c r="C2254">
        <v>2013</v>
      </c>
      <c r="D2254" s="2">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5">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14.2758</v>
      </c>
    </row>
    <row r="2256" spans="1:22" x14ac:dyDescent="0.35">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15.246</v>
      </c>
    </row>
    <row r="2257" spans="1:22" x14ac:dyDescent="0.35">
      <c r="A2257">
        <v>2256</v>
      </c>
      <c r="B2257" t="s">
        <v>5232</v>
      </c>
      <c r="C2257">
        <v>2013</v>
      </c>
      <c r="D2257" s="2">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437.85</v>
      </c>
      <c r="T2257">
        <v>3</v>
      </c>
      <c r="U2257">
        <v>0</v>
      </c>
      <c r="V2257">
        <v>131.35499999999999</v>
      </c>
    </row>
    <row r="2258" spans="1:22" x14ac:dyDescent="0.35">
      <c r="A2258">
        <v>2257</v>
      </c>
      <c r="B2258" t="s">
        <v>5232</v>
      </c>
      <c r="C2258">
        <v>2013</v>
      </c>
      <c r="D2258" s="2">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5">
      <c r="A2259">
        <v>2258</v>
      </c>
      <c r="B2259" t="s">
        <v>5237</v>
      </c>
      <c r="C2259">
        <v>2014</v>
      </c>
      <c r="D2259" s="2">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90.971999999999994</v>
      </c>
    </row>
    <row r="2260" spans="1:22" x14ac:dyDescent="0.35">
      <c r="A2260">
        <v>2259</v>
      </c>
      <c r="B2260" t="s">
        <v>5237</v>
      </c>
      <c r="C2260">
        <v>2014</v>
      </c>
      <c r="D2260" s="2">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8.7138000000000009</v>
      </c>
    </row>
    <row r="2261" spans="1:22" x14ac:dyDescent="0.35">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5">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371.97</v>
      </c>
      <c r="T2262">
        <v>3</v>
      </c>
      <c r="U2262">
        <v>0</v>
      </c>
      <c r="V2262">
        <v>66.954599999999999</v>
      </c>
    </row>
    <row r="2263" spans="1:22" x14ac:dyDescent="0.35">
      <c r="A2263">
        <v>2262</v>
      </c>
      <c r="B2263" t="s">
        <v>5243</v>
      </c>
      <c r="C2263">
        <v>2012</v>
      </c>
      <c r="D2263" s="2">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v>
      </c>
    </row>
    <row r="2264" spans="1:22" x14ac:dyDescent="0.35">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359.97</v>
      </c>
      <c r="T2264">
        <v>3</v>
      </c>
      <c r="U2264">
        <v>0</v>
      </c>
      <c r="V2264">
        <v>79.193399999999997</v>
      </c>
    </row>
    <row r="2265" spans="1:22" x14ac:dyDescent="0.35">
      <c r="A2265">
        <v>2264</v>
      </c>
      <c r="B2265" t="s">
        <v>5249</v>
      </c>
      <c r="C2265">
        <v>2013</v>
      </c>
      <c r="D2265" s="2">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v>
      </c>
    </row>
    <row r="2266" spans="1:22" x14ac:dyDescent="0.35">
      <c r="A2266">
        <v>2265</v>
      </c>
      <c r="B2266" t="s">
        <v>5249</v>
      </c>
      <c r="C2266">
        <v>2013</v>
      </c>
      <c r="D2266" s="2">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5">
      <c r="A2267">
        <v>2266</v>
      </c>
      <c r="B2267" t="s">
        <v>5249</v>
      </c>
      <c r="C2267">
        <v>2013</v>
      </c>
      <c r="D2267" s="2">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5">
      <c r="A2268">
        <v>2267</v>
      </c>
      <c r="B2268" t="s">
        <v>5252</v>
      </c>
      <c r="C2268">
        <v>2014</v>
      </c>
      <c r="D2268" s="2">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v>
      </c>
      <c r="T2268">
        <v>2</v>
      </c>
      <c r="U2268">
        <v>0.2</v>
      </c>
      <c r="V2268">
        <v>2.6892</v>
      </c>
    </row>
    <row r="2269" spans="1:22" x14ac:dyDescent="0.35">
      <c r="A2269">
        <v>2268</v>
      </c>
      <c r="B2269" t="s">
        <v>5257</v>
      </c>
      <c r="C2269">
        <v>2014</v>
      </c>
      <c r="D2269" s="2">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6.3503999999999996</v>
      </c>
    </row>
    <row r="2270" spans="1:22" x14ac:dyDescent="0.35">
      <c r="A2270">
        <v>2269</v>
      </c>
      <c r="B2270" t="s">
        <v>5262</v>
      </c>
      <c r="C2270">
        <v>2014</v>
      </c>
      <c r="D2270" s="2">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3.1103999999999998</v>
      </c>
    </row>
    <row r="2271" spans="1:22" x14ac:dyDescent="0.35">
      <c r="A2271">
        <v>2270</v>
      </c>
      <c r="B2271" t="s">
        <v>5262</v>
      </c>
      <c r="C2271">
        <v>2014</v>
      </c>
      <c r="D2271" s="2">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v>
      </c>
      <c r="T2271">
        <v>1</v>
      </c>
      <c r="U2271">
        <v>0.2</v>
      </c>
      <c r="V2271">
        <v>2.3571</v>
      </c>
    </row>
    <row r="2272" spans="1:22" x14ac:dyDescent="0.35">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4.1965000000000003</v>
      </c>
    </row>
    <row r="2273" spans="1:22" x14ac:dyDescent="0.35">
      <c r="A2273">
        <v>2272</v>
      </c>
      <c r="B2273" t="s">
        <v>5266</v>
      </c>
      <c r="C2273">
        <v>2012</v>
      </c>
      <c r="D2273" s="2">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47.937600000000003</v>
      </c>
    </row>
    <row r="2274" spans="1:22" x14ac:dyDescent="0.35">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95.757199999999997</v>
      </c>
    </row>
    <row r="2275" spans="1:22" x14ac:dyDescent="0.35">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1119.9839999999999</v>
      </c>
      <c r="T2275">
        <v>2</v>
      </c>
      <c r="U2275">
        <v>0.2</v>
      </c>
      <c r="V2275">
        <v>377.99459999999999</v>
      </c>
    </row>
    <row r="2276" spans="1:22" x14ac:dyDescent="0.35">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3.5857999999999999</v>
      </c>
    </row>
    <row r="2277" spans="1:22" x14ac:dyDescent="0.35">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13.7646</v>
      </c>
    </row>
    <row r="2278" spans="1:22" x14ac:dyDescent="0.35">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5">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22.354800000000001</v>
      </c>
    </row>
    <row r="2280" spans="1:22" x14ac:dyDescent="0.35">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53.750399999999999</v>
      </c>
    </row>
    <row r="2281" spans="1:22" x14ac:dyDescent="0.35">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-6.0979999999999999</v>
      </c>
    </row>
    <row r="2282" spans="1:22" x14ac:dyDescent="0.35">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v>
      </c>
    </row>
    <row r="2283" spans="1:22" x14ac:dyDescent="0.35">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37.996200000000002</v>
      </c>
    </row>
    <row r="2284" spans="1:22" x14ac:dyDescent="0.35">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22.153600000000001</v>
      </c>
    </row>
    <row r="2285" spans="1:22" x14ac:dyDescent="0.35">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6.6976000000000004</v>
      </c>
    </row>
    <row r="2286" spans="1:22" x14ac:dyDescent="0.35">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16.386299999999999</v>
      </c>
    </row>
    <row r="2287" spans="1:22" x14ac:dyDescent="0.35">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v>
      </c>
      <c r="T2287">
        <v>3</v>
      </c>
      <c r="U2287">
        <v>0.2</v>
      </c>
      <c r="V2287">
        <v>5.2026000000000003</v>
      </c>
    </row>
    <row r="2288" spans="1:22" x14ac:dyDescent="0.35">
      <c r="A2288">
        <v>2287</v>
      </c>
      <c r="B2288" t="s">
        <v>5291</v>
      </c>
      <c r="C2288">
        <v>2014</v>
      </c>
      <c r="D2288" s="2">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5">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v>
      </c>
      <c r="T2289">
        <v>5</v>
      </c>
      <c r="U2289">
        <v>0.2</v>
      </c>
      <c r="V2289">
        <v>1.3109999999999999</v>
      </c>
    </row>
    <row r="2290" spans="1:22" x14ac:dyDescent="0.35">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4.7560000000000002</v>
      </c>
    </row>
    <row r="2291" spans="1:22" x14ac:dyDescent="0.35">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5">
      <c r="A2292">
        <v>2291</v>
      </c>
      <c r="B2292" t="s">
        <v>5303</v>
      </c>
      <c r="C2292">
        <v>2012</v>
      </c>
      <c r="D2292" s="2">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287.97000000000003</v>
      </c>
      <c r="T2292">
        <v>3</v>
      </c>
      <c r="U2292">
        <v>0</v>
      </c>
      <c r="V2292">
        <v>77.751900000000006</v>
      </c>
    </row>
    <row r="2293" spans="1:22" x14ac:dyDescent="0.35">
      <c r="A2293">
        <v>2292</v>
      </c>
      <c r="B2293" t="s">
        <v>5303</v>
      </c>
      <c r="C2293">
        <v>2012</v>
      </c>
      <c r="D2293" s="2">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5">
      <c r="A2294">
        <v>2293</v>
      </c>
      <c r="B2294" t="s">
        <v>5303</v>
      </c>
      <c r="C2294">
        <v>2012</v>
      </c>
      <c r="D2294" s="2">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6.2207999999999997</v>
      </c>
    </row>
    <row r="2295" spans="1:22" x14ac:dyDescent="0.35">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5">
      <c r="A2296">
        <v>2295</v>
      </c>
      <c r="B2296" t="s">
        <v>5305</v>
      </c>
      <c r="C2296">
        <v>2014</v>
      </c>
      <c r="D2296" s="2">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5">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6.2191999999999998</v>
      </c>
    </row>
    <row r="2298" spans="1:22" x14ac:dyDescent="0.35">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5">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1.2885</v>
      </c>
    </row>
    <row r="2300" spans="1:22" x14ac:dyDescent="0.35">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5">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v>
      </c>
    </row>
    <row r="2302" spans="1:22" x14ac:dyDescent="0.35">
      <c r="A2302">
        <v>2301</v>
      </c>
      <c r="B2302" t="s">
        <v>5309</v>
      </c>
      <c r="C2302">
        <v>2011</v>
      </c>
      <c r="D2302" s="2">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5">
      <c r="A2303">
        <v>2302</v>
      </c>
      <c r="B2303" t="s">
        <v>5309</v>
      </c>
      <c r="C2303">
        <v>2011</v>
      </c>
      <c r="D2303" s="2">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5">
      <c r="A2304">
        <v>2303</v>
      </c>
      <c r="B2304" t="s">
        <v>5311</v>
      </c>
      <c r="C2304">
        <v>2013</v>
      </c>
      <c r="D2304" s="2">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31.6</v>
      </c>
    </row>
    <row r="2305" spans="1:22" x14ac:dyDescent="0.35">
      <c r="A2305">
        <v>2304</v>
      </c>
      <c r="B2305" t="s">
        <v>5312</v>
      </c>
      <c r="C2305">
        <v>2014</v>
      </c>
      <c r="D2305" s="2">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5">
      <c r="A2306">
        <v>2305</v>
      </c>
      <c r="B2306" t="s">
        <v>5312</v>
      </c>
      <c r="C2306">
        <v>2014</v>
      </c>
      <c r="D2306" s="2">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49.970399999999998</v>
      </c>
    </row>
    <row r="2307" spans="1:22" x14ac:dyDescent="0.35">
      <c r="A2307">
        <v>2306</v>
      </c>
      <c r="B2307" t="s">
        <v>5313</v>
      </c>
      <c r="C2307">
        <v>2013</v>
      </c>
      <c r="D2307" s="2">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141.37200000000001</v>
      </c>
      <c r="T2307">
        <v>2</v>
      </c>
      <c r="U2307">
        <v>0.3</v>
      </c>
      <c r="V2307">
        <v>-14.1372</v>
      </c>
    </row>
    <row r="2308" spans="1:22" x14ac:dyDescent="0.35">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9.8658000000000001</v>
      </c>
    </row>
    <row r="2309" spans="1:22" x14ac:dyDescent="0.35">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v>
      </c>
    </row>
    <row r="2310" spans="1:22" x14ac:dyDescent="0.35">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280.79199999999997</v>
      </c>
      <c r="T2310">
        <v>1</v>
      </c>
      <c r="U2310">
        <v>0.2</v>
      </c>
      <c r="V2310">
        <v>35.098999999999997</v>
      </c>
    </row>
    <row r="2311" spans="1:22" x14ac:dyDescent="0.35">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68.447999999999993</v>
      </c>
      <c r="T2311">
        <v>4</v>
      </c>
      <c r="U2311">
        <v>0.2</v>
      </c>
      <c r="V2311">
        <v>7.7004000000000001</v>
      </c>
    </row>
    <row r="2312" spans="1:22" x14ac:dyDescent="0.35">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6.6029999999999998</v>
      </c>
    </row>
    <row r="2313" spans="1:22" x14ac:dyDescent="0.35">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1.984</v>
      </c>
    </row>
    <row r="2314" spans="1:22" x14ac:dyDescent="0.35">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-48.508200000000002</v>
      </c>
    </row>
    <row r="2315" spans="1:22" x14ac:dyDescent="0.35">
      <c r="A2315">
        <v>2314</v>
      </c>
      <c r="B2315" t="s">
        <v>5321</v>
      </c>
      <c r="C2315">
        <v>2014</v>
      </c>
      <c r="D2315" s="2">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6.8714000000000004</v>
      </c>
    </row>
    <row r="2316" spans="1:22" x14ac:dyDescent="0.35">
      <c r="A2316">
        <v>2315</v>
      </c>
      <c r="B2316" t="s">
        <v>5321</v>
      </c>
      <c r="C2316">
        <v>2014</v>
      </c>
      <c r="D2316" s="2">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v>
      </c>
    </row>
    <row r="2317" spans="1:22" x14ac:dyDescent="0.35">
      <c r="A2317">
        <v>2316</v>
      </c>
      <c r="B2317" t="s">
        <v>5321</v>
      </c>
      <c r="C2317">
        <v>2014</v>
      </c>
      <c r="D2317" s="2">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5">
      <c r="A2318">
        <v>2317</v>
      </c>
      <c r="B2318" t="s">
        <v>5321</v>
      </c>
      <c r="C2318">
        <v>2014</v>
      </c>
      <c r="D2318" s="2">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27.440999999999999</v>
      </c>
    </row>
    <row r="2319" spans="1:22" x14ac:dyDescent="0.35">
      <c r="A2319">
        <v>2318</v>
      </c>
      <c r="B2319" t="s">
        <v>5321</v>
      </c>
      <c r="C2319">
        <v>2014</v>
      </c>
      <c r="D2319" s="2">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5">
      <c r="A2320">
        <v>2319</v>
      </c>
      <c r="B2320" t="s">
        <v>5321</v>
      </c>
      <c r="C2320">
        <v>2014</v>
      </c>
      <c r="D2320" s="2">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v>
      </c>
    </row>
    <row r="2321" spans="1:22" x14ac:dyDescent="0.35">
      <c r="A2321">
        <v>2320</v>
      </c>
      <c r="B2321" t="s">
        <v>5328</v>
      </c>
      <c r="C2321">
        <v>2012</v>
      </c>
      <c r="D2321" s="2">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56.352800000000002</v>
      </c>
    </row>
    <row r="2322" spans="1:22" x14ac:dyDescent="0.35">
      <c r="A2322">
        <v>2321</v>
      </c>
      <c r="B2322" t="s">
        <v>5329</v>
      </c>
      <c r="C2322">
        <v>2014</v>
      </c>
      <c r="D2322" s="2">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5">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44.527799999999999</v>
      </c>
    </row>
    <row r="2324" spans="1:22" x14ac:dyDescent="0.35">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27.894400000000001</v>
      </c>
    </row>
    <row r="2325" spans="1:22" x14ac:dyDescent="0.35">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5">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364.8</v>
      </c>
      <c r="T2326">
        <v>12</v>
      </c>
      <c r="U2326">
        <v>0</v>
      </c>
      <c r="V2326">
        <v>167.80799999999999</v>
      </c>
    </row>
    <row r="2327" spans="1:22" x14ac:dyDescent="0.35">
      <c r="A2327">
        <v>2326</v>
      </c>
      <c r="B2327" t="s">
        <v>5333</v>
      </c>
      <c r="C2327">
        <v>2012</v>
      </c>
      <c r="D2327" s="2">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v>
      </c>
      <c r="T2327">
        <v>3</v>
      </c>
      <c r="U2327">
        <v>0.2</v>
      </c>
      <c r="V2327">
        <v>29.952000000000002</v>
      </c>
    </row>
    <row r="2328" spans="1:22" x14ac:dyDescent="0.35">
      <c r="A2328">
        <v>2327</v>
      </c>
      <c r="B2328" t="s">
        <v>5333</v>
      </c>
      <c r="C2328">
        <v>2012</v>
      </c>
      <c r="D2328" s="2">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v>
      </c>
    </row>
    <row r="2329" spans="1:22" x14ac:dyDescent="0.35">
      <c r="A2329">
        <v>2328</v>
      </c>
      <c r="B2329" t="s">
        <v>5333</v>
      </c>
      <c r="C2329">
        <v>2012</v>
      </c>
      <c r="D2329" s="2">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6.2207999999999997</v>
      </c>
    </row>
    <row r="2330" spans="1:22" x14ac:dyDescent="0.35">
      <c r="A2330">
        <v>2329</v>
      </c>
      <c r="B2330" t="s">
        <v>5336</v>
      </c>
      <c r="C2330">
        <v>2014</v>
      </c>
      <c r="D2330" s="2">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v>
      </c>
      <c r="T2330">
        <v>3</v>
      </c>
      <c r="U2330">
        <v>0.2</v>
      </c>
      <c r="V2330">
        <v>5.2026000000000003</v>
      </c>
    </row>
    <row r="2331" spans="1:22" x14ac:dyDescent="0.35">
      <c r="A2331">
        <v>2330</v>
      </c>
      <c r="B2331" t="s">
        <v>5342</v>
      </c>
      <c r="C2331">
        <v>2012</v>
      </c>
      <c r="D2331" s="2">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-68.391999999999996</v>
      </c>
    </row>
    <row r="2332" spans="1:22" x14ac:dyDescent="0.35">
      <c r="A2332">
        <v>2331</v>
      </c>
      <c r="B2332" t="s">
        <v>5345</v>
      </c>
      <c r="C2332">
        <v>2013</v>
      </c>
      <c r="D2332" s="2">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2.9371999999999998</v>
      </c>
    </row>
    <row r="2333" spans="1:22" x14ac:dyDescent="0.35">
      <c r="A2333">
        <v>2332</v>
      </c>
      <c r="B2333" t="s">
        <v>5345</v>
      </c>
      <c r="C2333">
        <v>2013</v>
      </c>
      <c r="D2333" s="2">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5">
      <c r="A2334">
        <v>2333</v>
      </c>
      <c r="B2334" t="s">
        <v>5348</v>
      </c>
      <c r="C2334">
        <v>2014</v>
      </c>
      <c r="D2334" s="2">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5">
      <c r="A2335">
        <v>2334</v>
      </c>
      <c r="B2335" t="s">
        <v>5348</v>
      </c>
      <c r="C2335">
        <v>2014</v>
      </c>
      <c r="D2335" s="2">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2.8321999999999998</v>
      </c>
    </row>
    <row r="2336" spans="1:22" x14ac:dyDescent="0.35">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69.215999999999994</v>
      </c>
      <c r="T2336">
        <v>6</v>
      </c>
      <c r="U2336">
        <v>0.2</v>
      </c>
      <c r="V2336">
        <v>11.2476</v>
      </c>
    </row>
    <row r="2337" spans="1:22" x14ac:dyDescent="0.35">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5.1041999999999996</v>
      </c>
    </row>
    <row r="2338" spans="1:22" x14ac:dyDescent="0.35">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426.79</v>
      </c>
      <c r="T2338">
        <v>7</v>
      </c>
      <c r="U2338">
        <v>0</v>
      </c>
      <c r="V2338">
        <v>123.76909999999999</v>
      </c>
    </row>
    <row r="2339" spans="1:22" x14ac:dyDescent="0.35">
      <c r="A2339">
        <v>2338</v>
      </c>
      <c r="B2339" t="s">
        <v>5356</v>
      </c>
      <c r="C2339">
        <v>2011</v>
      </c>
      <c r="D2339" s="2">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12.441599999999999</v>
      </c>
    </row>
    <row r="2340" spans="1:22" x14ac:dyDescent="0.35">
      <c r="A2340">
        <v>2339</v>
      </c>
      <c r="B2340" t="s">
        <v>5356</v>
      </c>
      <c r="C2340">
        <v>2011</v>
      </c>
      <c r="D2340" s="2">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5">
      <c r="A2341">
        <v>2340</v>
      </c>
      <c r="B2341" t="s">
        <v>5359</v>
      </c>
      <c r="C2341">
        <v>2011</v>
      </c>
      <c r="D2341" s="2">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1.742</v>
      </c>
    </row>
    <row r="2342" spans="1:22" x14ac:dyDescent="0.35">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5">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5">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5">
      <c r="A2345">
        <v>2344</v>
      </c>
      <c r="B2345" t="s">
        <v>5364</v>
      </c>
      <c r="C2345">
        <v>2011</v>
      </c>
      <c r="D2345" s="2">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123.55200000000001</v>
      </c>
      <c r="T2345">
        <v>3</v>
      </c>
      <c r="U2345">
        <v>0.2</v>
      </c>
      <c r="V2345">
        <v>-29.343599999999999</v>
      </c>
    </row>
    <row r="2346" spans="1:22" x14ac:dyDescent="0.35">
      <c r="A2346">
        <v>2345</v>
      </c>
      <c r="B2346" t="s">
        <v>5365</v>
      </c>
      <c r="C2346">
        <v>2013</v>
      </c>
      <c r="D2346" s="2">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137.28960000000001</v>
      </c>
    </row>
    <row r="2347" spans="1:22" x14ac:dyDescent="0.35">
      <c r="A2347">
        <v>2346</v>
      </c>
      <c r="B2347" t="s">
        <v>5368</v>
      </c>
      <c r="C2347">
        <v>2013</v>
      </c>
      <c r="D2347" s="2">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24.527999999999999</v>
      </c>
    </row>
    <row r="2348" spans="1:22" x14ac:dyDescent="0.35">
      <c r="A2348">
        <v>2347</v>
      </c>
      <c r="B2348" t="s">
        <v>5368</v>
      </c>
      <c r="C2348">
        <v>2013</v>
      </c>
      <c r="D2348" s="2">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1.272</v>
      </c>
      <c r="T2348">
        <v>2</v>
      </c>
      <c r="U2348">
        <v>0.8</v>
      </c>
      <c r="V2348">
        <v>-2.1623999999999999</v>
      </c>
    </row>
    <row r="2349" spans="1:22" x14ac:dyDescent="0.35">
      <c r="A2349">
        <v>2348</v>
      </c>
      <c r="B2349" t="s">
        <v>5368</v>
      </c>
      <c r="C2349">
        <v>2013</v>
      </c>
      <c r="D2349" s="2">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5">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9.0239999999999991</v>
      </c>
      <c r="T2350">
        <v>6</v>
      </c>
      <c r="U2350">
        <v>0.2</v>
      </c>
      <c r="V2350">
        <v>3.1583999999999999</v>
      </c>
    </row>
    <row r="2351" spans="1:22" x14ac:dyDescent="0.35">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22.5732</v>
      </c>
    </row>
    <row r="2352" spans="1:22" x14ac:dyDescent="0.35">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5">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v>
      </c>
    </row>
    <row r="2354" spans="1:22" x14ac:dyDescent="0.35">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5">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v>
      </c>
    </row>
    <row r="2356" spans="1:22" x14ac:dyDescent="0.35">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5">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15.699299999999999</v>
      </c>
    </row>
    <row r="2358" spans="1:22" x14ac:dyDescent="0.35">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80.991900000000001</v>
      </c>
    </row>
    <row r="2359" spans="1:22" x14ac:dyDescent="0.35">
      <c r="A2359">
        <v>2358</v>
      </c>
      <c r="B2359" t="s">
        <v>5382</v>
      </c>
      <c r="C2359">
        <v>2011</v>
      </c>
      <c r="D2359" s="2">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-447.59469999999999</v>
      </c>
    </row>
    <row r="2360" spans="1:22" x14ac:dyDescent="0.35">
      <c r="A2360">
        <v>2359</v>
      </c>
      <c r="B2360" t="s">
        <v>5382</v>
      </c>
      <c r="C2360">
        <v>2011</v>
      </c>
      <c r="D2360" s="2">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5">
      <c r="A2361">
        <v>2360</v>
      </c>
      <c r="B2361" t="s">
        <v>5382</v>
      </c>
      <c r="C2361">
        <v>2011</v>
      </c>
      <c r="D2361" s="2">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v>
      </c>
    </row>
    <row r="2362" spans="1:22" x14ac:dyDescent="0.35">
      <c r="A2362">
        <v>2361</v>
      </c>
      <c r="B2362" t="s">
        <v>5382</v>
      </c>
      <c r="C2362">
        <v>2011</v>
      </c>
      <c r="D2362" s="2">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5">
      <c r="A2363">
        <v>2362</v>
      </c>
      <c r="B2363" t="s">
        <v>5382</v>
      </c>
      <c r="C2363">
        <v>2011</v>
      </c>
      <c r="D2363" s="2">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5">
      <c r="A2364">
        <v>2363</v>
      </c>
      <c r="B2364" t="s">
        <v>5387</v>
      </c>
      <c r="C2364">
        <v>2014</v>
      </c>
      <c r="D2364" s="2">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v>
      </c>
      <c r="T2364">
        <v>5</v>
      </c>
      <c r="U2364">
        <v>0.7</v>
      </c>
      <c r="V2364">
        <v>-10.054</v>
      </c>
    </row>
    <row r="2365" spans="1:22" x14ac:dyDescent="0.35">
      <c r="A2365">
        <v>2364</v>
      </c>
      <c r="B2365" t="s">
        <v>5390</v>
      </c>
      <c r="C2365">
        <v>2013</v>
      </c>
      <c r="D2365" s="2">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5">
      <c r="A2366">
        <v>2365</v>
      </c>
      <c r="B2366" t="s">
        <v>5390</v>
      </c>
      <c r="C2366">
        <v>2013</v>
      </c>
      <c r="D2366" s="2">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5">
      <c r="A2367">
        <v>2366</v>
      </c>
      <c r="B2367" t="s">
        <v>5390</v>
      </c>
      <c r="C2367">
        <v>2013</v>
      </c>
      <c r="D2367" s="2">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5">
      <c r="A2368">
        <v>2367</v>
      </c>
      <c r="B2368" t="s">
        <v>5393</v>
      </c>
      <c r="C2368">
        <v>2011</v>
      </c>
      <c r="D2368" s="2">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120.712</v>
      </c>
      <c r="T2368">
        <v>1</v>
      </c>
      <c r="U2368">
        <v>0.2</v>
      </c>
      <c r="V2368">
        <v>-18.1068</v>
      </c>
    </row>
    <row r="2369" spans="1:22" x14ac:dyDescent="0.35">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11.328799999999999</v>
      </c>
    </row>
    <row r="2370" spans="1:22" x14ac:dyDescent="0.35">
      <c r="A2370">
        <v>2369</v>
      </c>
      <c r="B2370" t="s">
        <v>5398</v>
      </c>
      <c r="C2370">
        <v>2013</v>
      </c>
      <c r="D2370" s="2">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532.70399999999995</v>
      </c>
      <c r="T2370">
        <v>6</v>
      </c>
      <c r="U2370">
        <v>0.2</v>
      </c>
      <c r="V2370">
        <v>-26.635200000000001</v>
      </c>
    </row>
    <row r="2371" spans="1:22" x14ac:dyDescent="0.35">
      <c r="A2371">
        <v>2370</v>
      </c>
      <c r="B2371" t="s">
        <v>5398</v>
      </c>
      <c r="C2371">
        <v>2013</v>
      </c>
      <c r="D2371" s="2">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v>
      </c>
    </row>
    <row r="2372" spans="1:22" x14ac:dyDescent="0.35">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v>
      </c>
    </row>
    <row r="2373" spans="1:22" x14ac:dyDescent="0.35">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60.287999999999997</v>
      </c>
      <c r="T2373">
        <v>8</v>
      </c>
      <c r="U2373">
        <v>0.6</v>
      </c>
      <c r="V2373">
        <v>-27.1296</v>
      </c>
    </row>
    <row r="2374" spans="1:22" x14ac:dyDescent="0.35">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0.82250000000000001</v>
      </c>
    </row>
    <row r="2375" spans="1:22" x14ac:dyDescent="0.35">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23.687999999999999</v>
      </c>
      <c r="T2375">
        <v>9</v>
      </c>
      <c r="U2375">
        <v>0.2</v>
      </c>
      <c r="V2375">
        <v>7.6985999999999999</v>
      </c>
    </row>
    <row r="2376" spans="1:22" x14ac:dyDescent="0.35">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253.37200000000001</v>
      </c>
      <c r="T2376">
        <v>2</v>
      </c>
      <c r="U2376">
        <v>0.3</v>
      </c>
      <c r="V2376">
        <v>-14.478400000000001</v>
      </c>
    </row>
    <row r="2377" spans="1:22" x14ac:dyDescent="0.35">
      <c r="A2377">
        <v>2376</v>
      </c>
      <c r="B2377" t="s">
        <v>5407</v>
      </c>
      <c r="C2377">
        <v>2014</v>
      </c>
      <c r="D2377" s="2">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v>
      </c>
    </row>
    <row r="2378" spans="1:22" x14ac:dyDescent="0.35">
      <c r="A2378">
        <v>2377</v>
      </c>
      <c r="B2378" t="s">
        <v>5408</v>
      </c>
      <c r="C2378">
        <v>2011</v>
      </c>
      <c r="D2378" s="2">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76.775999999999996</v>
      </c>
      <c r="T2378">
        <v>4</v>
      </c>
      <c r="U2378">
        <v>0.7</v>
      </c>
      <c r="V2378">
        <v>-58.861600000000003</v>
      </c>
    </row>
    <row r="2379" spans="1:22" x14ac:dyDescent="0.35">
      <c r="A2379">
        <v>2378</v>
      </c>
      <c r="B2379" t="s">
        <v>5408</v>
      </c>
      <c r="C2379">
        <v>2011</v>
      </c>
      <c r="D2379" s="2">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9.1839999999999993</v>
      </c>
      <c r="T2379">
        <v>2</v>
      </c>
      <c r="U2379">
        <v>0.2</v>
      </c>
      <c r="V2379">
        <v>1.1479999999999999</v>
      </c>
    </row>
    <row r="2380" spans="1:22" x14ac:dyDescent="0.35">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5">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v>
      </c>
    </row>
    <row r="2382" spans="1:22" x14ac:dyDescent="0.35">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49.567999999999998</v>
      </c>
      <c r="T2382">
        <v>2</v>
      </c>
      <c r="U2382">
        <v>0.2</v>
      </c>
      <c r="V2382">
        <v>15.49</v>
      </c>
    </row>
    <row r="2383" spans="1:22" x14ac:dyDescent="0.35">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54.712000000000003</v>
      </c>
      <c r="T2383">
        <v>7</v>
      </c>
      <c r="U2383">
        <v>0.2</v>
      </c>
      <c r="V2383">
        <v>11.626300000000001</v>
      </c>
    </row>
    <row r="2384" spans="1:22" x14ac:dyDescent="0.35">
      <c r="A2384">
        <v>2383</v>
      </c>
      <c r="B2384" t="s">
        <v>5417</v>
      </c>
      <c r="C2384">
        <v>2014</v>
      </c>
      <c r="D2384" s="2">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45.770400000000002</v>
      </c>
    </row>
    <row r="2385" spans="1:22" x14ac:dyDescent="0.35">
      <c r="A2385">
        <v>2384</v>
      </c>
      <c r="B2385" t="s">
        <v>5417</v>
      </c>
      <c r="C2385">
        <v>2014</v>
      </c>
      <c r="D2385" s="2">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5">
      <c r="A2386">
        <v>2385</v>
      </c>
      <c r="B2386" t="s">
        <v>5417</v>
      </c>
      <c r="C2386">
        <v>2014</v>
      </c>
      <c r="D2386" s="2">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v>
      </c>
      <c r="T2386">
        <v>4</v>
      </c>
      <c r="U2386">
        <v>0.2</v>
      </c>
      <c r="V2386">
        <v>62.747999999999998</v>
      </c>
    </row>
    <row r="2387" spans="1:22" x14ac:dyDescent="0.35">
      <c r="A2387">
        <v>2386</v>
      </c>
      <c r="B2387" t="s">
        <v>5417</v>
      </c>
      <c r="C2387">
        <v>2014</v>
      </c>
      <c r="D2387" s="2">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v>
      </c>
    </row>
    <row r="2388" spans="1:22" x14ac:dyDescent="0.35">
      <c r="A2388">
        <v>2387</v>
      </c>
      <c r="B2388" t="s">
        <v>5417</v>
      </c>
      <c r="C2388">
        <v>2014</v>
      </c>
      <c r="D2388" s="2">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479.98399999999998</v>
      </c>
      <c r="T2388">
        <v>2</v>
      </c>
      <c r="U2388">
        <v>0.2</v>
      </c>
      <c r="V2388">
        <v>59.997999999999998</v>
      </c>
    </row>
    <row r="2389" spans="1:22" x14ac:dyDescent="0.35">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3.6156000000000001</v>
      </c>
    </row>
    <row r="2390" spans="1:22" x14ac:dyDescent="0.35">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5">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3.1103999999999998</v>
      </c>
    </row>
    <row r="2392" spans="1:22" x14ac:dyDescent="0.35">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20.511399999999998</v>
      </c>
    </row>
    <row r="2393" spans="1:22" x14ac:dyDescent="0.35">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97.194599999999994</v>
      </c>
    </row>
    <row r="2394" spans="1:22" x14ac:dyDescent="0.35">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42.150399999999998</v>
      </c>
    </row>
    <row r="2395" spans="1:22" x14ac:dyDescent="0.35">
      <c r="A2395">
        <v>2394</v>
      </c>
      <c r="B2395" t="s">
        <v>5440</v>
      </c>
      <c r="C2395">
        <v>2013</v>
      </c>
      <c r="D2395" s="2">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5">
      <c r="A2396">
        <v>2395</v>
      </c>
      <c r="B2396" t="s">
        <v>5442</v>
      </c>
      <c r="C2396">
        <v>2012</v>
      </c>
      <c r="D2396" s="2">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2.2559999999999998</v>
      </c>
    </row>
    <row r="2397" spans="1:22" x14ac:dyDescent="0.35">
      <c r="A2397">
        <v>2396</v>
      </c>
      <c r="B2397" t="s">
        <v>5442</v>
      </c>
      <c r="C2397">
        <v>2012</v>
      </c>
      <c r="D2397" s="2">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5">
      <c r="A2398">
        <v>2397</v>
      </c>
      <c r="B2398" t="s">
        <v>5442</v>
      </c>
      <c r="C2398">
        <v>2012</v>
      </c>
      <c r="D2398" s="2">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5">
      <c r="A2399">
        <v>2398</v>
      </c>
      <c r="B2399" t="s">
        <v>5443</v>
      </c>
      <c r="C2399">
        <v>2014</v>
      </c>
      <c r="D2399" s="2">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5">
      <c r="A2400">
        <v>2399</v>
      </c>
      <c r="B2400" t="s">
        <v>5443</v>
      </c>
      <c r="C2400">
        <v>2014</v>
      </c>
      <c r="D2400" s="2">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4.3368000000000002</v>
      </c>
    </row>
    <row r="2401" spans="1:22" x14ac:dyDescent="0.35">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12.5762</v>
      </c>
    </row>
    <row r="2402" spans="1:22" x14ac:dyDescent="0.35">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56.45</v>
      </c>
      <c r="T2402">
        <v>5</v>
      </c>
      <c r="U2402">
        <v>0</v>
      </c>
      <c r="V2402">
        <v>14.677</v>
      </c>
    </row>
    <row r="2403" spans="1:22" x14ac:dyDescent="0.35">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94.2</v>
      </c>
      <c r="T2403">
        <v>6</v>
      </c>
      <c r="U2403">
        <v>0</v>
      </c>
      <c r="V2403">
        <v>23.55</v>
      </c>
    </row>
    <row r="2404" spans="1:22" x14ac:dyDescent="0.35">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13.348000000000001</v>
      </c>
    </row>
    <row r="2405" spans="1:22" x14ac:dyDescent="0.35">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956.66480000000001</v>
      </c>
      <c r="T2405">
        <v>7</v>
      </c>
      <c r="U2405">
        <v>0.32</v>
      </c>
      <c r="V2405">
        <v>-225.0976</v>
      </c>
    </row>
    <row r="2406" spans="1:22" x14ac:dyDescent="0.35">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1115.9100000000001</v>
      </c>
      <c r="T2406">
        <v>9</v>
      </c>
      <c r="U2406">
        <v>0</v>
      </c>
      <c r="V2406">
        <v>200.8638</v>
      </c>
    </row>
    <row r="2407" spans="1:22" x14ac:dyDescent="0.35">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-28.967400000000001</v>
      </c>
    </row>
    <row r="2408" spans="1:22" x14ac:dyDescent="0.35">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v>
      </c>
      <c r="T2408">
        <v>10</v>
      </c>
      <c r="U2408">
        <v>0.2</v>
      </c>
      <c r="V2408">
        <v>26.972999999999999</v>
      </c>
    </row>
    <row r="2409" spans="1:22" x14ac:dyDescent="0.35">
      <c r="A2409">
        <v>2408</v>
      </c>
      <c r="B2409" t="s">
        <v>5450</v>
      </c>
      <c r="C2409">
        <v>2014</v>
      </c>
      <c r="D2409" s="2">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5">
      <c r="A2410">
        <v>2409</v>
      </c>
      <c r="B2410" t="s">
        <v>5450</v>
      </c>
      <c r="C2410">
        <v>2014</v>
      </c>
      <c r="D2410" s="2">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v>
      </c>
      <c r="T2410">
        <v>3</v>
      </c>
      <c r="U2410">
        <v>0.2</v>
      </c>
      <c r="V2410">
        <v>130.4913</v>
      </c>
    </row>
    <row r="2411" spans="1:22" x14ac:dyDescent="0.35">
      <c r="A2411">
        <v>2410</v>
      </c>
      <c r="B2411" t="s">
        <v>5455</v>
      </c>
      <c r="C2411">
        <v>2014</v>
      </c>
      <c r="D2411" s="2">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76.2624</v>
      </c>
    </row>
    <row r="2412" spans="1:22" x14ac:dyDescent="0.35">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1.917</v>
      </c>
    </row>
    <row r="2413" spans="1:22" x14ac:dyDescent="0.35">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2.6320000000000001</v>
      </c>
    </row>
    <row r="2414" spans="1:22" x14ac:dyDescent="0.35">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5">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629.06399999999996</v>
      </c>
      <c r="T2415">
        <v>3</v>
      </c>
      <c r="U2415">
        <v>0.2</v>
      </c>
      <c r="V2415">
        <v>31.453199999999999</v>
      </c>
    </row>
    <row r="2416" spans="1:22" x14ac:dyDescent="0.35">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754.45</v>
      </c>
      <c r="T2416">
        <v>5</v>
      </c>
      <c r="U2416">
        <v>0</v>
      </c>
      <c r="V2416">
        <v>60.356000000000002</v>
      </c>
    </row>
    <row r="2417" spans="1:22" x14ac:dyDescent="0.35">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60.392000000000003</v>
      </c>
    </row>
    <row r="2418" spans="1:22" x14ac:dyDescent="0.35">
      <c r="A2418">
        <v>2417</v>
      </c>
      <c r="B2418" t="s">
        <v>5464</v>
      </c>
      <c r="C2418">
        <v>2014</v>
      </c>
      <c r="D2418" s="2">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v>
      </c>
    </row>
    <row r="2419" spans="1:22" x14ac:dyDescent="0.35">
      <c r="A2419">
        <v>2418</v>
      </c>
      <c r="B2419" t="s">
        <v>5464</v>
      </c>
      <c r="C2419">
        <v>2014</v>
      </c>
      <c r="D2419" s="2">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v>
      </c>
      <c r="T2419">
        <v>3</v>
      </c>
      <c r="U2419">
        <v>0.2</v>
      </c>
      <c r="V2419">
        <v>29.952000000000002</v>
      </c>
    </row>
    <row r="2420" spans="1:22" x14ac:dyDescent="0.35">
      <c r="A2420">
        <v>2419</v>
      </c>
      <c r="B2420" t="s">
        <v>5468</v>
      </c>
      <c r="C2420">
        <v>2013</v>
      </c>
      <c r="D2420" s="2">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v>
      </c>
    </row>
    <row r="2421" spans="1:22" x14ac:dyDescent="0.35">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3.1779999999999999</v>
      </c>
    </row>
    <row r="2422" spans="1:22" x14ac:dyDescent="0.35">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5">
      <c r="A2423">
        <v>2422</v>
      </c>
      <c r="B2423" t="s">
        <v>5476</v>
      </c>
      <c r="C2423">
        <v>2013</v>
      </c>
      <c r="D2423" s="2">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5">
      <c r="A2424">
        <v>2423</v>
      </c>
      <c r="B2424" t="s">
        <v>5476</v>
      </c>
      <c r="C2424">
        <v>2013</v>
      </c>
      <c r="D2424" s="2">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9.6639999999999997</v>
      </c>
      <c r="T2424">
        <v>2</v>
      </c>
      <c r="U2424">
        <v>0.2</v>
      </c>
      <c r="V2424">
        <v>3.2616000000000001</v>
      </c>
    </row>
    <row r="2425" spans="1:22" x14ac:dyDescent="0.35">
      <c r="A2425">
        <v>2424</v>
      </c>
      <c r="B2425" t="s">
        <v>5480</v>
      </c>
      <c r="C2425">
        <v>2014</v>
      </c>
      <c r="D2425" s="2">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41.718600000000002</v>
      </c>
    </row>
    <row r="2426" spans="1:22" x14ac:dyDescent="0.35">
      <c r="A2426">
        <v>2425</v>
      </c>
      <c r="B2426" t="s">
        <v>5480</v>
      </c>
      <c r="C2426">
        <v>2014</v>
      </c>
      <c r="D2426" s="2">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v>
      </c>
      <c r="T2426">
        <v>1</v>
      </c>
      <c r="U2426">
        <v>0.7</v>
      </c>
      <c r="V2426">
        <v>-10.4184</v>
      </c>
    </row>
    <row r="2427" spans="1:22" x14ac:dyDescent="0.35">
      <c r="A2427">
        <v>2426</v>
      </c>
      <c r="B2427" t="s">
        <v>5480</v>
      </c>
      <c r="C2427">
        <v>2014</v>
      </c>
      <c r="D2427" s="2">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v>
      </c>
    </row>
    <row r="2428" spans="1:22" x14ac:dyDescent="0.35">
      <c r="A2428">
        <v>2427</v>
      </c>
      <c r="B2428" t="s">
        <v>5480</v>
      </c>
      <c r="C2428">
        <v>2014</v>
      </c>
      <c r="D2428" s="2">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12.776400000000001</v>
      </c>
    </row>
    <row r="2429" spans="1:22" x14ac:dyDescent="0.35">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1.3440000000000001</v>
      </c>
      <c r="T2429">
        <v>4</v>
      </c>
      <c r="U2429">
        <v>0.8</v>
      </c>
      <c r="V2429">
        <v>-2.1503999999999999</v>
      </c>
    </row>
    <row r="2430" spans="1:22" x14ac:dyDescent="0.35">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8.2720000000000002</v>
      </c>
      <c r="T2430">
        <v>4</v>
      </c>
      <c r="U2430">
        <v>0.8</v>
      </c>
      <c r="V2430">
        <v>-13.6488</v>
      </c>
    </row>
    <row r="2431" spans="1:22" x14ac:dyDescent="0.35">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v>
      </c>
      <c r="T2431">
        <v>7</v>
      </c>
      <c r="U2431">
        <v>0.6</v>
      </c>
      <c r="V2431">
        <v>-9.0944000000000003</v>
      </c>
    </row>
    <row r="2432" spans="1:22" x14ac:dyDescent="0.35">
      <c r="A2432">
        <v>2431</v>
      </c>
      <c r="B2432" t="s">
        <v>5488</v>
      </c>
      <c r="C2432">
        <v>2014</v>
      </c>
      <c r="D2432" s="2">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27.485600000000002</v>
      </c>
    </row>
    <row r="2433" spans="1:22" x14ac:dyDescent="0.35">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3.0339999999999998</v>
      </c>
    </row>
    <row r="2434" spans="1:22" x14ac:dyDescent="0.35">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5">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54.368000000000002</v>
      </c>
      <c r="T2435">
        <v>4</v>
      </c>
      <c r="U2435">
        <v>0.2</v>
      </c>
      <c r="V2435">
        <v>4.0776000000000003</v>
      </c>
    </row>
    <row r="2436" spans="1:22" x14ac:dyDescent="0.35">
      <c r="A2436">
        <v>2435</v>
      </c>
      <c r="B2436" t="s">
        <v>5496</v>
      </c>
      <c r="C2436">
        <v>2012</v>
      </c>
      <c r="D2436" s="2">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5">
      <c r="A2437">
        <v>2436</v>
      </c>
      <c r="B2437" t="s">
        <v>5496</v>
      </c>
      <c r="C2437">
        <v>2012</v>
      </c>
      <c r="D2437" s="2">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5">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5">
      <c r="A2439">
        <v>2438</v>
      </c>
      <c r="B2439" t="s">
        <v>5500</v>
      </c>
      <c r="C2439">
        <v>2011</v>
      </c>
      <c r="D2439" s="2">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-99.266400000000004</v>
      </c>
    </row>
    <row r="2440" spans="1:22" x14ac:dyDescent="0.35">
      <c r="A2440">
        <v>2439</v>
      </c>
      <c r="B2440" t="s">
        <v>5500</v>
      </c>
      <c r="C2440">
        <v>2011</v>
      </c>
      <c r="D2440" s="2">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5">
      <c r="A2441">
        <v>2440</v>
      </c>
      <c r="B2441" t="s">
        <v>5505</v>
      </c>
      <c r="C2441">
        <v>2014</v>
      </c>
      <c r="D2441" s="2">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7.9039999999999999</v>
      </c>
      <c r="T2441">
        <v>2</v>
      </c>
      <c r="U2441">
        <v>0.2</v>
      </c>
      <c r="V2441">
        <v>2.1736</v>
      </c>
    </row>
    <row r="2442" spans="1:22" x14ac:dyDescent="0.35">
      <c r="A2442">
        <v>2441</v>
      </c>
      <c r="B2442" t="s">
        <v>5506</v>
      </c>
      <c r="C2442">
        <v>2013</v>
      </c>
      <c r="D2442" s="2">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5">
      <c r="A2443">
        <v>2442</v>
      </c>
      <c r="B2443" t="s">
        <v>5506</v>
      </c>
      <c r="C2443">
        <v>2013</v>
      </c>
      <c r="D2443" s="2">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174.286</v>
      </c>
      <c r="T2443">
        <v>2</v>
      </c>
      <c r="U2443">
        <v>0.3</v>
      </c>
      <c r="V2443">
        <v>-19.918399999999998</v>
      </c>
    </row>
    <row r="2444" spans="1:22" x14ac:dyDescent="0.35">
      <c r="A2444">
        <v>2443</v>
      </c>
      <c r="B2444" t="s">
        <v>5506</v>
      </c>
      <c r="C2444">
        <v>2013</v>
      </c>
      <c r="D2444" s="2">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172.33840000000001</v>
      </c>
    </row>
    <row r="2445" spans="1:22" x14ac:dyDescent="0.35">
      <c r="A2445">
        <v>2444</v>
      </c>
      <c r="B2445" t="s">
        <v>5506</v>
      </c>
      <c r="C2445">
        <v>2013</v>
      </c>
      <c r="D2445" s="2">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30.431999999999999</v>
      </c>
    </row>
    <row r="2446" spans="1:22" x14ac:dyDescent="0.35">
      <c r="A2446">
        <v>2445</v>
      </c>
      <c r="B2446" t="s">
        <v>5506</v>
      </c>
      <c r="C2446">
        <v>2013</v>
      </c>
      <c r="D2446" s="2">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v>
      </c>
      <c r="T2446">
        <v>6</v>
      </c>
      <c r="U2446">
        <v>0</v>
      </c>
      <c r="V2446">
        <v>12.9024</v>
      </c>
    </row>
    <row r="2447" spans="1:22" x14ac:dyDescent="0.35">
      <c r="A2447">
        <v>2446</v>
      </c>
      <c r="B2447" t="s">
        <v>5506</v>
      </c>
      <c r="C2447">
        <v>2013</v>
      </c>
      <c r="D2447" s="2">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5">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5">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-14.081</v>
      </c>
    </row>
    <row r="2450" spans="1:22" x14ac:dyDescent="0.35">
      <c r="A2450">
        <v>2449</v>
      </c>
      <c r="B2450" t="s">
        <v>5512</v>
      </c>
      <c r="C2450">
        <v>2012</v>
      </c>
      <c r="D2450" s="2">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5.3898000000000001</v>
      </c>
    </row>
    <row r="2451" spans="1:22" x14ac:dyDescent="0.35">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v>
      </c>
      <c r="T2451">
        <v>5</v>
      </c>
      <c r="U2451">
        <v>0.2</v>
      </c>
      <c r="V2451">
        <v>9.8279999999999994</v>
      </c>
    </row>
    <row r="2452" spans="1:22" x14ac:dyDescent="0.35">
      <c r="A2452">
        <v>2451</v>
      </c>
      <c r="B2452" t="s">
        <v>5517</v>
      </c>
      <c r="C2452">
        <v>2014</v>
      </c>
      <c r="D2452" s="2">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5">
      <c r="A2453">
        <v>2452</v>
      </c>
      <c r="B2453" t="s">
        <v>5517</v>
      </c>
      <c r="C2453">
        <v>2014</v>
      </c>
      <c r="D2453" s="2">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119.7</v>
      </c>
      <c r="T2453">
        <v>6</v>
      </c>
      <c r="U2453">
        <v>0</v>
      </c>
      <c r="V2453">
        <v>31.122</v>
      </c>
    </row>
    <row r="2454" spans="1:22" x14ac:dyDescent="0.35">
      <c r="A2454">
        <v>2453</v>
      </c>
      <c r="B2454" t="s">
        <v>5517</v>
      </c>
      <c r="C2454">
        <v>2014</v>
      </c>
      <c r="D2454" s="2">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3.0861000000000001</v>
      </c>
    </row>
    <row r="2455" spans="1:22" x14ac:dyDescent="0.35">
      <c r="A2455">
        <v>2454</v>
      </c>
      <c r="B2455" t="s">
        <v>5517</v>
      </c>
      <c r="C2455">
        <v>2014</v>
      </c>
      <c r="D2455" s="2">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5">
      <c r="A2456">
        <v>2455</v>
      </c>
      <c r="B2456" t="s">
        <v>5517</v>
      </c>
      <c r="C2456">
        <v>2014</v>
      </c>
      <c r="D2456" s="2">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13.603999999999999</v>
      </c>
    </row>
    <row r="2457" spans="1:22" x14ac:dyDescent="0.35">
      <c r="A2457">
        <v>2456</v>
      </c>
      <c r="B2457" t="s">
        <v>5517</v>
      </c>
      <c r="C2457">
        <v>2014</v>
      </c>
      <c r="D2457" s="2">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27.9344</v>
      </c>
    </row>
    <row r="2458" spans="1:22" x14ac:dyDescent="0.35">
      <c r="A2458">
        <v>2457</v>
      </c>
      <c r="B2458" t="s">
        <v>5517</v>
      </c>
      <c r="C2458">
        <v>2014</v>
      </c>
      <c r="D2458" s="2">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3.4357000000000002</v>
      </c>
    </row>
    <row r="2459" spans="1:22" x14ac:dyDescent="0.35">
      <c r="A2459">
        <v>2458</v>
      </c>
      <c r="B2459" t="s">
        <v>5517</v>
      </c>
      <c r="C2459">
        <v>2014</v>
      </c>
      <c r="D2459" s="2">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59.1</v>
      </c>
      <c r="T2459">
        <v>6</v>
      </c>
      <c r="U2459">
        <v>0</v>
      </c>
      <c r="V2459">
        <v>22.457999999999998</v>
      </c>
    </row>
    <row r="2460" spans="1:22" x14ac:dyDescent="0.35">
      <c r="A2460">
        <v>2459</v>
      </c>
      <c r="B2460" t="s">
        <v>5517</v>
      </c>
      <c r="C2460">
        <v>2014</v>
      </c>
      <c r="D2460" s="2">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12.097799999999999</v>
      </c>
    </row>
    <row r="2461" spans="1:22" x14ac:dyDescent="0.35">
      <c r="A2461">
        <v>2460</v>
      </c>
      <c r="B2461" t="s">
        <v>5520</v>
      </c>
      <c r="C2461">
        <v>2014</v>
      </c>
      <c r="D2461" s="2">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5">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5">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34.423200000000001</v>
      </c>
    </row>
    <row r="2464" spans="1:22" x14ac:dyDescent="0.35">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v>
      </c>
      <c r="T2464">
        <v>5</v>
      </c>
      <c r="U2464">
        <v>0.2</v>
      </c>
      <c r="V2464">
        <v>29.372</v>
      </c>
    </row>
    <row r="2465" spans="1:22" x14ac:dyDescent="0.35">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14.624000000000001</v>
      </c>
      <c r="T2465">
        <v>2</v>
      </c>
      <c r="U2465">
        <v>0.2</v>
      </c>
      <c r="V2465">
        <v>5.1184000000000003</v>
      </c>
    </row>
    <row r="2466" spans="1:22" x14ac:dyDescent="0.35">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36.987299999999998</v>
      </c>
    </row>
    <row r="2467" spans="1:22" x14ac:dyDescent="0.35">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5">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4.0994999999999999</v>
      </c>
    </row>
    <row r="2469" spans="1:22" x14ac:dyDescent="0.35">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165.7176</v>
      </c>
    </row>
    <row r="2470" spans="1:22" x14ac:dyDescent="0.35">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v>
      </c>
      <c r="T2470">
        <v>5</v>
      </c>
      <c r="U2470">
        <v>0</v>
      </c>
      <c r="V2470">
        <v>15.552</v>
      </c>
    </row>
    <row r="2471" spans="1:22" x14ac:dyDescent="0.35">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5">
      <c r="A2472">
        <v>2471</v>
      </c>
      <c r="B2472" t="s">
        <v>5531</v>
      </c>
      <c r="C2472">
        <v>2013</v>
      </c>
      <c r="D2472" s="2">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4.2816000000000001</v>
      </c>
    </row>
    <row r="2473" spans="1:22" x14ac:dyDescent="0.35">
      <c r="A2473">
        <v>2472</v>
      </c>
      <c r="B2473" t="s">
        <v>5531</v>
      </c>
      <c r="C2473">
        <v>2013</v>
      </c>
      <c r="D2473" s="2">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451.13600000000002</v>
      </c>
      <c r="T2473">
        <v>4</v>
      </c>
      <c r="U2473">
        <v>0.2</v>
      </c>
      <c r="V2473">
        <v>-67.670400000000001</v>
      </c>
    </row>
    <row r="2474" spans="1:22" x14ac:dyDescent="0.35">
      <c r="A2474">
        <v>2473</v>
      </c>
      <c r="B2474" t="s">
        <v>5531</v>
      </c>
      <c r="C2474">
        <v>2013</v>
      </c>
      <c r="D2474" s="2">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6.4863999999999997</v>
      </c>
    </row>
    <row r="2475" spans="1:22" x14ac:dyDescent="0.35">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v>
      </c>
      <c r="T2475">
        <v>2</v>
      </c>
      <c r="U2475">
        <v>0.2</v>
      </c>
      <c r="V2475">
        <v>-29.9178</v>
      </c>
    </row>
    <row r="2476" spans="1:22" x14ac:dyDescent="0.35">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5">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41.223700000000001</v>
      </c>
    </row>
    <row r="2478" spans="1:22" x14ac:dyDescent="0.35">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v>
      </c>
    </row>
    <row r="2479" spans="1:22" x14ac:dyDescent="0.35">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5">
      <c r="A2480">
        <v>2479</v>
      </c>
      <c r="B2480" t="s">
        <v>5547</v>
      </c>
      <c r="C2480">
        <v>2011</v>
      </c>
      <c r="D2480" s="2">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v>
      </c>
    </row>
    <row r="2481" spans="1:22" x14ac:dyDescent="0.35">
      <c r="A2481">
        <v>2480</v>
      </c>
      <c r="B2481" t="s">
        <v>5548</v>
      </c>
      <c r="C2481">
        <v>2014</v>
      </c>
      <c r="D2481" s="2">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11.183999999999999</v>
      </c>
      <c r="T2481">
        <v>1</v>
      </c>
      <c r="U2481">
        <v>0.2</v>
      </c>
      <c r="V2481">
        <v>0.83879999999999999</v>
      </c>
    </row>
    <row r="2482" spans="1:22" x14ac:dyDescent="0.35">
      <c r="A2482">
        <v>2481</v>
      </c>
      <c r="B2482" t="s">
        <v>5548</v>
      </c>
      <c r="C2482">
        <v>2014</v>
      </c>
      <c r="D2482" s="2">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5">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v>
      </c>
      <c r="T2483">
        <v>6</v>
      </c>
      <c r="U2483">
        <v>0</v>
      </c>
      <c r="V2483">
        <v>0</v>
      </c>
    </row>
    <row r="2484" spans="1:22" x14ac:dyDescent="0.35">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11.429600000000001</v>
      </c>
    </row>
    <row r="2485" spans="1:22" x14ac:dyDescent="0.35">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250.30500000000001</v>
      </c>
    </row>
    <row r="2486" spans="1:22" x14ac:dyDescent="0.35">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v>
      </c>
      <c r="T2486">
        <v>5</v>
      </c>
      <c r="U2486">
        <v>0.2</v>
      </c>
      <c r="V2486">
        <v>32.396000000000001</v>
      </c>
    </row>
    <row r="2487" spans="1:22" x14ac:dyDescent="0.35">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1.4456</v>
      </c>
    </row>
    <row r="2488" spans="1:22" x14ac:dyDescent="0.35">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5">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2.6568000000000001</v>
      </c>
    </row>
    <row r="2490" spans="1:22" x14ac:dyDescent="0.35">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5">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5">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5">
      <c r="A2493">
        <v>2492</v>
      </c>
      <c r="B2493" t="s">
        <v>5567</v>
      </c>
      <c r="C2493">
        <v>2011</v>
      </c>
      <c r="D2493" s="2">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41.510399999999997</v>
      </c>
    </row>
    <row r="2494" spans="1:22" x14ac:dyDescent="0.35">
      <c r="A2494">
        <v>2493</v>
      </c>
      <c r="B2494" t="s">
        <v>5568</v>
      </c>
      <c r="C2494">
        <v>2011</v>
      </c>
      <c r="D2494" s="2">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1228.1786999999999</v>
      </c>
    </row>
    <row r="2495" spans="1:22" x14ac:dyDescent="0.35">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-34.392000000000003</v>
      </c>
    </row>
    <row r="2496" spans="1:22" x14ac:dyDescent="0.35">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v>
      </c>
    </row>
    <row r="2497" spans="1:22" x14ac:dyDescent="0.35">
      <c r="A2497">
        <v>2496</v>
      </c>
      <c r="B2497" t="s">
        <v>5573</v>
      </c>
      <c r="C2497">
        <v>2011</v>
      </c>
      <c r="D2497" s="2">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32.392000000000003</v>
      </c>
    </row>
    <row r="2498" spans="1:22" x14ac:dyDescent="0.35">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18.609300000000001</v>
      </c>
    </row>
    <row r="2499" spans="1:22" x14ac:dyDescent="0.35">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58.496200000000002</v>
      </c>
    </row>
    <row r="2500" spans="1:22" x14ac:dyDescent="0.35">
      <c r="A2500">
        <v>2499</v>
      </c>
      <c r="B2500" t="s">
        <v>5578</v>
      </c>
      <c r="C2500">
        <v>2013</v>
      </c>
      <c r="D2500" s="2">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9.5839999999999996</v>
      </c>
      <c r="T2500">
        <v>1</v>
      </c>
      <c r="U2500">
        <v>0.2</v>
      </c>
      <c r="V2500">
        <v>3.3544</v>
      </c>
    </row>
    <row r="2501" spans="1:22" x14ac:dyDescent="0.35">
      <c r="A2501">
        <v>2500</v>
      </c>
      <c r="B2501" t="s">
        <v>5579</v>
      </c>
      <c r="C2501">
        <v>2014</v>
      </c>
      <c r="D2501" s="2">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37.607999999999997</v>
      </c>
      <c r="T2501">
        <v>3</v>
      </c>
      <c r="U2501">
        <v>0.2</v>
      </c>
      <c r="V2501">
        <v>12.6927</v>
      </c>
    </row>
    <row r="2502" spans="1:22" x14ac:dyDescent="0.35">
      <c r="A2502">
        <v>2501</v>
      </c>
      <c r="B2502" t="s">
        <v>5582</v>
      </c>
      <c r="C2502">
        <v>2014</v>
      </c>
      <c r="D2502" s="2">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5">
      <c r="A2503">
        <v>2502</v>
      </c>
      <c r="B2503" t="s">
        <v>5582</v>
      </c>
      <c r="C2503">
        <v>2014</v>
      </c>
      <c r="D2503" s="2">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2.3039999999999998</v>
      </c>
      <c r="T2503">
        <v>4</v>
      </c>
      <c r="U2503">
        <v>0.8</v>
      </c>
      <c r="V2503">
        <v>-3.5712000000000002</v>
      </c>
    </row>
    <row r="2504" spans="1:22" x14ac:dyDescent="0.35">
      <c r="A2504">
        <v>2503</v>
      </c>
      <c r="B2504" t="s">
        <v>5582</v>
      </c>
      <c r="C2504">
        <v>2014</v>
      </c>
      <c r="D2504" s="2">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9.36</v>
      </c>
      <c r="T2504">
        <v>4</v>
      </c>
      <c r="U2504">
        <v>0.8</v>
      </c>
      <c r="V2504">
        <v>-16.38</v>
      </c>
    </row>
    <row r="2505" spans="1:22" x14ac:dyDescent="0.35">
      <c r="A2505">
        <v>2504</v>
      </c>
      <c r="B2505" t="s">
        <v>5585</v>
      </c>
      <c r="C2505">
        <v>2013</v>
      </c>
      <c r="D2505" s="2">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5">
      <c r="A2506">
        <v>2505</v>
      </c>
      <c r="B2506" t="s">
        <v>5588</v>
      </c>
      <c r="C2506">
        <v>2011</v>
      </c>
      <c r="D2506" s="2">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15.041600000000001</v>
      </c>
    </row>
    <row r="2507" spans="1:22" x14ac:dyDescent="0.35">
      <c r="A2507">
        <v>2506</v>
      </c>
      <c r="B2507" t="s">
        <v>5588</v>
      </c>
      <c r="C2507">
        <v>2011</v>
      </c>
      <c r="D2507" s="2">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327.50599999999997</v>
      </c>
    </row>
    <row r="2508" spans="1:22" x14ac:dyDescent="0.35">
      <c r="A2508">
        <v>2507</v>
      </c>
      <c r="B2508" t="s">
        <v>5588</v>
      </c>
      <c r="C2508">
        <v>2011</v>
      </c>
      <c r="D2508" s="2">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34.284799999999997</v>
      </c>
    </row>
    <row r="2509" spans="1:22" x14ac:dyDescent="0.35">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32.783999999999999</v>
      </c>
      <c r="T2509">
        <v>4</v>
      </c>
      <c r="U2509">
        <v>0.8</v>
      </c>
      <c r="V2509">
        <v>-85.238399999999999</v>
      </c>
    </row>
    <row r="2510" spans="1:22" x14ac:dyDescent="0.35">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14.7582</v>
      </c>
    </row>
    <row r="2511" spans="1:22" x14ac:dyDescent="0.35">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479.94</v>
      </c>
      <c r="T2511">
        <v>6</v>
      </c>
      <c r="U2511">
        <v>0</v>
      </c>
      <c r="V2511">
        <v>52.793399999999998</v>
      </c>
    </row>
    <row r="2512" spans="1:22" x14ac:dyDescent="0.35">
      <c r="A2512">
        <v>2511</v>
      </c>
      <c r="B2512" t="s">
        <v>5597</v>
      </c>
      <c r="C2512">
        <v>2013</v>
      </c>
      <c r="D2512" s="2">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55.896000000000001</v>
      </c>
    </row>
    <row r="2513" spans="1:22" x14ac:dyDescent="0.35">
      <c r="A2513">
        <v>2512</v>
      </c>
      <c r="B2513" t="s">
        <v>5600</v>
      </c>
      <c r="C2513">
        <v>2012</v>
      </c>
      <c r="D2513" s="2">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5">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v>
      </c>
      <c r="T2514">
        <v>5</v>
      </c>
      <c r="U2514">
        <v>0.7</v>
      </c>
      <c r="V2514">
        <v>-33.484000000000002</v>
      </c>
    </row>
    <row r="2515" spans="1:22" x14ac:dyDescent="0.35">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1.1996</v>
      </c>
    </row>
    <row r="2516" spans="1:22" x14ac:dyDescent="0.35">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-2.0568</v>
      </c>
    </row>
    <row r="2517" spans="1:22" x14ac:dyDescent="0.35">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19.824000000000002</v>
      </c>
    </row>
    <row r="2518" spans="1:22" x14ac:dyDescent="0.35">
      <c r="A2518">
        <v>2517</v>
      </c>
      <c r="B2518" t="s">
        <v>5606</v>
      </c>
      <c r="C2518">
        <v>2011</v>
      </c>
      <c r="D2518" s="2">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604.65599999999995</v>
      </c>
      <c r="T2518">
        <v>9</v>
      </c>
      <c r="U2518">
        <v>0.2</v>
      </c>
      <c r="V2518">
        <v>204.07140000000001</v>
      </c>
    </row>
    <row r="2519" spans="1:22" x14ac:dyDescent="0.35">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12.993</v>
      </c>
    </row>
    <row r="2520" spans="1:22" x14ac:dyDescent="0.35">
      <c r="A2520">
        <v>2519</v>
      </c>
      <c r="B2520" t="s">
        <v>5608</v>
      </c>
      <c r="C2520">
        <v>2013</v>
      </c>
      <c r="D2520" s="2">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5">
      <c r="A2521">
        <v>2520</v>
      </c>
      <c r="B2521" t="s">
        <v>5608</v>
      </c>
      <c r="C2521">
        <v>2013</v>
      </c>
      <c r="D2521" s="2">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5">
      <c r="A2522">
        <v>2521</v>
      </c>
      <c r="B2522" t="s">
        <v>5608</v>
      </c>
      <c r="C2522">
        <v>2013</v>
      </c>
      <c r="D2522" s="2">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868.59</v>
      </c>
      <c r="T2522">
        <v>3</v>
      </c>
      <c r="U2522">
        <v>0</v>
      </c>
      <c r="V2522">
        <v>251.89109999999999</v>
      </c>
    </row>
    <row r="2523" spans="1:22" x14ac:dyDescent="0.35">
      <c r="A2523">
        <v>2522</v>
      </c>
      <c r="B2523" t="s">
        <v>5608</v>
      </c>
      <c r="C2523">
        <v>2013</v>
      </c>
      <c r="D2523" s="2">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6.2207999999999997</v>
      </c>
    </row>
    <row r="2524" spans="1:22" x14ac:dyDescent="0.35">
      <c r="A2524">
        <v>2523</v>
      </c>
      <c r="B2524" t="s">
        <v>5608</v>
      </c>
      <c r="C2524">
        <v>2013</v>
      </c>
      <c r="D2524" s="2">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5">
      <c r="A2525">
        <v>2524</v>
      </c>
      <c r="B2525" t="s">
        <v>5608</v>
      </c>
      <c r="C2525">
        <v>2013</v>
      </c>
      <c r="D2525" s="2">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55.936</v>
      </c>
    </row>
    <row r="2526" spans="1:22" x14ac:dyDescent="0.35">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42.048000000000002</v>
      </c>
      <c r="T2526">
        <v>9</v>
      </c>
      <c r="U2526">
        <v>0.2</v>
      </c>
      <c r="V2526">
        <v>5.2560000000000002</v>
      </c>
    </row>
    <row r="2527" spans="1:22" x14ac:dyDescent="0.35">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5">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6.9</v>
      </c>
      <c r="T2528">
        <v>3</v>
      </c>
      <c r="U2528">
        <v>0.8</v>
      </c>
      <c r="V2528">
        <v>-12.074999999999999</v>
      </c>
    </row>
    <row r="2529" spans="1:22" x14ac:dyDescent="0.35">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9.6479999999999997</v>
      </c>
      <c r="T2529">
        <v>6</v>
      </c>
      <c r="U2529">
        <v>0.8</v>
      </c>
      <c r="V2529">
        <v>-16.884</v>
      </c>
    </row>
    <row r="2530" spans="1:22" x14ac:dyDescent="0.35">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v>
      </c>
      <c r="T2530">
        <v>2</v>
      </c>
      <c r="U2530">
        <v>0.2</v>
      </c>
      <c r="V2530">
        <v>2.8883999999999999</v>
      </c>
    </row>
    <row r="2531" spans="1:22" x14ac:dyDescent="0.35">
      <c r="A2531">
        <v>2530</v>
      </c>
      <c r="B2531" t="s">
        <v>5618</v>
      </c>
      <c r="C2531">
        <v>2011</v>
      </c>
      <c r="D2531" s="2">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v>
      </c>
      <c r="T2531">
        <v>2</v>
      </c>
      <c r="U2531">
        <v>0.2</v>
      </c>
      <c r="V2531">
        <v>3.6288</v>
      </c>
    </row>
    <row r="2532" spans="1:22" x14ac:dyDescent="0.35">
      <c r="A2532">
        <v>2531</v>
      </c>
      <c r="B2532" t="s">
        <v>5619</v>
      </c>
      <c r="C2532">
        <v>2011</v>
      </c>
      <c r="D2532" s="2">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5">
      <c r="A2533">
        <v>2532</v>
      </c>
      <c r="B2533" t="s">
        <v>5619</v>
      </c>
      <c r="C2533">
        <v>2011</v>
      </c>
      <c r="D2533" s="2">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5">
      <c r="A2534">
        <v>2533</v>
      </c>
      <c r="B2534" t="s">
        <v>5619</v>
      </c>
      <c r="C2534">
        <v>2011</v>
      </c>
      <c r="D2534" s="2">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4.5612000000000004</v>
      </c>
    </row>
    <row r="2535" spans="1:22" x14ac:dyDescent="0.35">
      <c r="A2535">
        <v>2534</v>
      </c>
      <c r="B2535" t="s">
        <v>5619</v>
      </c>
      <c r="C2535">
        <v>2011</v>
      </c>
      <c r="D2535" s="2">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122.3856</v>
      </c>
    </row>
    <row r="2536" spans="1:22" x14ac:dyDescent="0.35">
      <c r="A2536">
        <v>2535</v>
      </c>
      <c r="B2536" t="s">
        <v>5621</v>
      </c>
      <c r="C2536">
        <v>2014</v>
      </c>
      <c r="D2536" s="2">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-337.80599999999998</v>
      </c>
    </row>
    <row r="2537" spans="1:22" x14ac:dyDescent="0.35">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5">
      <c r="A2538">
        <v>2537</v>
      </c>
      <c r="B2538" t="s">
        <v>5626</v>
      </c>
      <c r="C2538">
        <v>2012</v>
      </c>
      <c r="D2538" s="2">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5">
      <c r="A2539">
        <v>2538</v>
      </c>
      <c r="B2539" t="s">
        <v>5626</v>
      </c>
      <c r="C2539">
        <v>2012</v>
      </c>
      <c r="D2539" s="2">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5">
      <c r="A2540">
        <v>2539</v>
      </c>
      <c r="B2540" t="s">
        <v>5626</v>
      </c>
      <c r="C2540">
        <v>2012</v>
      </c>
      <c r="D2540" s="2">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155.37</v>
      </c>
      <c r="T2540">
        <v>1</v>
      </c>
      <c r="U2540">
        <v>0.4</v>
      </c>
      <c r="V2540">
        <v>-36.253</v>
      </c>
    </row>
    <row r="2541" spans="1:22" x14ac:dyDescent="0.35">
      <c r="A2541">
        <v>2540</v>
      </c>
      <c r="B2541" t="s">
        <v>5629</v>
      </c>
      <c r="C2541">
        <v>2012</v>
      </c>
      <c r="D2541" s="2">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v>
      </c>
      <c r="T2541">
        <v>6</v>
      </c>
      <c r="U2541">
        <v>0.2</v>
      </c>
      <c r="V2541">
        <v>-219.1644</v>
      </c>
    </row>
    <row r="2542" spans="1:22" x14ac:dyDescent="0.35">
      <c r="A2542">
        <v>2541</v>
      </c>
      <c r="B2542" t="s">
        <v>5629</v>
      </c>
      <c r="C2542">
        <v>2012</v>
      </c>
      <c r="D2542" s="2">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78.767099999999999</v>
      </c>
    </row>
    <row r="2543" spans="1:22" x14ac:dyDescent="0.35">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5">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14.395200000000001</v>
      </c>
    </row>
    <row r="2545" spans="1:22" x14ac:dyDescent="0.35">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13.9152</v>
      </c>
    </row>
    <row r="2546" spans="1:22" x14ac:dyDescent="0.35">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5">
      <c r="A2547">
        <v>2546</v>
      </c>
      <c r="B2547" t="s">
        <v>5639</v>
      </c>
      <c r="C2547">
        <v>2014</v>
      </c>
      <c r="D2547" s="2">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2.0592000000000001</v>
      </c>
    </row>
    <row r="2548" spans="1:22" x14ac:dyDescent="0.35">
      <c r="A2548">
        <v>2547</v>
      </c>
      <c r="B2548" t="s">
        <v>5639</v>
      </c>
      <c r="C2548">
        <v>2014</v>
      </c>
      <c r="D2548" s="2">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-6.0490000000000004</v>
      </c>
    </row>
    <row r="2549" spans="1:22" x14ac:dyDescent="0.35">
      <c r="A2549">
        <v>2548</v>
      </c>
      <c r="B2549" t="s">
        <v>5640</v>
      </c>
      <c r="C2549">
        <v>2012</v>
      </c>
      <c r="D2549" s="2">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5">
      <c r="A2550">
        <v>2549</v>
      </c>
      <c r="B2550" t="s">
        <v>5640</v>
      </c>
      <c r="C2550">
        <v>2012</v>
      </c>
      <c r="D2550" s="2">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211.49549999999999</v>
      </c>
    </row>
    <row r="2551" spans="1:22" x14ac:dyDescent="0.35">
      <c r="A2551">
        <v>2550</v>
      </c>
      <c r="B2551" t="s">
        <v>5640</v>
      </c>
      <c r="C2551">
        <v>2012</v>
      </c>
      <c r="D2551" s="2">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105.6456</v>
      </c>
    </row>
    <row r="2552" spans="1:22" x14ac:dyDescent="0.35">
      <c r="A2552">
        <v>2551</v>
      </c>
      <c r="B2552" t="s">
        <v>5640</v>
      </c>
      <c r="C2552">
        <v>2012</v>
      </c>
      <c r="D2552" s="2">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5">
      <c r="A2553">
        <v>2552</v>
      </c>
      <c r="B2553" t="s">
        <v>5641</v>
      </c>
      <c r="C2553">
        <v>2014</v>
      </c>
      <c r="D2553" s="2">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821.88</v>
      </c>
      <c r="T2553">
        <v>6</v>
      </c>
      <c r="U2553">
        <v>0</v>
      </c>
      <c r="V2553">
        <v>213.68879999999999</v>
      </c>
    </row>
    <row r="2554" spans="1:22" x14ac:dyDescent="0.35">
      <c r="A2554">
        <v>2553</v>
      </c>
      <c r="B2554" t="s">
        <v>5641</v>
      </c>
      <c r="C2554">
        <v>2014</v>
      </c>
      <c r="D2554" s="2">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5">
      <c r="A2555">
        <v>2554</v>
      </c>
      <c r="B2555" t="s">
        <v>5644</v>
      </c>
      <c r="C2555">
        <v>2013</v>
      </c>
      <c r="D2555" s="2">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12.441599999999999</v>
      </c>
    </row>
    <row r="2556" spans="1:22" x14ac:dyDescent="0.35">
      <c r="A2556">
        <v>2555</v>
      </c>
      <c r="B2556" t="s">
        <v>5645</v>
      </c>
      <c r="C2556">
        <v>2013</v>
      </c>
      <c r="D2556" s="2">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70.554400000000001</v>
      </c>
    </row>
    <row r="2557" spans="1:22" x14ac:dyDescent="0.35">
      <c r="A2557">
        <v>2556</v>
      </c>
      <c r="B2557" t="s">
        <v>5649</v>
      </c>
      <c r="C2557">
        <v>2012</v>
      </c>
      <c r="D2557" s="2">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5">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v>
      </c>
    </row>
    <row r="2559" spans="1:22" x14ac:dyDescent="0.35">
      <c r="A2559">
        <v>2558</v>
      </c>
      <c r="B2559" t="s">
        <v>5655</v>
      </c>
      <c r="C2559">
        <v>2012</v>
      </c>
      <c r="D2559" s="2">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v>
      </c>
      <c r="T2559">
        <v>2</v>
      </c>
      <c r="U2559">
        <v>0.2</v>
      </c>
      <c r="V2559">
        <v>0.52439999999999998</v>
      </c>
    </row>
    <row r="2560" spans="1:22" x14ac:dyDescent="0.35">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140.68600000000001</v>
      </c>
    </row>
    <row r="2561" spans="1:22" x14ac:dyDescent="0.35">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v>
      </c>
    </row>
    <row r="2562" spans="1:22" x14ac:dyDescent="0.35">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61.389000000000003</v>
      </c>
    </row>
    <row r="2563" spans="1:22" x14ac:dyDescent="0.35">
      <c r="A2563">
        <v>2562</v>
      </c>
      <c r="B2563" t="s">
        <v>5659</v>
      </c>
      <c r="C2563">
        <v>2012</v>
      </c>
      <c r="D2563" s="2">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5">
      <c r="A2564">
        <v>2563</v>
      </c>
      <c r="B2564" t="s">
        <v>5659</v>
      </c>
      <c r="C2564">
        <v>2012</v>
      </c>
      <c r="D2564" s="2">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v>
      </c>
      <c r="T2564">
        <v>2</v>
      </c>
      <c r="U2564">
        <v>0.2</v>
      </c>
      <c r="V2564">
        <v>3.6288</v>
      </c>
    </row>
    <row r="2565" spans="1:22" x14ac:dyDescent="0.35">
      <c r="A2565">
        <v>2564</v>
      </c>
      <c r="B2565" t="s">
        <v>5661</v>
      </c>
      <c r="C2565">
        <v>2012</v>
      </c>
      <c r="D2565" s="2">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5">
      <c r="A2566">
        <v>2565</v>
      </c>
      <c r="B2566" t="s">
        <v>5661</v>
      </c>
      <c r="C2566">
        <v>2012</v>
      </c>
      <c r="D2566" s="2">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5">
      <c r="A2567">
        <v>2566</v>
      </c>
      <c r="B2567" t="s">
        <v>5664</v>
      </c>
      <c r="C2567">
        <v>2014</v>
      </c>
      <c r="D2567" s="2">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27.69</v>
      </c>
    </row>
    <row r="2568" spans="1:22" x14ac:dyDescent="0.35">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v>
      </c>
      <c r="T2568">
        <v>5</v>
      </c>
      <c r="U2568">
        <v>0.2</v>
      </c>
      <c r="V2568">
        <v>7.85</v>
      </c>
    </row>
    <row r="2569" spans="1:22" x14ac:dyDescent="0.35">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v>
      </c>
    </row>
    <row r="2570" spans="1:22" x14ac:dyDescent="0.35">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133.86240000000001</v>
      </c>
    </row>
    <row r="2571" spans="1:22" x14ac:dyDescent="0.35">
      <c r="A2571">
        <v>2570</v>
      </c>
      <c r="B2571" t="s">
        <v>5672</v>
      </c>
      <c r="C2571">
        <v>2014</v>
      </c>
      <c r="D2571" s="2">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5">
      <c r="A2572">
        <v>2571</v>
      </c>
      <c r="B2572" t="s">
        <v>5672</v>
      </c>
      <c r="C2572">
        <v>2014</v>
      </c>
      <c r="D2572" s="2">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3.6432000000000002</v>
      </c>
    </row>
    <row r="2573" spans="1:22" x14ac:dyDescent="0.35">
      <c r="A2573">
        <v>2572</v>
      </c>
      <c r="B2573" t="s">
        <v>5673</v>
      </c>
      <c r="C2573">
        <v>2014</v>
      </c>
      <c r="D2573" s="2">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2.9119999999999999</v>
      </c>
      <c r="T2573">
        <v>2</v>
      </c>
      <c r="U2573">
        <v>0.2</v>
      </c>
      <c r="V2573">
        <v>0.91</v>
      </c>
    </row>
    <row r="2574" spans="1:22" x14ac:dyDescent="0.35">
      <c r="A2574">
        <v>2573</v>
      </c>
      <c r="B2574" t="s">
        <v>5675</v>
      </c>
      <c r="C2574">
        <v>2013</v>
      </c>
      <c r="D2574" s="2">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v>
      </c>
      <c r="T2574">
        <v>7</v>
      </c>
      <c r="U2574">
        <v>0.2</v>
      </c>
      <c r="V2574">
        <v>52.497900000000001</v>
      </c>
    </row>
    <row r="2575" spans="1:22" x14ac:dyDescent="0.35">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31.587</v>
      </c>
    </row>
    <row r="2576" spans="1:22" x14ac:dyDescent="0.35">
      <c r="A2576">
        <v>2575</v>
      </c>
      <c r="B2576" t="s">
        <v>5679</v>
      </c>
      <c r="C2576">
        <v>2011</v>
      </c>
      <c r="D2576" s="2">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5">
      <c r="A2577">
        <v>2576</v>
      </c>
      <c r="B2577" t="s">
        <v>5679</v>
      </c>
      <c r="C2577">
        <v>2011</v>
      </c>
      <c r="D2577" s="2">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5">
      <c r="A2578">
        <v>2577</v>
      </c>
      <c r="B2578" t="s">
        <v>5679</v>
      </c>
      <c r="C2578">
        <v>2011</v>
      </c>
      <c r="D2578" s="2">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5.3391999999999999</v>
      </c>
    </row>
    <row r="2579" spans="1:22" x14ac:dyDescent="0.35">
      <c r="A2579">
        <v>2578</v>
      </c>
      <c r="B2579" t="s">
        <v>5679</v>
      </c>
      <c r="C2579">
        <v>2011</v>
      </c>
      <c r="D2579" s="2">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5">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v>
      </c>
      <c r="T2580">
        <v>3</v>
      </c>
      <c r="U2580">
        <v>0</v>
      </c>
      <c r="V2580">
        <v>30.7818</v>
      </c>
    </row>
    <row r="2581" spans="1:22" x14ac:dyDescent="0.35">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5">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5">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5">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5">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12.42</v>
      </c>
      <c r="T2585">
        <v>3</v>
      </c>
      <c r="U2585">
        <v>0</v>
      </c>
      <c r="V2585">
        <v>4.4711999999999996</v>
      </c>
    </row>
    <row r="2586" spans="1:22" x14ac:dyDescent="0.35">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5">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6.6079999999999997</v>
      </c>
      <c r="T2587">
        <v>2</v>
      </c>
      <c r="U2587">
        <v>0.2</v>
      </c>
      <c r="V2587">
        <v>2.1476000000000002</v>
      </c>
    </row>
    <row r="2588" spans="1:22" x14ac:dyDescent="0.35">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67.113900000000001</v>
      </c>
    </row>
    <row r="2589" spans="1:22" x14ac:dyDescent="0.35">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9.7812000000000001</v>
      </c>
    </row>
    <row r="2590" spans="1:22" x14ac:dyDescent="0.35">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1.0165999999999999</v>
      </c>
    </row>
    <row r="2591" spans="1:22" x14ac:dyDescent="0.35">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21.5397</v>
      </c>
    </row>
    <row r="2592" spans="1:22" x14ac:dyDescent="0.35">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14.135999999999999</v>
      </c>
      <c r="T2592">
        <v>2</v>
      </c>
      <c r="U2592">
        <v>0.6</v>
      </c>
      <c r="V2592">
        <v>-7.7747999999999999</v>
      </c>
    </row>
    <row r="2593" spans="1:22" x14ac:dyDescent="0.35">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5">
      <c r="A2594">
        <v>2593</v>
      </c>
      <c r="B2594" t="s">
        <v>5701</v>
      </c>
      <c r="C2594">
        <v>2014</v>
      </c>
      <c r="D2594" s="2">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5">
      <c r="A2595">
        <v>2594</v>
      </c>
      <c r="B2595" t="s">
        <v>5701</v>
      </c>
      <c r="C2595">
        <v>2014</v>
      </c>
      <c r="D2595" s="2">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157.36320000000001</v>
      </c>
    </row>
    <row r="2596" spans="1:22" x14ac:dyDescent="0.35">
      <c r="A2596">
        <v>2595</v>
      </c>
      <c r="B2596" t="s">
        <v>5703</v>
      </c>
      <c r="C2596">
        <v>2014</v>
      </c>
      <c r="D2596" s="2">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5">
      <c r="A2597">
        <v>2596</v>
      </c>
      <c r="B2597" t="s">
        <v>5703</v>
      </c>
      <c r="C2597">
        <v>2014</v>
      </c>
      <c r="D2597" s="2">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5">
      <c r="A2598">
        <v>2597</v>
      </c>
      <c r="B2598" t="s">
        <v>5703</v>
      </c>
      <c r="C2598">
        <v>2014</v>
      </c>
      <c r="D2598" s="2">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158.75190000000001</v>
      </c>
    </row>
    <row r="2599" spans="1:22" x14ac:dyDescent="0.35">
      <c r="A2599">
        <v>2598</v>
      </c>
      <c r="B2599" t="s">
        <v>5703</v>
      </c>
      <c r="C2599">
        <v>2014</v>
      </c>
      <c r="D2599" s="2">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95.461200000000005</v>
      </c>
    </row>
    <row r="2600" spans="1:22" x14ac:dyDescent="0.35">
      <c r="A2600">
        <v>2599</v>
      </c>
      <c r="B2600" t="s">
        <v>5703</v>
      </c>
      <c r="C2600">
        <v>2014</v>
      </c>
      <c r="D2600" s="2">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v>
      </c>
      <c r="T2600">
        <v>3</v>
      </c>
      <c r="U2600">
        <v>0</v>
      </c>
      <c r="V2600">
        <v>7.3205999999999998</v>
      </c>
    </row>
    <row r="2601" spans="1:22" x14ac:dyDescent="0.35">
      <c r="A2601">
        <v>2600</v>
      </c>
      <c r="B2601" t="s">
        <v>5707</v>
      </c>
      <c r="C2601">
        <v>2014</v>
      </c>
      <c r="D2601" s="2">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35.3626</v>
      </c>
    </row>
    <row r="2602" spans="1:22" x14ac:dyDescent="0.35">
      <c r="A2602">
        <v>2601</v>
      </c>
      <c r="B2602" t="s">
        <v>5707</v>
      </c>
      <c r="C2602">
        <v>2014</v>
      </c>
      <c r="D2602" s="2">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v>
      </c>
      <c r="T2602">
        <v>7</v>
      </c>
      <c r="U2602">
        <v>0</v>
      </c>
      <c r="V2602">
        <v>36.813000000000002</v>
      </c>
    </row>
    <row r="2603" spans="1:22" x14ac:dyDescent="0.35">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v>
      </c>
      <c r="T2603">
        <v>3</v>
      </c>
      <c r="U2603">
        <v>0</v>
      </c>
      <c r="V2603">
        <v>7.0217999999999998</v>
      </c>
    </row>
    <row r="2604" spans="1:22" x14ac:dyDescent="0.35">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364.45949999999999</v>
      </c>
    </row>
    <row r="2605" spans="1:22" x14ac:dyDescent="0.35">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5.1294000000000004</v>
      </c>
    </row>
    <row r="2606" spans="1:22" x14ac:dyDescent="0.35">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5">
      <c r="A2607">
        <v>2606</v>
      </c>
      <c r="B2607" t="s">
        <v>5713</v>
      </c>
      <c r="C2607">
        <v>2011</v>
      </c>
      <c r="D2607" s="2">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v>
      </c>
      <c r="T2607">
        <v>1</v>
      </c>
      <c r="U2607">
        <v>0.7</v>
      </c>
      <c r="V2607">
        <v>-0.85580000000000001</v>
      </c>
    </row>
    <row r="2608" spans="1:22" x14ac:dyDescent="0.35">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4.9271000000000003</v>
      </c>
    </row>
    <row r="2609" spans="1:22" x14ac:dyDescent="0.35">
      <c r="A2609">
        <v>2608</v>
      </c>
      <c r="B2609" t="s">
        <v>5719</v>
      </c>
      <c r="C2609">
        <v>2011</v>
      </c>
      <c r="D2609" s="2">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5">
      <c r="A2610">
        <v>2609</v>
      </c>
      <c r="B2610" t="s">
        <v>5719</v>
      </c>
      <c r="C2610">
        <v>2011</v>
      </c>
      <c r="D2610" s="2">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5">
      <c r="A2611">
        <v>2610</v>
      </c>
      <c r="B2611" t="s">
        <v>5719</v>
      </c>
      <c r="C2611">
        <v>2011</v>
      </c>
      <c r="D2611" s="2">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1218.7349999999999</v>
      </c>
      <c r="T2611">
        <v>5</v>
      </c>
      <c r="U2611">
        <v>0.3</v>
      </c>
      <c r="V2611">
        <v>-121.87350000000001</v>
      </c>
    </row>
    <row r="2612" spans="1:22" x14ac:dyDescent="0.35">
      <c r="A2612">
        <v>2611</v>
      </c>
      <c r="B2612" t="s">
        <v>5719</v>
      </c>
      <c r="C2612">
        <v>2011</v>
      </c>
      <c r="D2612" s="2">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5">
      <c r="A2613">
        <v>2612</v>
      </c>
      <c r="B2613" t="s">
        <v>5719</v>
      </c>
      <c r="C2613">
        <v>2011</v>
      </c>
      <c r="D2613" s="2">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v>
      </c>
      <c r="T2613">
        <v>3</v>
      </c>
      <c r="U2613">
        <v>0.2</v>
      </c>
      <c r="V2613">
        <v>5.1012000000000004</v>
      </c>
    </row>
    <row r="2614" spans="1:22" x14ac:dyDescent="0.35">
      <c r="A2614">
        <v>2613</v>
      </c>
      <c r="B2614" t="s">
        <v>5719</v>
      </c>
      <c r="C2614">
        <v>2011</v>
      </c>
      <c r="D2614" s="2">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-3.9624000000000001</v>
      </c>
    </row>
    <row r="2615" spans="1:22" x14ac:dyDescent="0.35">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41.567999999999998</v>
      </c>
      <c r="T2615">
        <v>2</v>
      </c>
      <c r="U2615">
        <v>0.2</v>
      </c>
      <c r="V2615">
        <v>2.5979999999999999</v>
      </c>
    </row>
    <row r="2616" spans="1:22" x14ac:dyDescent="0.35">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v>
      </c>
      <c r="T2616">
        <v>3</v>
      </c>
      <c r="U2616">
        <v>0.2</v>
      </c>
      <c r="V2616">
        <v>23.027999999999999</v>
      </c>
    </row>
    <row r="2617" spans="1:22" x14ac:dyDescent="0.35">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5.7149999999999999</v>
      </c>
    </row>
    <row r="2618" spans="1:22" x14ac:dyDescent="0.35">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5">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121.68</v>
      </c>
      <c r="T2619">
        <v>13</v>
      </c>
      <c r="U2619">
        <v>0.2</v>
      </c>
      <c r="V2619">
        <v>38.024999999999999</v>
      </c>
    </row>
    <row r="2620" spans="1:22" x14ac:dyDescent="0.35">
      <c r="A2620">
        <v>2619</v>
      </c>
      <c r="B2620" t="s">
        <v>5731</v>
      </c>
      <c r="C2620">
        <v>2014</v>
      </c>
      <c r="D2620" s="2">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1.0842000000000001</v>
      </c>
    </row>
    <row r="2621" spans="1:22" x14ac:dyDescent="0.35">
      <c r="A2621">
        <v>2620</v>
      </c>
      <c r="B2621" t="s">
        <v>5731</v>
      </c>
      <c r="C2621">
        <v>2014</v>
      </c>
      <c r="D2621" s="2">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6.7039999999999997</v>
      </c>
    </row>
    <row r="2622" spans="1:22" x14ac:dyDescent="0.35">
      <c r="A2622">
        <v>2621</v>
      </c>
      <c r="B2622" t="s">
        <v>5731</v>
      </c>
      <c r="C2622">
        <v>2014</v>
      </c>
      <c r="D2622" s="2">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5">
      <c r="A2623">
        <v>2622</v>
      </c>
      <c r="B2623" t="s">
        <v>5731</v>
      </c>
      <c r="C2623">
        <v>2014</v>
      </c>
      <c r="D2623" s="2">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5">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12.441599999999999</v>
      </c>
    </row>
    <row r="2625" spans="1:22" x14ac:dyDescent="0.35">
      <c r="A2625">
        <v>2624</v>
      </c>
      <c r="B2625" t="s">
        <v>5735</v>
      </c>
      <c r="C2625">
        <v>2014</v>
      </c>
      <c r="D2625" s="2">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3919.9888000000001</v>
      </c>
    </row>
    <row r="2626" spans="1:22" x14ac:dyDescent="0.35">
      <c r="A2626">
        <v>2625</v>
      </c>
      <c r="B2626" t="s">
        <v>5735</v>
      </c>
      <c r="C2626">
        <v>2014</v>
      </c>
      <c r="D2626" s="2">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5">
      <c r="A2627">
        <v>2626</v>
      </c>
      <c r="B2627" t="s">
        <v>5735</v>
      </c>
      <c r="C2627">
        <v>2014</v>
      </c>
      <c r="D2627" s="2">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28.754999999999999</v>
      </c>
    </row>
    <row r="2628" spans="1:22" x14ac:dyDescent="0.35">
      <c r="A2628">
        <v>2627</v>
      </c>
      <c r="B2628" t="s">
        <v>5735</v>
      </c>
      <c r="C2628">
        <v>2014</v>
      </c>
      <c r="D2628" s="2">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0.52990000000000004</v>
      </c>
    </row>
    <row r="2629" spans="1:22" x14ac:dyDescent="0.35">
      <c r="A2629">
        <v>2628</v>
      </c>
      <c r="B2629" t="s">
        <v>5740</v>
      </c>
      <c r="C2629">
        <v>2014</v>
      </c>
      <c r="D2629" s="2">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60.863999999999997</v>
      </c>
      <c r="T2629">
        <v>4</v>
      </c>
      <c r="U2629">
        <v>0.2</v>
      </c>
      <c r="V2629">
        <v>9.1295999999999999</v>
      </c>
    </row>
    <row r="2630" spans="1:22" x14ac:dyDescent="0.35">
      <c r="A2630">
        <v>2629</v>
      </c>
      <c r="B2630" t="s">
        <v>5740</v>
      </c>
      <c r="C2630">
        <v>2014</v>
      </c>
      <c r="D2630" s="2">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v>
      </c>
      <c r="T2630">
        <v>7</v>
      </c>
      <c r="U2630">
        <v>0.7</v>
      </c>
      <c r="V2630">
        <v>-935.95950000000005</v>
      </c>
    </row>
    <row r="2631" spans="1:22" x14ac:dyDescent="0.35">
      <c r="A2631">
        <v>2630</v>
      </c>
      <c r="B2631" t="s">
        <v>5740</v>
      </c>
      <c r="C2631">
        <v>2014</v>
      </c>
      <c r="D2631" s="2">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v>
      </c>
      <c r="T2631">
        <v>10</v>
      </c>
      <c r="U2631">
        <v>0.7</v>
      </c>
      <c r="V2631">
        <v>-7.48</v>
      </c>
    </row>
    <row r="2632" spans="1:22" x14ac:dyDescent="0.35">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v>
      </c>
      <c r="T2632">
        <v>3</v>
      </c>
      <c r="U2632">
        <v>0</v>
      </c>
      <c r="V2632">
        <v>7.0217999999999998</v>
      </c>
    </row>
    <row r="2633" spans="1:22" x14ac:dyDescent="0.35">
      <c r="A2633">
        <v>2632</v>
      </c>
      <c r="B2633" t="s">
        <v>5746</v>
      </c>
      <c r="C2633">
        <v>2014</v>
      </c>
      <c r="D2633" s="2">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v>
      </c>
    </row>
    <row r="2634" spans="1:22" x14ac:dyDescent="0.35">
      <c r="A2634">
        <v>2633</v>
      </c>
      <c r="B2634" t="s">
        <v>5746</v>
      </c>
      <c r="C2634">
        <v>2014</v>
      </c>
      <c r="D2634" s="2">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4.2624000000000004</v>
      </c>
    </row>
    <row r="2635" spans="1:22" x14ac:dyDescent="0.35">
      <c r="A2635">
        <v>2634</v>
      </c>
      <c r="B2635" t="s">
        <v>5746</v>
      </c>
      <c r="C2635">
        <v>2014</v>
      </c>
      <c r="D2635" s="2">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24.858000000000001</v>
      </c>
    </row>
    <row r="2636" spans="1:22" x14ac:dyDescent="0.35">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4.9279999999999999</v>
      </c>
      <c r="T2636">
        <v>2</v>
      </c>
      <c r="U2636">
        <v>0.2</v>
      </c>
      <c r="V2636">
        <v>0.73919999999999997</v>
      </c>
    </row>
    <row r="2637" spans="1:22" x14ac:dyDescent="0.35">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v>
      </c>
      <c r="T2637">
        <v>5</v>
      </c>
      <c r="U2637">
        <v>0.7</v>
      </c>
      <c r="V2637">
        <v>-5.7839999999999998</v>
      </c>
    </row>
    <row r="2638" spans="1:22" x14ac:dyDescent="0.35">
      <c r="A2638">
        <v>2637</v>
      </c>
      <c r="B2638" t="s">
        <v>5754</v>
      </c>
      <c r="C2638">
        <v>2012</v>
      </c>
      <c r="D2638" s="2">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61.389000000000003</v>
      </c>
    </row>
    <row r="2639" spans="1:22" x14ac:dyDescent="0.35">
      <c r="A2639">
        <v>2638</v>
      </c>
      <c r="B2639" t="s">
        <v>5757</v>
      </c>
      <c r="C2639">
        <v>2014</v>
      </c>
      <c r="D2639" s="2">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5">
      <c r="A2640">
        <v>2639</v>
      </c>
      <c r="B2640" t="s">
        <v>5757</v>
      </c>
      <c r="C2640">
        <v>2014</v>
      </c>
      <c r="D2640" s="2">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4.2666000000000004</v>
      </c>
    </row>
    <row r="2641" spans="1:22" x14ac:dyDescent="0.35">
      <c r="A2641">
        <v>2640</v>
      </c>
      <c r="B2641" t="s">
        <v>5757</v>
      </c>
      <c r="C2641">
        <v>2014</v>
      </c>
      <c r="D2641" s="2">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5">
      <c r="A2642">
        <v>2641</v>
      </c>
      <c r="B2642" t="s">
        <v>5757</v>
      </c>
      <c r="C2642">
        <v>2014</v>
      </c>
      <c r="D2642" s="2">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143.04</v>
      </c>
    </row>
    <row r="2643" spans="1:22" x14ac:dyDescent="0.35">
      <c r="A2643">
        <v>2642</v>
      </c>
      <c r="B2643" t="s">
        <v>5764</v>
      </c>
      <c r="C2643">
        <v>2012</v>
      </c>
      <c r="D2643" s="2">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2.9990000000000001</v>
      </c>
    </row>
    <row r="2644" spans="1:22" x14ac:dyDescent="0.35">
      <c r="A2644">
        <v>2643</v>
      </c>
      <c r="B2644" t="s">
        <v>5766</v>
      </c>
      <c r="C2644">
        <v>2013</v>
      </c>
      <c r="D2644" s="2">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67.442400000000006</v>
      </c>
    </row>
    <row r="2645" spans="1:22" x14ac:dyDescent="0.35">
      <c r="A2645">
        <v>2644</v>
      </c>
      <c r="B2645" t="s">
        <v>5767</v>
      </c>
      <c r="C2645">
        <v>2013</v>
      </c>
      <c r="D2645" s="2">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4.1391</v>
      </c>
    </row>
    <row r="2646" spans="1:22" x14ac:dyDescent="0.35">
      <c r="A2646">
        <v>2645</v>
      </c>
      <c r="B2646" t="s">
        <v>5767</v>
      </c>
      <c r="C2646">
        <v>2013</v>
      </c>
      <c r="D2646" s="2">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18.623999999999999</v>
      </c>
      <c r="T2646">
        <v>8</v>
      </c>
      <c r="U2646">
        <v>0.2</v>
      </c>
      <c r="V2646">
        <v>6.2855999999999996</v>
      </c>
    </row>
    <row r="2647" spans="1:22" x14ac:dyDescent="0.35">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23.652899999999999</v>
      </c>
    </row>
    <row r="2648" spans="1:22" x14ac:dyDescent="0.35">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5">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6.2207999999999997</v>
      </c>
    </row>
    <row r="2650" spans="1:22" x14ac:dyDescent="0.35">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821.88</v>
      </c>
      <c r="T2650">
        <v>6</v>
      </c>
      <c r="U2650">
        <v>0</v>
      </c>
      <c r="V2650">
        <v>213.68879999999999</v>
      </c>
    </row>
    <row r="2651" spans="1:22" x14ac:dyDescent="0.35">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v>
      </c>
      <c r="T2651">
        <v>3</v>
      </c>
      <c r="U2651">
        <v>0</v>
      </c>
      <c r="V2651">
        <v>28.3095</v>
      </c>
    </row>
    <row r="2652" spans="1:22" x14ac:dyDescent="0.35">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424.95749999999998</v>
      </c>
      <c r="T2652">
        <v>5</v>
      </c>
      <c r="U2652">
        <v>0.15</v>
      </c>
      <c r="V2652">
        <v>19.998000000000001</v>
      </c>
    </row>
    <row r="2653" spans="1:22" x14ac:dyDescent="0.35">
      <c r="A2653">
        <v>2652</v>
      </c>
      <c r="B2653" t="s">
        <v>5775</v>
      </c>
      <c r="C2653">
        <v>2014</v>
      </c>
      <c r="D2653" s="2">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v>
      </c>
      <c r="T2653">
        <v>3</v>
      </c>
      <c r="U2653">
        <v>0.2</v>
      </c>
      <c r="V2653">
        <v>3.5022000000000002</v>
      </c>
    </row>
    <row r="2654" spans="1:22" x14ac:dyDescent="0.35">
      <c r="A2654">
        <v>2653</v>
      </c>
      <c r="B2654" t="s">
        <v>5775</v>
      </c>
      <c r="C2654">
        <v>2014</v>
      </c>
      <c r="D2654" s="2">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4.2717000000000001</v>
      </c>
    </row>
    <row r="2655" spans="1:22" x14ac:dyDescent="0.35">
      <c r="A2655">
        <v>2654</v>
      </c>
      <c r="B2655" t="s">
        <v>5775</v>
      </c>
      <c r="C2655">
        <v>2014</v>
      </c>
      <c r="D2655" s="2">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5">
      <c r="A2656">
        <v>2655</v>
      </c>
      <c r="B2656" t="s">
        <v>5775</v>
      </c>
      <c r="C2656">
        <v>2014</v>
      </c>
      <c r="D2656" s="2">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77.576400000000007</v>
      </c>
    </row>
    <row r="2657" spans="1:22" x14ac:dyDescent="0.35">
      <c r="A2657">
        <v>2656</v>
      </c>
      <c r="B2657" t="s">
        <v>5775</v>
      </c>
      <c r="C2657">
        <v>2014</v>
      </c>
      <c r="D2657" s="2">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v>
      </c>
      <c r="T2657">
        <v>2</v>
      </c>
      <c r="U2657">
        <v>0.2</v>
      </c>
      <c r="V2657">
        <v>8.9543999999999997</v>
      </c>
    </row>
    <row r="2658" spans="1:22" x14ac:dyDescent="0.35">
      <c r="A2658">
        <v>2657</v>
      </c>
      <c r="B2658" t="s">
        <v>5775</v>
      </c>
      <c r="C2658">
        <v>2014</v>
      </c>
      <c r="D2658" s="2">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5">
      <c r="A2659">
        <v>2658</v>
      </c>
      <c r="B2659" t="s">
        <v>5775</v>
      </c>
      <c r="C2659">
        <v>2014</v>
      </c>
      <c r="D2659" s="2">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14.4</v>
      </c>
      <c r="T2659">
        <v>5</v>
      </c>
      <c r="U2659">
        <v>0</v>
      </c>
      <c r="V2659">
        <v>7.056</v>
      </c>
    </row>
    <row r="2660" spans="1:22" x14ac:dyDescent="0.35">
      <c r="A2660">
        <v>2659</v>
      </c>
      <c r="B2660" t="s">
        <v>5782</v>
      </c>
      <c r="C2660">
        <v>2013</v>
      </c>
      <c r="D2660" s="2">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5.1041999999999996</v>
      </c>
    </row>
    <row r="2661" spans="1:22" x14ac:dyDescent="0.35">
      <c r="A2661">
        <v>2660</v>
      </c>
      <c r="B2661" t="s">
        <v>5783</v>
      </c>
      <c r="C2661">
        <v>2012</v>
      </c>
      <c r="D2661" s="2">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99.432000000000002</v>
      </c>
    </row>
    <row r="2662" spans="1:22" x14ac:dyDescent="0.35">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5">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35.981999999999999</v>
      </c>
    </row>
    <row r="2664" spans="1:22" x14ac:dyDescent="0.35">
      <c r="A2664">
        <v>2663</v>
      </c>
      <c r="B2664" t="s">
        <v>5787</v>
      </c>
      <c r="C2664">
        <v>2014</v>
      </c>
      <c r="D2664" s="2">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5">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v>
      </c>
      <c r="T2665">
        <v>1</v>
      </c>
      <c r="U2665">
        <v>0.2</v>
      </c>
      <c r="V2665">
        <v>1.2948</v>
      </c>
    </row>
    <row r="2666" spans="1:22" x14ac:dyDescent="0.35">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v>
      </c>
    </row>
    <row r="2667" spans="1:22" x14ac:dyDescent="0.35">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v>
      </c>
      <c r="T2667">
        <v>2</v>
      </c>
      <c r="U2667">
        <v>0.7</v>
      </c>
      <c r="V2667">
        <v>-2.0108000000000001</v>
      </c>
    </row>
    <row r="2668" spans="1:22" x14ac:dyDescent="0.35">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v>
      </c>
      <c r="T2668">
        <v>3</v>
      </c>
      <c r="U2668">
        <v>0.2</v>
      </c>
      <c r="V2668">
        <v>20.8719</v>
      </c>
    </row>
    <row r="2669" spans="1:22" x14ac:dyDescent="0.35">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9.5687999999999995</v>
      </c>
    </row>
    <row r="2670" spans="1:22" x14ac:dyDescent="0.35">
      <c r="A2670">
        <v>2669</v>
      </c>
      <c r="B2670" t="s">
        <v>5794</v>
      </c>
      <c r="C2670">
        <v>2012</v>
      </c>
      <c r="D2670" s="2">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4.5881999999999996</v>
      </c>
    </row>
    <row r="2671" spans="1:22" x14ac:dyDescent="0.35">
      <c r="A2671">
        <v>2670</v>
      </c>
      <c r="B2671" t="s">
        <v>5794</v>
      </c>
      <c r="C2671">
        <v>2012</v>
      </c>
      <c r="D2671" s="2">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29.668800000000001</v>
      </c>
    </row>
    <row r="2672" spans="1:22" x14ac:dyDescent="0.35">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5">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785.88</v>
      </c>
      <c r="T2673">
        <v>6</v>
      </c>
      <c r="U2673">
        <v>0</v>
      </c>
      <c r="V2673">
        <v>212.1876</v>
      </c>
    </row>
    <row r="2674" spans="1:22" x14ac:dyDescent="0.35">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5">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v>
      </c>
      <c r="T2675">
        <v>5</v>
      </c>
      <c r="U2675">
        <v>0</v>
      </c>
      <c r="V2675">
        <v>238.65299999999999</v>
      </c>
    </row>
    <row r="2676" spans="1:22" x14ac:dyDescent="0.35">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5">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0.76649999999999996</v>
      </c>
    </row>
    <row r="2678" spans="1:22" x14ac:dyDescent="0.35">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4.3583999999999996</v>
      </c>
    </row>
    <row r="2679" spans="1:22" x14ac:dyDescent="0.35">
      <c r="A2679">
        <v>2678</v>
      </c>
      <c r="B2679" t="s">
        <v>5808</v>
      </c>
      <c r="C2679">
        <v>2011</v>
      </c>
      <c r="D2679" s="2">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11.087999999999999</v>
      </c>
      <c r="T2679">
        <v>7</v>
      </c>
      <c r="U2679">
        <v>0.7</v>
      </c>
      <c r="V2679">
        <v>-8.1311999999999998</v>
      </c>
    </row>
    <row r="2680" spans="1:22" x14ac:dyDescent="0.35">
      <c r="A2680">
        <v>2679</v>
      </c>
      <c r="B2680" t="s">
        <v>5808</v>
      </c>
      <c r="C2680">
        <v>2011</v>
      </c>
      <c r="D2680" s="2">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-16.776</v>
      </c>
    </row>
    <row r="2681" spans="1:22" x14ac:dyDescent="0.35">
      <c r="A2681">
        <v>2680</v>
      </c>
      <c r="B2681" t="s">
        <v>5811</v>
      </c>
      <c r="C2681">
        <v>2014</v>
      </c>
      <c r="D2681" s="2">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14.4</v>
      </c>
      <c r="T2681">
        <v>5</v>
      </c>
      <c r="U2681">
        <v>0</v>
      </c>
      <c r="V2681">
        <v>7.056</v>
      </c>
    </row>
    <row r="2682" spans="1:22" x14ac:dyDescent="0.35">
      <c r="A2682">
        <v>2681</v>
      </c>
      <c r="B2682" t="s">
        <v>5811</v>
      </c>
      <c r="C2682">
        <v>2014</v>
      </c>
      <c r="D2682" s="2">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619.95000000000005</v>
      </c>
      <c r="T2682">
        <v>5</v>
      </c>
      <c r="U2682">
        <v>0</v>
      </c>
      <c r="V2682">
        <v>111.59099999999999</v>
      </c>
    </row>
    <row r="2683" spans="1:22" x14ac:dyDescent="0.35">
      <c r="A2683">
        <v>2682</v>
      </c>
      <c r="B2683" t="s">
        <v>5811</v>
      </c>
      <c r="C2683">
        <v>2014</v>
      </c>
      <c r="D2683" s="2">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5">
      <c r="A2684">
        <v>2683</v>
      </c>
      <c r="B2684" t="s">
        <v>5811</v>
      </c>
      <c r="C2684">
        <v>2014</v>
      </c>
      <c r="D2684" s="2">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350.97300000000001</v>
      </c>
      <c r="T2684">
        <v>3</v>
      </c>
      <c r="U2684">
        <v>0.1</v>
      </c>
      <c r="V2684">
        <v>152.0883</v>
      </c>
    </row>
    <row r="2685" spans="1:22" x14ac:dyDescent="0.35">
      <c r="A2685">
        <v>2684</v>
      </c>
      <c r="B2685" t="s">
        <v>5811</v>
      </c>
      <c r="C2685">
        <v>2014</v>
      </c>
      <c r="D2685" s="2">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49.497</v>
      </c>
    </row>
    <row r="2686" spans="1:22" x14ac:dyDescent="0.35">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101.57940000000001</v>
      </c>
    </row>
    <row r="2687" spans="1:22" x14ac:dyDescent="0.35">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29.984999999999999</v>
      </c>
    </row>
    <row r="2688" spans="1:22" x14ac:dyDescent="0.35">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-2.4563999999999999</v>
      </c>
    </row>
    <row r="2689" spans="1:22" x14ac:dyDescent="0.35">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3.98</v>
      </c>
      <c r="T2689">
        <v>5</v>
      </c>
      <c r="U2689">
        <v>0.8</v>
      </c>
      <c r="V2689">
        <v>-6.5670000000000002</v>
      </c>
    </row>
    <row r="2690" spans="1:22" x14ac:dyDescent="0.35">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v>
      </c>
      <c r="T2690">
        <v>5</v>
      </c>
      <c r="U2690">
        <v>0</v>
      </c>
      <c r="V2690">
        <v>7.0650000000000004</v>
      </c>
    </row>
    <row r="2691" spans="1:22" x14ac:dyDescent="0.35">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1.64</v>
      </c>
    </row>
    <row r="2692" spans="1:22" x14ac:dyDescent="0.35">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5.3460000000000001</v>
      </c>
      <c r="T2692">
        <v>3</v>
      </c>
      <c r="U2692">
        <v>0.7</v>
      </c>
      <c r="V2692">
        <v>-4.4550000000000001</v>
      </c>
    </row>
    <row r="2693" spans="1:22" x14ac:dyDescent="0.35">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5">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5">
      <c r="A2695">
        <v>2694</v>
      </c>
      <c r="B2695" t="s">
        <v>5834</v>
      </c>
      <c r="C2695">
        <v>2013</v>
      </c>
      <c r="D2695" s="2">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5">
      <c r="A2696">
        <v>2695</v>
      </c>
      <c r="B2696" t="s">
        <v>5835</v>
      </c>
      <c r="C2696">
        <v>2011</v>
      </c>
      <c r="D2696" s="2">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4.0382999999999996</v>
      </c>
    </row>
    <row r="2697" spans="1:22" x14ac:dyDescent="0.35">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10.623200000000001</v>
      </c>
    </row>
    <row r="2698" spans="1:22" x14ac:dyDescent="0.35">
      <c r="A2698">
        <v>2697</v>
      </c>
      <c r="B2698" t="s">
        <v>5839</v>
      </c>
      <c r="C2698">
        <v>2011</v>
      </c>
      <c r="D2698" s="2">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-16.425999999999998</v>
      </c>
    </row>
    <row r="2699" spans="1:22" x14ac:dyDescent="0.35">
      <c r="A2699">
        <v>2698</v>
      </c>
      <c r="B2699" t="s">
        <v>5839</v>
      </c>
      <c r="C2699">
        <v>2011</v>
      </c>
      <c r="D2699" s="2">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-1811.0784000000001</v>
      </c>
    </row>
    <row r="2700" spans="1:22" x14ac:dyDescent="0.35">
      <c r="A2700">
        <v>2699</v>
      </c>
      <c r="B2700" t="s">
        <v>5839</v>
      </c>
      <c r="C2700">
        <v>2011</v>
      </c>
      <c r="D2700" s="2">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7.4816000000000003</v>
      </c>
    </row>
    <row r="2701" spans="1:22" x14ac:dyDescent="0.35">
      <c r="A2701">
        <v>2700</v>
      </c>
      <c r="B2701" t="s">
        <v>5839</v>
      </c>
      <c r="C2701">
        <v>2011</v>
      </c>
      <c r="D2701" s="2">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1.002</v>
      </c>
    </row>
    <row r="2702" spans="1:22" x14ac:dyDescent="0.35">
      <c r="A2702">
        <v>2701</v>
      </c>
      <c r="B2702" t="s">
        <v>5839</v>
      </c>
      <c r="C2702">
        <v>2011</v>
      </c>
      <c r="D2702" s="2">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8.0765999999999991</v>
      </c>
    </row>
    <row r="2703" spans="1:22" x14ac:dyDescent="0.35">
      <c r="A2703">
        <v>2702</v>
      </c>
      <c r="B2703" t="s">
        <v>5839</v>
      </c>
      <c r="C2703">
        <v>2011</v>
      </c>
      <c r="D2703" s="2">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5.9175000000000004</v>
      </c>
    </row>
    <row r="2704" spans="1:22" x14ac:dyDescent="0.35">
      <c r="A2704">
        <v>2703</v>
      </c>
      <c r="B2704" t="s">
        <v>5839</v>
      </c>
      <c r="C2704">
        <v>2011</v>
      </c>
      <c r="D2704" s="2">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15.294</v>
      </c>
    </row>
    <row r="2705" spans="1:22" x14ac:dyDescent="0.35">
      <c r="A2705">
        <v>2704</v>
      </c>
      <c r="B2705" t="s">
        <v>5846</v>
      </c>
      <c r="C2705">
        <v>2011</v>
      </c>
      <c r="D2705" s="2">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56.977200000000003</v>
      </c>
    </row>
    <row r="2706" spans="1:22" x14ac:dyDescent="0.35">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v>
      </c>
      <c r="T2706">
        <v>6</v>
      </c>
      <c r="U2706">
        <v>0</v>
      </c>
      <c r="V2706">
        <v>17.238</v>
      </c>
    </row>
    <row r="2707" spans="1:22" x14ac:dyDescent="0.35">
      <c r="A2707">
        <v>2706</v>
      </c>
      <c r="B2707" t="s">
        <v>5850</v>
      </c>
      <c r="C2707">
        <v>2014</v>
      </c>
      <c r="D2707" s="2">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5">
      <c r="A2708">
        <v>2707</v>
      </c>
      <c r="B2708" t="s">
        <v>5850</v>
      </c>
      <c r="C2708">
        <v>2014</v>
      </c>
      <c r="D2708" s="2">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5">
      <c r="A2709">
        <v>2708</v>
      </c>
      <c r="B2709" t="s">
        <v>5850</v>
      </c>
      <c r="C2709">
        <v>2014</v>
      </c>
      <c r="D2709" s="2">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92.236800000000002</v>
      </c>
    </row>
    <row r="2710" spans="1:22" x14ac:dyDescent="0.35">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227.36</v>
      </c>
      <c r="T2710">
        <v>7</v>
      </c>
      <c r="U2710">
        <v>0</v>
      </c>
      <c r="V2710">
        <v>81.849599999999995</v>
      </c>
    </row>
    <row r="2711" spans="1:22" x14ac:dyDescent="0.35">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215.9973</v>
      </c>
    </row>
    <row r="2712" spans="1:22" x14ac:dyDescent="0.35">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12.827999999999999</v>
      </c>
      <c r="T2712">
        <v>2</v>
      </c>
      <c r="U2712">
        <v>0.7</v>
      </c>
      <c r="V2712">
        <v>-8.9795999999999996</v>
      </c>
    </row>
    <row r="2713" spans="1:22" x14ac:dyDescent="0.35">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45.887999999999998</v>
      </c>
      <c r="T2713">
        <v>4</v>
      </c>
      <c r="U2713">
        <v>0.2</v>
      </c>
      <c r="V2713">
        <v>9.1776</v>
      </c>
    </row>
    <row r="2714" spans="1:22" x14ac:dyDescent="0.35">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22.244399999999999</v>
      </c>
    </row>
    <row r="2715" spans="1:22" x14ac:dyDescent="0.35">
      <c r="A2715">
        <v>2714</v>
      </c>
      <c r="B2715" t="s">
        <v>5861</v>
      </c>
      <c r="C2715">
        <v>2011</v>
      </c>
      <c r="D2715" s="2">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5">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13.9</v>
      </c>
      <c r="T2716">
        <v>5</v>
      </c>
      <c r="U2716">
        <v>0</v>
      </c>
      <c r="V2716">
        <v>5.56</v>
      </c>
    </row>
    <row r="2717" spans="1:22" x14ac:dyDescent="0.35">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5">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5">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377.97</v>
      </c>
      <c r="T2719">
        <v>3</v>
      </c>
      <c r="U2719">
        <v>0</v>
      </c>
      <c r="V2719">
        <v>109.6113</v>
      </c>
    </row>
    <row r="2720" spans="1:22" x14ac:dyDescent="0.35">
      <c r="A2720">
        <v>2719</v>
      </c>
      <c r="B2720" t="s">
        <v>5873</v>
      </c>
      <c r="C2720">
        <v>2014</v>
      </c>
      <c r="D2720" s="2">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33.577199999999998</v>
      </c>
    </row>
    <row r="2721" spans="1:22" x14ac:dyDescent="0.35">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23.975999999999999</v>
      </c>
      <c r="T2721">
        <v>3</v>
      </c>
      <c r="U2721">
        <v>0.6</v>
      </c>
      <c r="V2721">
        <v>-14.3856</v>
      </c>
    </row>
    <row r="2722" spans="1:22" x14ac:dyDescent="0.35">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8.3759999999999994</v>
      </c>
      <c r="T2722">
        <v>3</v>
      </c>
      <c r="U2722">
        <v>0.2</v>
      </c>
      <c r="V2722">
        <v>2.7222</v>
      </c>
    </row>
    <row r="2723" spans="1:22" x14ac:dyDescent="0.35">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v>
      </c>
      <c r="T2723">
        <v>5</v>
      </c>
      <c r="U2723">
        <v>0.2</v>
      </c>
      <c r="V2723">
        <v>5.0960000000000001</v>
      </c>
    </row>
    <row r="2724" spans="1:22" x14ac:dyDescent="0.35">
      <c r="A2724">
        <v>2723</v>
      </c>
      <c r="B2724" t="s">
        <v>5876</v>
      </c>
      <c r="C2724">
        <v>2013</v>
      </c>
      <c r="D2724" s="2">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81.2</v>
      </c>
      <c r="T2724">
        <v>5</v>
      </c>
      <c r="U2724">
        <v>0</v>
      </c>
      <c r="V2724">
        <v>12.18</v>
      </c>
    </row>
    <row r="2725" spans="1:22" x14ac:dyDescent="0.35">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v>
      </c>
      <c r="T2725">
        <v>5</v>
      </c>
      <c r="U2725">
        <v>0</v>
      </c>
      <c r="V2725">
        <v>6.7915000000000001</v>
      </c>
    </row>
    <row r="2726" spans="1:22" x14ac:dyDescent="0.35">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95.647999999999996</v>
      </c>
      <c r="T2726">
        <v>2</v>
      </c>
      <c r="U2726">
        <v>0.2</v>
      </c>
      <c r="V2726">
        <v>31.085599999999999</v>
      </c>
    </row>
    <row r="2727" spans="1:22" x14ac:dyDescent="0.35">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v>
      </c>
    </row>
    <row r="2728" spans="1:22" x14ac:dyDescent="0.35">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-140.14080000000001</v>
      </c>
    </row>
    <row r="2729" spans="1:22" x14ac:dyDescent="0.35">
      <c r="A2729">
        <v>2728</v>
      </c>
      <c r="B2729" t="s">
        <v>5881</v>
      </c>
      <c r="C2729">
        <v>2014</v>
      </c>
      <c r="D2729" s="2">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v>
      </c>
      <c r="T2729">
        <v>1</v>
      </c>
      <c r="U2729">
        <v>0.7</v>
      </c>
      <c r="V2729">
        <v>-1.3128</v>
      </c>
    </row>
    <row r="2730" spans="1:22" x14ac:dyDescent="0.35">
      <c r="A2730">
        <v>2729</v>
      </c>
      <c r="B2730" t="s">
        <v>5881</v>
      </c>
      <c r="C2730">
        <v>2014</v>
      </c>
      <c r="D2730" s="2">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94.493700000000004</v>
      </c>
    </row>
    <row r="2731" spans="1:22" x14ac:dyDescent="0.35">
      <c r="A2731">
        <v>2730</v>
      </c>
      <c r="B2731" t="s">
        <v>5882</v>
      </c>
      <c r="C2731">
        <v>2014</v>
      </c>
      <c r="D2731" s="2">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5">
      <c r="A2732">
        <v>2731</v>
      </c>
      <c r="B2732" t="s">
        <v>5882</v>
      </c>
      <c r="C2732">
        <v>2014</v>
      </c>
      <c r="D2732" s="2">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v>
      </c>
    </row>
    <row r="2733" spans="1:22" x14ac:dyDescent="0.35">
      <c r="A2733">
        <v>2732</v>
      </c>
      <c r="B2733" t="s">
        <v>5882</v>
      </c>
      <c r="C2733">
        <v>2014</v>
      </c>
      <c r="D2733" s="2">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5">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19.974599999999999</v>
      </c>
    </row>
    <row r="2735" spans="1:22" x14ac:dyDescent="0.35">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5">
      <c r="A2736">
        <v>2735</v>
      </c>
      <c r="B2736" t="s">
        <v>5886</v>
      </c>
      <c r="C2736">
        <v>2012</v>
      </c>
      <c r="D2736" s="2">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23.086400000000001</v>
      </c>
    </row>
    <row r="2737" spans="1:22" x14ac:dyDescent="0.35">
      <c r="A2737">
        <v>2736</v>
      </c>
      <c r="B2737" t="s">
        <v>5888</v>
      </c>
      <c r="C2737">
        <v>2012</v>
      </c>
      <c r="D2737" s="2">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377.97</v>
      </c>
      <c r="T2737">
        <v>3</v>
      </c>
      <c r="U2737">
        <v>0</v>
      </c>
      <c r="V2737">
        <v>94.492500000000007</v>
      </c>
    </row>
    <row r="2738" spans="1:22" x14ac:dyDescent="0.35">
      <c r="A2738">
        <v>2737</v>
      </c>
      <c r="B2738" t="s">
        <v>5888</v>
      </c>
      <c r="C2738">
        <v>2012</v>
      </c>
      <c r="D2738" s="2">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5">
      <c r="A2739">
        <v>2738</v>
      </c>
      <c r="B2739" t="s">
        <v>5888</v>
      </c>
      <c r="C2739">
        <v>2012</v>
      </c>
      <c r="D2739" s="2">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299.97000000000003</v>
      </c>
      <c r="T2739">
        <v>3</v>
      </c>
      <c r="U2739">
        <v>0</v>
      </c>
      <c r="V2739">
        <v>56.994300000000003</v>
      </c>
    </row>
    <row r="2740" spans="1:22" x14ac:dyDescent="0.35">
      <c r="A2740">
        <v>2739</v>
      </c>
      <c r="B2740" t="s">
        <v>5888</v>
      </c>
      <c r="C2740">
        <v>2012</v>
      </c>
      <c r="D2740" s="2">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5">
      <c r="A2741">
        <v>2740</v>
      </c>
      <c r="B2741" t="s">
        <v>5891</v>
      </c>
      <c r="C2741">
        <v>2014</v>
      </c>
      <c r="D2741" s="2">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9.5448000000000004</v>
      </c>
    </row>
    <row r="2742" spans="1:22" x14ac:dyDescent="0.35">
      <c r="A2742">
        <v>2741</v>
      </c>
      <c r="B2742" t="s">
        <v>5891</v>
      </c>
      <c r="C2742">
        <v>2014</v>
      </c>
      <c r="D2742" s="2">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1.5588</v>
      </c>
    </row>
    <row r="2743" spans="1:22" x14ac:dyDescent="0.35">
      <c r="A2743">
        <v>2742</v>
      </c>
      <c r="B2743" t="s">
        <v>5897</v>
      </c>
      <c r="C2743">
        <v>2013</v>
      </c>
      <c r="D2743" s="2">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5">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v>
      </c>
    </row>
    <row r="2745" spans="1:22" x14ac:dyDescent="0.35">
      <c r="A2745">
        <v>2744</v>
      </c>
      <c r="B2745" t="s">
        <v>5901</v>
      </c>
      <c r="C2745">
        <v>2012</v>
      </c>
      <c r="D2745" s="2">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5">
      <c r="A2746">
        <v>2745</v>
      </c>
      <c r="B2746" t="s">
        <v>5901</v>
      </c>
      <c r="C2746">
        <v>2012</v>
      </c>
      <c r="D2746" s="2">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v>
      </c>
      <c r="T2746">
        <v>3</v>
      </c>
      <c r="U2746">
        <v>0.2</v>
      </c>
      <c r="V2746">
        <v>47.241</v>
      </c>
    </row>
    <row r="2747" spans="1:22" x14ac:dyDescent="0.35">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5">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5">
      <c r="A2749">
        <v>2748</v>
      </c>
      <c r="B2749" t="s">
        <v>5904</v>
      </c>
      <c r="C2749">
        <v>2012</v>
      </c>
      <c r="D2749" s="2">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27.167999999999999</v>
      </c>
      <c r="T2749">
        <v>4</v>
      </c>
      <c r="U2749">
        <v>0.2</v>
      </c>
      <c r="V2749">
        <v>-1.3584000000000001</v>
      </c>
    </row>
    <row r="2750" spans="1:22" x14ac:dyDescent="0.35">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-6.0324</v>
      </c>
    </row>
    <row r="2751" spans="1:22" x14ac:dyDescent="0.35">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73.194000000000003</v>
      </c>
    </row>
    <row r="2752" spans="1:22" x14ac:dyDescent="0.35">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110.0528</v>
      </c>
    </row>
    <row r="2753" spans="1:22" x14ac:dyDescent="0.35">
      <c r="A2753">
        <v>2752</v>
      </c>
      <c r="B2753" t="s">
        <v>5918</v>
      </c>
      <c r="C2753">
        <v>2011</v>
      </c>
      <c r="D2753" s="2">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225.29599999999999</v>
      </c>
      <c r="T2753">
        <v>2</v>
      </c>
      <c r="U2753">
        <v>0.2</v>
      </c>
      <c r="V2753">
        <v>22.529599999999999</v>
      </c>
    </row>
    <row r="2754" spans="1:22" x14ac:dyDescent="0.35">
      <c r="A2754">
        <v>2753</v>
      </c>
      <c r="B2754" t="s">
        <v>5919</v>
      </c>
      <c r="C2754">
        <v>2012</v>
      </c>
      <c r="D2754" s="2">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2.2240000000000002</v>
      </c>
    </row>
    <row r="2755" spans="1:22" x14ac:dyDescent="0.35">
      <c r="A2755">
        <v>2754</v>
      </c>
      <c r="B2755" t="s">
        <v>5919</v>
      </c>
      <c r="C2755">
        <v>2012</v>
      </c>
      <c r="D2755" s="2">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5">
      <c r="A2756">
        <v>2755</v>
      </c>
      <c r="B2756" t="s">
        <v>5919</v>
      </c>
      <c r="C2756">
        <v>2012</v>
      </c>
      <c r="D2756" s="2">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v>
      </c>
      <c r="T2756">
        <v>5</v>
      </c>
      <c r="U2756">
        <v>0.2</v>
      </c>
      <c r="V2756">
        <v>68.596500000000006</v>
      </c>
    </row>
    <row r="2757" spans="1:22" x14ac:dyDescent="0.35">
      <c r="A2757">
        <v>2756</v>
      </c>
      <c r="B2757" t="s">
        <v>5919</v>
      </c>
      <c r="C2757">
        <v>2012</v>
      </c>
      <c r="D2757" s="2">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1447.65</v>
      </c>
      <c r="T2757">
        <v>5</v>
      </c>
      <c r="U2757">
        <v>0</v>
      </c>
      <c r="V2757">
        <v>419.81849999999997</v>
      </c>
    </row>
    <row r="2758" spans="1:22" x14ac:dyDescent="0.35">
      <c r="A2758">
        <v>2757</v>
      </c>
      <c r="B2758" t="s">
        <v>5919</v>
      </c>
      <c r="C2758">
        <v>2012</v>
      </c>
      <c r="D2758" s="2">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5">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239.97</v>
      </c>
      <c r="T2759">
        <v>3</v>
      </c>
      <c r="U2759">
        <v>0</v>
      </c>
      <c r="V2759">
        <v>71.991</v>
      </c>
    </row>
    <row r="2760" spans="1:22" x14ac:dyDescent="0.35">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31.537199999999999</v>
      </c>
    </row>
    <row r="2761" spans="1:22" x14ac:dyDescent="0.35">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125.14319999999999</v>
      </c>
    </row>
    <row r="2762" spans="1:22" x14ac:dyDescent="0.35">
      <c r="A2762">
        <v>2761</v>
      </c>
      <c r="B2762" t="s">
        <v>5926</v>
      </c>
      <c r="C2762">
        <v>2011</v>
      </c>
      <c r="D2762" s="2">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5">
      <c r="A2763">
        <v>2762</v>
      </c>
      <c r="B2763" t="s">
        <v>5929</v>
      </c>
      <c r="C2763">
        <v>2014</v>
      </c>
      <c r="D2763" s="2">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0.43559999999999999</v>
      </c>
    </row>
    <row r="2764" spans="1:22" x14ac:dyDescent="0.35">
      <c r="A2764">
        <v>2763</v>
      </c>
      <c r="B2764" t="s">
        <v>5929</v>
      </c>
      <c r="C2764">
        <v>2014</v>
      </c>
      <c r="D2764" s="2">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5">
      <c r="A2765">
        <v>2764</v>
      </c>
      <c r="B2765" t="s">
        <v>5932</v>
      </c>
      <c r="C2765">
        <v>2014</v>
      </c>
      <c r="D2765" s="2">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10.332000000000001</v>
      </c>
      <c r="T2765">
        <v>3</v>
      </c>
      <c r="U2765">
        <v>0.7</v>
      </c>
      <c r="V2765">
        <v>-7.5768000000000004</v>
      </c>
    </row>
    <row r="2766" spans="1:22" x14ac:dyDescent="0.35">
      <c r="A2766">
        <v>2765</v>
      </c>
      <c r="B2766" t="s">
        <v>5932</v>
      </c>
      <c r="C2766">
        <v>2014</v>
      </c>
      <c r="D2766" s="2">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31.155000000000001</v>
      </c>
      <c r="T2766">
        <v>5</v>
      </c>
      <c r="U2766">
        <v>0.7</v>
      </c>
      <c r="V2766">
        <v>-23.8855</v>
      </c>
    </row>
    <row r="2767" spans="1:22" x14ac:dyDescent="0.35">
      <c r="A2767">
        <v>2766</v>
      </c>
      <c r="B2767" t="s">
        <v>5932</v>
      </c>
      <c r="C2767">
        <v>2014</v>
      </c>
      <c r="D2767" s="2">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5">
      <c r="A2768">
        <v>2767</v>
      </c>
      <c r="B2768" t="s">
        <v>5937</v>
      </c>
      <c r="C2768">
        <v>2014</v>
      </c>
      <c r="D2768" s="2">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3.8681999999999999</v>
      </c>
    </row>
    <row r="2769" spans="1:22" x14ac:dyDescent="0.35">
      <c r="A2769">
        <v>2768</v>
      </c>
      <c r="B2769" t="s">
        <v>5937</v>
      </c>
      <c r="C2769">
        <v>2014</v>
      </c>
      <c r="D2769" s="2">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1924.16</v>
      </c>
      <c r="T2769">
        <v>8</v>
      </c>
      <c r="U2769">
        <v>0.2</v>
      </c>
      <c r="V2769">
        <v>312.67599999999999</v>
      </c>
    </row>
    <row r="2770" spans="1:22" x14ac:dyDescent="0.35">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32.192</v>
      </c>
      <c r="T2770">
        <v>2</v>
      </c>
      <c r="U2770">
        <v>0.8</v>
      </c>
      <c r="V2770">
        <v>-80.48</v>
      </c>
    </row>
    <row r="2771" spans="1:22" x14ac:dyDescent="0.35">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v>
      </c>
      <c r="T2771">
        <v>7</v>
      </c>
      <c r="U2771">
        <v>0.2</v>
      </c>
      <c r="V2771">
        <v>-0.62649999999999995</v>
      </c>
    </row>
    <row r="2772" spans="1:22" x14ac:dyDescent="0.35">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1.7990999999999999</v>
      </c>
    </row>
    <row r="2773" spans="1:22" x14ac:dyDescent="0.35">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14.17</v>
      </c>
    </row>
    <row r="2774" spans="1:22" x14ac:dyDescent="0.35">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5.7312000000000003</v>
      </c>
    </row>
    <row r="2775" spans="1:22" x14ac:dyDescent="0.35">
      <c r="A2775">
        <v>2774</v>
      </c>
      <c r="B2775" t="s">
        <v>5948</v>
      </c>
      <c r="C2775">
        <v>2013</v>
      </c>
      <c r="D2775" s="2">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5">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v>
      </c>
      <c r="T2776">
        <v>2</v>
      </c>
      <c r="U2776">
        <v>0.2</v>
      </c>
      <c r="V2776">
        <v>3.6288</v>
      </c>
    </row>
    <row r="2777" spans="1:22" x14ac:dyDescent="0.35">
      <c r="A2777">
        <v>2776</v>
      </c>
      <c r="B2777" t="s">
        <v>5950</v>
      </c>
      <c r="C2777">
        <v>2013</v>
      </c>
      <c r="D2777" s="2">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v>
      </c>
    </row>
    <row r="2778" spans="1:22" x14ac:dyDescent="0.35">
      <c r="A2778">
        <v>2777</v>
      </c>
      <c r="B2778" t="s">
        <v>5951</v>
      </c>
      <c r="C2778">
        <v>2012</v>
      </c>
      <c r="D2778" s="2">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60.984000000000002</v>
      </c>
      <c r="T2778">
        <v>7</v>
      </c>
      <c r="U2778">
        <v>0.2</v>
      </c>
      <c r="V2778">
        <v>4.5738000000000003</v>
      </c>
    </row>
    <row r="2779" spans="1:22" x14ac:dyDescent="0.35">
      <c r="A2779">
        <v>2778</v>
      </c>
      <c r="B2779" t="s">
        <v>5952</v>
      </c>
      <c r="C2779">
        <v>2012</v>
      </c>
      <c r="D2779" s="2">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-13.797599999999999</v>
      </c>
    </row>
    <row r="2780" spans="1:22" x14ac:dyDescent="0.35">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v>
      </c>
      <c r="T2780">
        <v>8</v>
      </c>
      <c r="U2780">
        <v>0.2</v>
      </c>
      <c r="V2780">
        <v>6.2160000000000002</v>
      </c>
    </row>
    <row r="2781" spans="1:22" x14ac:dyDescent="0.35">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2.3759999999999999</v>
      </c>
      <c r="T2781">
        <v>3</v>
      </c>
      <c r="U2781">
        <v>0.2</v>
      </c>
      <c r="V2781">
        <v>0.74250000000000005</v>
      </c>
    </row>
    <row r="2782" spans="1:22" x14ac:dyDescent="0.35">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5">
      <c r="A2783">
        <v>2782</v>
      </c>
      <c r="B2783" t="s">
        <v>5959</v>
      </c>
      <c r="C2783">
        <v>2014</v>
      </c>
      <c r="D2783" s="2">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v>
      </c>
    </row>
    <row r="2784" spans="1:22" x14ac:dyDescent="0.35">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5">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23.988</v>
      </c>
      <c r="T2785">
        <v>2</v>
      </c>
      <c r="U2785">
        <v>0.4</v>
      </c>
      <c r="V2785">
        <v>-15.992000000000001</v>
      </c>
    </row>
    <row r="2786" spans="1:22" x14ac:dyDescent="0.35">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v>
      </c>
    </row>
    <row r="2787" spans="1:22" x14ac:dyDescent="0.35">
      <c r="A2787">
        <v>2786</v>
      </c>
      <c r="B2787" t="s">
        <v>5965</v>
      </c>
      <c r="C2787">
        <v>2012</v>
      </c>
      <c r="D2787" s="2">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5">
      <c r="A2788">
        <v>2787</v>
      </c>
      <c r="B2788" t="s">
        <v>5965</v>
      </c>
      <c r="C2788">
        <v>2012</v>
      </c>
      <c r="D2788" s="2">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2.528</v>
      </c>
    </row>
    <row r="2789" spans="1:22" x14ac:dyDescent="0.35">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-24.803000000000001</v>
      </c>
    </row>
    <row r="2790" spans="1:22" x14ac:dyDescent="0.35">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1.4406000000000001</v>
      </c>
    </row>
    <row r="2791" spans="1:22" x14ac:dyDescent="0.35">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v>
      </c>
      <c r="T2791">
        <v>5</v>
      </c>
      <c r="U2791">
        <v>0.6</v>
      </c>
      <c r="V2791">
        <v>-23.975999999999999</v>
      </c>
    </row>
    <row r="2792" spans="1:22" x14ac:dyDescent="0.35">
      <c r="A2792">
        <v>2791</v>
      </c>
      <c r="B2792" t="s">
        <v>5970</v>
      </c>
      <c r="C2792">
        <v>2011</v>
      </c>
      <c r="D2792" s="2">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7.5284000000000004</v>
      </c>
    </row>
    <row r="2793" spans="1:22" x14ac:dyDescent="0.35">
      <c r="A2793">
        <v>2792</v>
      </c>
      <c r="B2793" t="s">
        <v>5970</v>
      </c>
      <c r="C2793">
        <v>2011</v>
      </c>
      <c r="D2793" s="2">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36.270000000000003</v>
      </c>
      <c r="T2793">
        <v>3</v>
      </c>
      <c r="U2793">
        <v>0</v>
      </c>
      <c r="V2793">
        <v>10.881</v>
      </c>
    </row>
    <row r="2794" spans="1:22" x14ac:dyDescent="0.35">
      <c r="A2794">
        <v>2793</v>
      </c>
      <c r="B2794" t="s">
        <v>5970</v>
      </c>
      <c r="C2794">
        <v>2011</v>
      </c>
      <c r="D2794" s="2">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3.1103999999999998</v>
      </c>
    </row>
    <row r="2795" spans="1:22" x14ac:dyDescent="0.35">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94.0702</v>
      </c>
    </row>
    <row r="2796" spans="1:22" x14ac:dyDescent="0.35">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438.36799999999999</v>
      </c>
      <c r="T2796">
        <v>4</v>
      </c>
      <c r="U2796">
        <v>0.2</v>
      </c>
      <c r="V2796">
        <v>38.357199999999999</v>
      </c>
    </row>
    <row r="2797" spans="1:22" x14ac:dyDescent="0.35">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6.5568999999999997</v>
      </c>
    </row>
    <row r="2798" spans="1:22" x14ac:dyDescent="0.35">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5">
      <c r="A2799">
        <v>2798</v>
      </c>
      <c r="B2799" t="s">
        <v>5973</v>
      </c>
      <c r="C2799">
        <v>2014</v>
      </c>
      <c r="D2799" s="2">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4.1416000000000004</v>
      </c>
    </row>
    <row r="2800" spans="1:22" x14ac:dyDescent="0.35">
      <c r="A2800">
        <v>2799</v>
      </c>
      <c r="B2800" t="s">
        <v>5973</v>
      </c>
      <c r="C2800">
        <v>2014</v>
      </c>
      <c r="D2800" s="2">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5">
      <c r="A2801">
        <v>2800</v>
      </c>
      <c r="B2801" t="s">
        <v>5973</v>
      </c>
      <c r="C2801">
        <v>2014</v>
      </c>
      <c r="D2801" s="2">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v>
      </c>
      <c r="T2801">
        <v>5</v>
      </c>
      <c r="U2801">
        <v>0</v>
      </c>
      <c r="V2801">
        <v>70.007999999999996</v>
      </c>
    </row>
    <row r="2802" spans="1:22" x14ac:dyDescent="0.35">
      <c r="A2802">
        <v>2801</v>
      </c>
      <c r="B2802" t="s">
        <v>5974</v>
      </c>
      <c r="C2802">
        <v>2013</v>
      </c>
      <c r="D2802" s="2">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v>
      </c>
      <c r="T2802">
        <v>5</v>
      </c>
      <c r="U2802">
        <v>0.2</v>
      </c>
      <c r="V2802">
        <v>78.396000000000001</v>
      </c>
    </row>
    <row r="2803" spans="1:22" x14ac:dyDescent="0.35">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1.7729999999999999</v>
      </c>
    </row>
    <row r="2804" spans="1:22" x14ac:dyDescent="0.35">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5">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5.7779999999999996</v>
      </c>
    </row>
    <row r="2806" spans="1:22" x14ac:dyDescent="0.35">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11.555999999999999</v>
      </c>
    </row>
    <row r="2807" spans="1:22" x14ac:dyDescent="0.35">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47.515999999999998</v>
      </c>
      <c r="T2807">
        <v>2</v>
      </c>
      <c r="U2807">
        <v>0.3</v>
      </c>
      <c r="V2807">
        <v>-2.0364</v>
      </c>
    </row>
    <row r="2808" spans="1:22" x14ac:dyDescent="0.35">
      <c r="A2808">
        <v>2807</v>
      </c>
      <c r="B2808" t="s">
        <v>5983</v>
      </c>
      <c r="C2808">
        <v>2012</v>
      </c>
      <c r="D2808" s="2">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0.47099999999999997</v>
      </c>
    </row>
    <row r="2809" spans="1:22" x14ac:dyDescent="0.35">
      <c r="A2809">
        <v>2808</v>
      </c>
      <c r="B2809" t="s">
        <v>5983</v>
      </c>
      <c r="C2809">
        <v>2012</v>
      </c>
      <c r="D2809" s="2">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6.2207999999999997</v>
      </c>
    </row>
    <row r="2810" spans="1:22" x14ac:dyDescent="0.35">
      <c r="A2810">
        <v>2809</v>
      </c>
      <c r="B2810" t="s">
        <v>5983</v>
      </c>
      <c r="C2810">
        <v>2012</v>
      </c>
      <c r="D2810" s="2">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56.392000000000003</v>
      </c>
    </row>
    <row r="2811" spans="1:22" x14ac:dyDescent="0.35">
      <c r="A2811">
        <v>2810</v>
      </c>
      <c r="B2811" t="s">
        <v>5983</v>
      </c>
      <c r="C2811">
        <v>2012</v>
      </c>
      <c r="D2811" s="2">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561.56799999999998</v>
      </c>
      <c r="T2811">
        <v>2</v>
      </c>
      <c r="U2811">
        <v>0.2</v>
      </c>
      <c r="V2811">
        <v>28.078399999999998</v>
      </c>
    </row>
    <row r="2812" spans="1:22" x14ac:dyDescent="0.35">
      <c r="A2812">
        <v>2811</v>
      </c>
      <c r="B2812" t="s">
        <v>5988</v>
      </c>
      <c r="C2812">
        <v>2012</v>
      </c>
      <c r="D2812" s="2">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5">
      <c r="A2813">
        <v>2812</v>
      </c>
      <c r="B2813" t="s">
        <v>5988</v>
      </c>
      <c r="C2813">
        <v>2012</v>
      </c>
      <c r="D2813" s="2">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185.58</v>
      </c>
      <c r="T2813">
        <v>6</v>
      </c>
      <c r="U2813">
        <v>0</v>
      </c>
      <c r="V2813">
        <v>76.087800000000001</v>
      </c>
    </row>
    <row r="2814" spans="1:22" x14ac:dyDescent="0.35">
      <c r="A2814">
        <v>2813</v>
      </c>
      <c r="B2814" t="s">
        <v>5988</v>
      </c>
      <c r="C2814">
        <v>2012</v>
      </c>
      <c r="D2814" s="2">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36.398699999999998</v>
      </c>
    </row>
    <row r="2815" spans="1:22" x14ac:dyDescent="0.35">
      <c r="A2815">
        <v>2814</v>
      </c>
      <c r="B2815" t="s">
        <v>5988</v>
      </c>
      <c r="C2815">
        <v>2012</v>
      </c>
      <c r="D2815" s="2">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229.99080000000001</v>
      </c>
    </row>
    <row r="2816" spans="1:22" x14ac:dyDescent="0.35">
      <c r="A2816">
        <v>2815</v>
      </c>
      <c r="B2816" t="s">
        <v>5988</v>
      </c>
      <c r="C2816">
        <v>2012</v>
      </c>
      <c r="D2816" s="2">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111.1035</v>
      </c>
    </row>
    <row r="2817" spans="1:22" x14ac:dyDescent="0.35">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v>
      </c>
      <c r="T2817">
        <v>5</v>
      </c>
      <c r="U2817">
        <v>0</v>
      </c>
      <c r="V2817">
        <v>51.57</v>
      </c>
    </row>
    <row r="2818" spans="1:22" x14ac:dyDescent="0.35">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v>
      </c>
    </row>
    <row r="2819" spans="1:22" x14ac:dyDescent="0.35">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5">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315.74040000000002</v>
      </c>
    </row>
    <row r="2821" spans="1:22" x14ac:dyDescent="0.35">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v>
      </c>
      <c r="T2821">
        <v>5</v>
      </c>
      <c r="U2821">
        <v>0.2</v>
      </c>
      <c r="V2821">
        <v>2.3519999999999999</v>
      </c>
    </row>
    <row r="2822" spans="1:22" x14ac:dyDescent="0.35">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7.4694000000000003</v>
      </c>
    </row>
    <row r="2823" spans="1:22" x14ac:dyDescent="0.35">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v>
      </c>
    </row>
    <row r="2824" spans="1:22" x14ac:dyDescent="0.35">
      <c r="A2824">
        <v>2823</v>
      </c>
      <c r="B2824" t="s">
        <v>5998</v>
      </c>
      <c r="C2824">
        <v>2014</v>
      </c>
      <c r="D2824" s="2">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0.55800000000000005</v>
      </c>
    </row>
    <row r="2825" spans="1:22" x14ac:dyDescent="0.35">
      <c r="A2825">
        <v>2824</v>
      </c>
      <c r="B2825" t="s">
        <v>5998</v>
      </c>
      <c r="C2825">
        <v>2014</v>
      </c>
      <c r="D2825" s="2">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-2.9740000000000002</v>
      </c>
    </row>
    <row r="2826" spans="1:22" x14ac:dyDescent="0.35">
      <c r="A2826">
        <v>2825</v>
      </c>
      <c r="B2826" t="s">
        <v>5999</v>
      </c>
      <c r="C2826">
        <v>2011</v>
      </c>
      <c r="D2826" s="2">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10.56</v>
      </c>
    </row>
    <row r="2827" spans="1:22" x14ac:dyDescent="0.35">
      <c r="A2827">
        <v>2826</v>
      </c>
      <c r="B2827" t="s">
        <v>5999</v>
      </c>
      <c r="C2827">
        <v>2011</v>
      </c>
      <c r="D2827" s="2">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300.53280000000001</v>
      </c>
      <c r="T2827">
        <v>2</v>
      </c>
      <c r="U2827">
        <v>0.32</v>
      </c>
      <c r="V2827">
        <v>-97.231200000000001</v>
      </c>
    </row>
    <row r="2828" spans="1:22" x14ac:dyDescent="0.35">
      <c r="A2828">
        <v>2827</v>
      </c>
      <c r="B2828" t="s">
        <v>5999</v>
      </c>
      <c r="C2828">
        <v>2011</v>
      </c>
      <c r="D2828" s="2">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2.7240000000000002</v>
      </c>
      <c r="T2828">
        <v>2</v>
      </c>
      <c r="U2828">
        <v>0.8</v>
      </c>
      <c r="V2828">
        <v>-4.3583999999999996</v>
      </c>
    </row>
    <row r="2829" spans="1:22" x14ac:dyDescent="0.35">
      <c r="A2829">
        <v>2828</v>
      </c>
      <c r="B2829" t="s">
        <v>5999</v>
      </c>
      <c r="C2829">
        <v>2011</v>
      </c>
      <c r="D2829" s="2">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3.2639999999999998</v>
      </c>
      <c r="T2829">
        <v>2</v>
      </c>
      <c r="U2829">
        <v>0.2</v>
      </c>
      <c r="V2829">
        <v>1.1015999999999999</v>
      </c>
    </row>
    <row r="2830" spans="1:22" x14ac:dyDescent="0.35">
      <c r="A2830">
        <v>2829</v>
      </c>
      <c r="B2830" t="s">
        <v>6002</v>
      </c>
      <c r="C2830">
        <v>2013</v>
      </c>
      <c r="D2830" s="2">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v>
      </c>
      <c r="T2830">
        <v>6</v>
      </c>
      <c r="U2830">
        <v>0.2</v>
      </c>
      <c r="V2830">
        <v>37.9176</v>
      </c>
    </row>
    <row r="2831" spans="1:22" x14ac:dyDescent="0.35">
      <c r="A2831">
        <v>2830</v>
      </c>
      <c r="B2831" t="s">
        <v>6002</v>
      </c>
      <c r="C2831">
        <v>2013</v>
      </c>
      <c r="D2831" s="2">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5">
      <c r="A2832">
        <v>2831</v>
      </c>
      <c r="B2832" t="s">
        <v>6002</v>
      </c>
      <c r="C2832">
        <v>2013</v>
      </c>
      <c r="D2832" s="2">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29.364000000000001</v>
      </c>
    </row>
    <row r="2833" spans="1:22" x14ac:dyDescent="0.35">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-94.332999999999998</v>
      </c>
    </row>
    <row r="2834" spans="1:22" x14ac:dyDescent="0.35">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5">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15.47</v>
      </c>
      <c r="T2835">
        <v>7</v>
      </c>
      <c r="U2835">
        <v>0</v>
      </c>
      <c r="V2835">
        <v>4.1768999999999998</v>
      </c>
    </row>
    <row r="2836" spans="1:22" x14ac:dyDescent="0.35">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5">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2.8313999999999999</v>
      </c>
    </row>
    <row r="2838" spans="1:22" x14ac:dyDescent="0.35">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5">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39.520000000000003</v>
      </c>
    </row>
    <row r="2840" spans="1:22" x14ac:dyDescent="0.35">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-27.827999999999999</v>
      </c>
    </row>
    <row r="2841" spans="1:22" x14ac:dyDescent="0.35">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31.285799999999998</v>
      </c>
    </row>
    <row r="2842" spans="1:22" x14ac:dyDescent="0.35">
      <c r="A2842">
        <v>2841</v>
      </c>
      <c r="B2842" t="s">
        <v>6018</v>
      </c>
      <c r="C2842">
        <v>2011</v>
      </c>
      <c r="D2842" s="2">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5">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5">
      <c r="A2844">
        <v>2843</v>
      </c>
      <c r="B2844" t="s">
        <v>6020</v>
      </c>
      <c r="C2844">
        <v>2014</v>
      </c>
      <c r="D2844" s="2">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-32.338799999999999</v>
      </c>
    </row>
    <row r="2845" spans="1:22" x14ac:dyDescent="0.35">
      <c r="A2845">
        <v>2844</v>
      </c>
      <c r="B2845" t="s">
        <v>6023</v>
      </c>
      <c r="C2845">
        <v>2014</v>
      </c>
      <c r="D2845" s="2">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v>
      </c>
    </row>
    <row r="2846" spans="1:22" x14ac:dyDescent="0.35">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845.48800000000006</v>
      </c>
      <c r="T2846">
        <v>8</v>
      </c>
      <c r="U2846">
        <v>0.3</v>
      </c>
      <c r="V2846">
        <v>-12.0784</v>
      </c>
    </row>
    <row r="2847" spans="1:22" x14ac:dyDescent="0.35">
      <c r="A2847">
        <v>2846</v>
      </c>
      <c r="B2847" t="s">
        <v>6025</v>
      </c>
      <c r="C2847">
        <v>2014</v>
      </c>
      <c r="D2847" s="2">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14.263199999999999</v>
      </c>
    </row>
    <row r="2848" spans="1:22" x14ac:dyDescent="0.35">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762.59400000000005</v>
      </c>
      <c r="T2848">
        <v>3</v>
      </c>
      <c r="U2848">
        <v>0.8</v>
      </c>
      <c r="V2848">
        <v>-1143.8910000000001</v>
      </c>
    </row>
    <row r="2849" spans="1:22" x14ac:dyDescent="0.35">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v>
      </c>
    </row>
    <row r="2850" spans="1:22" x14ac:dyDescent="0.35">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v>
      </c>
      <c r="T2850">
        <v>3</v>
      </c>
      <c r="U2850">
        <v>0</v>
      </c>
      <c r="V2850">
        <v>1264.7559000000001</v>
      </c>
    </row>
    <row r="2851" spans="1:22" x14ac:dyDescent="0.35">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7.4340000000000002</v>
      </c>
      <c r="T2851">
        <v>6</v>
      </c>
      <c r="U2851">
        <v>0.7</v>
      </c>
      <c r="V2851">
        <v>-5.6993999999999998</v>
      </c>
    </row>
    <row r="2852" spans="1:22" x14ac:dyDescent="0.35">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-12.956799999999999</v>
      </c>
    </row>
    <row r="2853" spans="1:22" x14ac:dyDescent="0.35">
      <c r="A2853">
        <v>2852</v>
      </c>
      <c r="B2853" t="s">
        <v>6034</v>
      </c>
      <c r="C2853">
        <v>2014</v>
      </c>
      <c r="D2853" s="2">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13.235200000000001</v>
      </c>
    </row>
    <row r="2854" spans="1:22" x14ac:dyDescent="0.35">
      <c r="A2854">
        <v>2853</v>
      </c>
      <c r="B2854" t="s">
        <v>6037</v>
      </c>
      <c r="C2854">
        <v>2013</v>
      </c>
      <c r="D2854" s="2">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6.8907999999999996</v>
      </c>
    </row>
    <row r="2855" spans="1:22" x14ac:dyDescent="0.35">
      <c r="A2855">
        <v>2854</v>
      </c>
      <c r="B2855" t="s">
        <v>6037</v>
      </c>
      <c r="C2855">
        <v>2013</v>
      </c>
      <c r="D2855" s="2">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6.9088000000000003</v>
      </c>
    </row>
    <row r="2856" spans="1:22" x14ac:dyDescent="0.35">
      <c r="A2856">
        <v>2855</v>
      </c>
      <c r="B2856" t="s">
        <v>6040</v>
      </c>
      <c r="C2856">
        <v>2014</v>
      </c>
      <c r="D2856" s="2">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10.4754</v>
      </c>
    </row>
    <row r="2857" spans="1:22" x14ac:dyDescent="0.35">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5">
      <c r="A2858">
        <v>2857</v>
      </c>
      <c r="B2858" t="s">
        <v>6042</v>
      </c>
      <c r="C2858">
        <v>2013</v>
      </c>
      <c r="D2858" s="2">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v>
      </c>
      <c r="T2858">
        <v>4</v>
      </c>
      <c r="U2858">
        <v>0.2</v>
      </c>
      <c r="V2858">
        <v>100.196</v>
      </c>
    </row>
    <row r="2859" spans="1:22" x14ac:dyDescent="0.35">
      <c r="A2859">
        <v>2858</v>
      </c>
      <c r="B2859" t="s">
        <v>6043</v>
      </c>
      <c r="C2859">
        <v>2013</v>
      </c>
      <c r="D2859" s="2">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225.29599999999999</v>
      </c>
      <c r="T2859">
        <v>2</v>
      </c>
      <c r="U2859">
        <v>0.2</v>
      </c>
      <c r="V2859">
        <v>22.529599999999999</v>
      </c>
    </row>
    <row r="2860" spans="1:22" x14ac:dyDescent="0.35">
      <c r="A2860">
        <v>2859</v>
      </c>
      <c r="B2860" t="s">
        <v>6046</v>
      </c>
      <c r="C2860">
        <v>2014</v>
      </c>
      <c r="D2860" s="2">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4.0679999999999996</v>
      </c>
    </row>
    <row r="2861" spans="1:22" x14ac:dyDescent="0.35">
      <c r="A2861">
        <v>2860</v>
      </c>
      <c r="B2861" t="s">
        <v>6046</v>
      </c>
      <c r="C2861">
        <v>2014</v>
      </c>
      <c r="D2861" s="2">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377.97</v>
      </c>
      <c r="T2861">
        <v>3</v>
      </c>
      <c r="U2861">
        <v>0</v>
      </c>
      <c r="V2861">
        <v>98.272199999999998</v>
      </c>
    </row>
    <row r="2862" spans="1:22" x14ac:dyDescent="0.35">
      <c r="A2862">
        <v>2861</v>
      </c>
      <c r="B2862" t="s">
        <v>6046</v>
      </c>
      <c r="C2862">
        <v>2014</v>
      </c>
      <c r="D2862" s="2">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374.62860000000001</v>
      </c>
    </row>
    <row r="2863" spans="1:22" x14ac:dyDescent="0.35">
      <c r="A2863">
        <v>2862</v>
      </c>
      <c r="B2863" t="s">
        <v>6046</v>
      </c>
      <c r="C2863">
        <v>2014</v>
      </c>
      <c r="D2863" s="2">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5">
      <c r="A2864">
        <v>2863</v>
      </c>
      <c r="B2864" t="s">
        <v>6049</v>
      </c>
      <c r="C2864">
        <v>2014</v>
      </c>
      <c r="D2864" s="2">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20.736000000000001</v>
      </c>
      <c r="T2864">
        <v>4</v>
      </c>
      <c r="U2864">
        <v>0.2</v>
      </c>
      <c r="V2864">
        <v>7.2576000000000001</v>
      </c>
    </row>
    <row r="2865" spans="1:22" x14ac:dyDescent="0.35">
      <c r="A2865">
        <v>2864</v>
      </c>
      <c r="B2865" t="s">
        <v>6051</v>
      </c>
      <c r="C2865">
        <v>2014</v>
      </c>
      <c r="D2865" s="2">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8.4887999999999995</v>
      </c>
    </row>
    <row r="2866" spans="1:22" x14ac:dyDescent="0.35">
      <c r="A2866">
        <v>2865</v>
      </c>
      <c r="B2866" t="s">
        <v>6051</v>
      </c>
      <c r="C2866">
        <v>2014</v>
      </c>
      <c r="D2866" s="2">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22.6233</v>
      </c>
    </row>
    <row r="2867" spans="1:22" x14ac:dyDescent="0.35">
      <c r="A2867">
        <v>2866</v>
      </c>
      <c r="B2867" t="s">
        <v>6051</v>
      </c>
      <c r="C2867">
        <v>2014</v>
      </c>
      <c r="D2867" s="2">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59.52</v>
      </c>
      <c r="T2867">
        <v>3</v>
      </c>
      <c r="U2867">
        <v>0</v>
      </c>
      <c r="V2867">
        <v>15.475199999999999</v>
      </c>
    </row>
    <row r="2868" spans="1:22" x14ac:dyDescent="0.35">
      <c r="A2868">
        <v>2867</v>
      </c>
      <c r="B2868" t="s">
        <v>6051</v>
      </c>
      <c r="C2868">
        <v>2014</v>
      </c>
      <c r="D2868" s="2">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9.2568000000000001</v>
      </c>
    </row>
    <row r="2869" spans="1:22" x14ac:dyDescent="0.35">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v>
      </c>
      <c r="T2869">
        <v>5</v>
      </c>
      <c r="U2869">
        <v>0.2</v>
      </c>
      <c r="V2869">
        <v>-3.3119999999999998</v>
      </c>
    </row>
    <row r="2870" spans="1:22" x14ac:dyDescent="0.35">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5">
      <c r="A2871">
        <v>2870</v>
      </c>
      <c r="B2871" t="s">
        <v>6054</v>
      </c>
      <c r="C2871">
        <v>2014</v>
      </c>
      <c r="D2871" s="2">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1.0680000000000001</v>
      </c>
    </row>
    <row r="2872" spans="1:22" x14ac:dyDescent="0.35">
      <c r="A2872">
        <v>2871</v>
      </c>
      <c r="B2872" t="s">
        <v>6057</v>
      </c>
      <c r="C2872">
        <v>2011</v>
      </c>
      <c r="D2872" s="2">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23.234999999999999</v>
      </c>
    </row>
    <row r="2873" spans="1:22" x14ac:dyDescent="0.35">
      <c r="A2873">
        <v>2872</v>
      </c>
      <c r="B2873" t="s">
        <v>6057</v>
      </c>
      <c r="C2873">
        <v>2011</v>
      </c>
      <c r="D2873" s="2">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-35.364600000000003</v>
      </c>
    </row>
    <row r="2874" spans="1:22" x14ac:dyDescent="0.35">
      <c r="A2874">
        <v>2873</v>
      </c>
      <c r="B2874" t="s">
        <v>6060</v>
      </c>
      <c r="C2874">
        <v>2014</v>
      </c>
      <c r="D2874" s="2">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5">
      <c r="A2875">
        <v>2874</v>
      </c>
      <c r="B2875" t="s">
        <v>6061</v>
      </c>
      <c r="C2875">
        <v>2014</v>
      </c>
      <c r="D2875" s="2">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24.3384</v>
      </c>
    </row>
    <row r="2876" spans="1:22" x14ac:dyDescent="0.35">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6.03</v>
      </c>
      <c r="T2876">
        <v>3</v>
      </c>
      <c r="U2876">
        <v>0</v>
      </c>
      <c r="V2876">
        <v>2.9546999999999999</v>
      </c>
    </row>
    <row r="2877" spans="1:22" x14ac:dyDescent="0.35">
      <c r="A2877">
        <v>2876</v>
      </c>
      <c r="B2877" t="s">
        <v>6063</v>
      </c>
      <c r="C2877">
        <v>2013</v>
      </c>
      <c r="D2877" s="2">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-5.7587999999999999</v>
      </c>
    </row>
    <row r="2878" spans="1:22" x14ac:dyDescent="0.35">
      <c r="A2878">
        <v>2877</v>
      </c>
      <c r="B2878" t="s">
        <v>6063</v>
      </c>
      <c r="C2878">
        <v>2013</v>
      </c>
      <c r="D2878" s="2">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1013.4880000000001</v>
      </c>
      <c r="T2878">
        <v>7</v>
      </c>
      <c r="U2878">
        <v>0.2</v>
      </c>
      <c r="V2878">
        <v>76.011600000000001</v>
      </c>
    </row>
    <row r="2879" spans="1:22" x14ac:dyDescent="0.35">
      <c r="A2879">
        <v>2878</v>
      </c>
      <c r="B2879" t="s">
        <v>6064</v>
      </c>
      <c r="C2879">
        <v>2013</v>
      </c>
      <c r="D2879" s="2">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24.599799999999998</v>
      </c>
    </row>
    <row r="2880" spans="1:22" x14ac:dyDescent="0.35">
      <c r="A2880">
        <v>2879</v>
      </c>
      <c r="B2880" t="s">
        <v>6064</v>
      </c>
      <c r="C2880">
        <v>2013</v>
      </c>
      <c r="D2880" s="2">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1.3513999999999999</v>
      </c>
    </row>
    <row r="2881" spans="1:22" x14ac:dyDescent="0.35">
      <c r="A2881">
        <v>2880</v>
      </c>
      <c r="B2881" t="s">
        <v>6064</v>
      </c>
      <c r="C2881">
        <v>2013</v>
      </c>
      <c r="D2881" s="2">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254.97</v>
      </c>
      <c r="T2881">
        <v>3</v>
      </c>
      <c r="U2881">
        <v>0</v>
      </c>
      <c r="V2881">
        <v>91.789199999999994</v>
      </c>
    </row>
    <row r="2882" spans="1:22" x14ac:dyDescent="0.35">
      <c r="A2882">
        <v>2881</v>
      </c>
      <c r="B2882" t="s">
        <v>6065</v>
      </c>
      <c r="C2882">
        <v>2013</v>
      </c>
      <c r="D2882" s="2">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5">
      <c r="A2883">
        <v>2882</v>
      </c>
      <c r="B2883" t="s">
        <v>6065</v>
      </c>
      <c r="C2883">
        <v>2013</v>
      </c>
      <c r="D2883" s="2">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8.0997000000000003</v>
      </c>
    </row>
    <row r="2884" spans="1:22" x14ac:dyDescent="0.35">
      <c r="A2884">
        <v>2883</v>
      </c>
      <c r="B2884" t="s">
        <v>6067</v>
      </c>
      <c r="C2884">
        <v>2011</v>
      </c>
      <c r="D2884" s="2">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8.85</v>
      </c>
      <c r="T2884">
        <v>5</v>
      </c>
      <c r="U2884">
        <v>0.8</v>
      </c>
      <c r="V2884">
        <v>-13.717499999999999</v>
      </c>
    </row>
    <row r="2885" spans="1:22" x14ac:dyDescent="0.35">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5">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5">
      <c r="A2887">
        <v>2886</v>
      </c>
      <c r="B2887" t="s">
        <v>6070</v>
      </c>
      <c r="C2887">
        <v>2013</v>
      </c>
      <c r="D2887" s="2">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-34.640999999999998</v>
      </c>
    </row>
    <row r="2888" spans="1:22" x14ac:dyDescent="0.35">
      <c r="A2888">
        <v>2887</v>
      </c>
      <c r="B2888" t="s">
        <v>6071</v>
      </c>
      <c r="C2888">
        <v>2014</v>
      </c>
      <c r="D2888" s="2">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5">
      <c r="A2889">
        <v>2888</v>
      </c>
      <c r="B2889" t="s">
        <v>6071</v>
      </c>
      <c r="C2889">
        <v>2014</v>
      </c>
      <c r="D2889" s="2">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6.2207999999999997</v>
      </c>
    </row>
    <row r="2890" spans="1:22" x14ac:dyDescent="0.35">
      <c r="A2890">
        <v>2889</v>
      </c>
      <c r="B2890" t="s">
        <v>6071</v>
      </c>
      <c r="C2890">
        <v>2014</v>
      </c>
      <c r="D2890" s="2">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v>
      </c>
      <c r="T2890">
        <v>5</v>
      </c>
      <c r="U2890">
        <v>0</v>
      </c>
      <c r="V2890">
        <v>15.552</v>
      </c>
    </row>
    <row r="2891" spans="1:22" x14ac:dyDescent="0.35">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23.85</v>
      </c>
      <c r="T2891">
        <v>5</v>
      </c>
      <c r="U2891">
        <v>0</v>
      </c>
      <c r="V2891">
        <v>10.7325</v>
      </c>
    </row>
    <row r="2892" spans="1:22" x14ac:dyDescent="0.35">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v>
      </c>
    </row>
    <row r="2893" spans="1:22" x14ac:dyDescent="0.35">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5">
      <c r="A2894">
        <v>2893</v>
      </c>
      <c r="B2894" t="s">
        <v>6079</v>
      </c>
      <c r="C2894">
        <v>2014</v>
      </c>
      <c r="D2894" s="2">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5.6643999999999997</v>
      </c>
    </row>
    <row r="2895" spans="1:22" x14ac:dyDescent="0.35">
      <c r="A2895">
        <v>2894</v>
      </c>
      <c r="B2895" t="s">
        <v>6079</v>
      </c>
      <c r="C2895">
        <v>2014</v>
      </c>
      <c r="D2895" s="2">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v>
      </c>
      <c r="T2895">
        <v>5</v>
      </c>
      <c r="U2895">
        <v>0</v>
      </c>
      <c r="V2895">
        <v>11.88</v>
      </c>
    </row>
    <row r="2896" spans="1:22" x14ac:dyDescent="0.35">
      <c r="A2896">
        <v>2895</v>
      </c>
      <c r="B2896" t="s">
        <v>6079</v>
      </c>
      <c r="C2896">
        <v>2014</v>
      </c>
      <c r="D2896" s="2">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v>
      </c>
    </row>
    <row r="2897" spans="1:22" x14ac:dyDescent="0.35">
      <c r="A2897">
        <v>2896</v>
      </c>
      <c r="B2897" t="s">
        <v>6079</v>
      </c>
      <c r="C2897">
        <v>2014</v>
      </c>
      <c r="D2897" s="2">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v>
      </c>
    </row>
    <row r="2898" spans="1:22" x14ac:dyDescent="0.35">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5">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959.96799999999996</v>
      </c>
      <c r="T2899">
        <v>4</v>
      </c>
      <c r="U2899">
        <v>0.2</v>
      </c>
      <c r="V2899">
        <v>119.996</v>
      </c>
    </row>
    <row r="2900" spans="1:22" x14ac:dyDescent="0.35">
      <c r="A2900">
        <v>2899</v>
      </c>
      <c r="B2900" t="s">
        <v>6086</v>
      </c>
      <c r="C2900">
        <v>2012</v>
      </c>
      <c r="D2900" s="2">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v>
      </c>
    </row>
    <row r="2901" spans="1:22" x14ac:dyDescent="0.35">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479.98399999999998</v>
      </c>
      <c r="T2901">
        <v>2</v>
      </c>
      <c r="U2901">
        <v>0.2</v>
      </c>
      <c r="V2901">
        <v>59.997999999999998</v>
      </c>
    </row>
    <row r="2902" spans="1:22" x14ac:dyDescent="0.35">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5">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84.943600000000004</v>
      </c>
    </row>
    <row r="2904" spans="1:22" x14ac:dyDescent="0.35">
      <c r="A2904">
        <v>2903</v>
      </c>
      <c r="B2904" t="s">
        <v>6089</v>
      </c>
      <c r="C2904">
        <v>2013</v>
      </c>
      <c r="D2904" s="2">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v>
      </c>
      <c r="T2904">
        <v>5</v>
      </c>
      <c r="U2904">
        <v>0.2</v>
      </c>
      <c r="V2904">
        <v>8.3810000000000002</v>
      </c>
    </row>
    <row r="2905" spans="1:22" x14ac:dyDescent="0.35">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12.175800000000001</v>
      </c>
    </row>
    <row r="2906" spans="1:22" x14ac:dyDescent="0.35">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-7.7093999999999996</v>
      </c>
    </row>
    <row r="2907" spans="1:22" x14ac:dyDescent="0.35">
      <c r="A2907">
        <v>2906</v>
      </c>
      <c r="B2907" t="s">
        <v>6092</v>
      </c>
      <c r="C2907">
        <v>2011</v>
      </c>
      <c r="D2907" s="2">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5">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3.8519999999999999</v>
      </c>
    </row>
    <row r="2909" spans="1:22" x14ac:dyDescent="0.35">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v>
      </c>
      <c r="T2909">
        <v>5</v>
      </c>
      <c r="U2909">
        <v>0</v>
      </c>
      <c r="V2909">
        <v>14.148</v>
      </c>
    </row>
    <row r="2910" spans="1:22" x14ac:dyDescent="0.35">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v>
      </c>
      <c r="T2910">
        <v>3</v>
      </c>
      <c r="U2910">
        <v>0</v>
      </c>
      <c r="V2910">
        <v>6.8723999999999998</v>
      </c>
    </row>
    <row r="2911" spans="1:22" x14ac:dyDescent="0.35">
      <c r="A2911">
        <v>2910</v>
      </c>
      <c r="B2911" t="s">
        <v>6098</v>
      </c>
      <c r="C2911">
        <v>2014</v>
      </c>
      <c r="D2911" s="2">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0.22439999999999999</v>
      </c>
    </row>
    <row r="2912" spans="1:22" x14ac:dyDescent="0.35">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24.196000000000002</v>
      </c>
    </row>
    <row r="2913" spans="1:22" x14ac:dyDescent="0.35">
      <c r="A2913">
        <v>2912</v>
      </c>
      <c r="B2913" t="s">
        <v>6100</v>
      </c>
      <c r="C2913">
        <v>2011</v>
      </c>
      <c r="D2913" s="2">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5">
      <c r="A2914">
        <v>2913</v>
      </c>
      <c r="B2914" t="s">
        <v>6100</v>
      </c>
      <c r="C2914">
        <v>2011</v>
      </c>
      <c r="D2914" s="2">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10.5</v>
      </c>
    </row>
    <row r="2915" spans="1:22" x14ac:dyDescent="0.35">
      <c r="A2915">
        <v>2914</v>
      </c>
      <c r="B2915" t="s">
        <v>6100</v>
      </c>
      <c r="C2915">
        <v>2011</v>
      </c>
      <c r="D2915" s="2">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v>
      </c>
      <c r="T2915">
        <v>3</v>
      </c>
      <c r="U2915">
        <v>0.2</v>
      </c>
      <c r="V2915">
        <v>14.3376</v>
      </c>
    </row>
    <row r="2916" spans="1:22" x14ac:dyDescent="0.35">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5">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5.6520000000000001</v>
      </c>
    </row>
    <row r="2918" spans="1:22" x14ac:dyDescent="0.35">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71.269199999999998</v>
      </c>
    </row>
    <row r="2919" spans="1:22" x14ac:dyDescent="0.35">
      <c r="A2919">
        <v>2918</v>
      </c>
      <c r="B2919" t="s">
        <v>6107</v>
      </c>
      <c r="C2919">
        <v>2014</v>
      </c>
      <c r="D2919" s="2">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v>
      </c>
      <c r="T2919">
        <v>1</v>
      </c>
      <c r="U2919">
        <v>0.2</v>
      </c>
      <c r="V2919">
        <v>0.372</v>
      </c>
    </row>
    <row r="2920" spans="1:22" x14ac:dyDescent="0.35">
      <c r="A2920">
        <v>2919</v>
      </c>
      <c r="B2920" t="s">
        <v>6110</v>
      </c>
      <c r="C2920">
        <v>2013</v>
      </c>
      <c r="D2920" s="2">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2.37</v>
      </c>
    </row>
    <row r="2921" spans="1:22" x14ac:dyDescent="0.35">
      <c r="A2921">
        <v>2920</v>
      </c>
      <c r="B2921" t="s">
        <v>6110</v>
      </c>
      <c r="C2921">
        <v>2013</v>
      </c>
      <c r="D2921" s="2">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v>
      </c>
      <c r="T2921">
        <v>2</v>
      </c>
      <c r="U2921">
        <v>0.2</v>
      </c>
      <c r="V2921">
        <v>3.9512</v>
      </c>
    </row>
    <row r="2922" spans="1:22" x14ac:dyDescent="0.35">
      <c r="A2922">
        <v>2921</v>
      </c>
      <c r="B2922" t="s">
        <v>6110</v>
      </c>
      <c r="C2922">
        <v>2013</v>
      </c>
      <c r="D2922" s="2">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70.447999999999993</v>
      </c>
      <c r="T2922">
        <v>7</v>
      </c>
      <c r="U2922">
        <v>0.2</v>
      </c>
      <c r="V2922">
        <v>12.3284</v>
      </c>
    </row>
    <row r="2923" spans="1:22" x14ac:dyDescent="0.35">
      <c r="A2923">
        <v>2922</v>
      </c>
      <c r="B2923" t="s">
        <v>6111</v>
      </c>
      <c r="C2923">
        <v>2014</v>
      </c>
      <c r="D2923" s="2">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6.4649999999999999</v>
      </c>
    </row>
    <row r="2924" spans="1:22" x14ac:dyDescent="0.35">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3.8820000000000001</v>
      </c>
      <c r="T2924">
        <v>3</v>
      </c>
      <c r="U2924">
        <v>0.8</v>
      </c>
      <c r="V2924">
        <v>-5.8230000000000004</v>
      </c>
    </row>
    <row r="2925" spans="1:22" x14ac:dyDescent="0.35">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5">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8.9550000000000001</v>
      </c>
    </row>
    <row r="2927" spans="1:22" x14ac:dyDescent="0.35">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4.9497</v>
      </c>
    </row>
    <row r="2928" spans="1:22" x14ac:dyDescent="0.35">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7.9127999999999998</v>
      </c>
    </row>
    <row r="2929" spans="1:22" x14ac:dyDescent="0.35">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5">
      <c r="A2930">
        <v>2929</v>
      </c>
      <c r="B2930" t="s">
        <v>6122</v>
      </c>
      <c r="C2930">
        <v>2014</v>
      </c>
      <c r="D2930" s="2">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1633.1880000000001</v>
      </c>
      <c r="T2930">
        <v>4</v>
      </c>
      <c r="U2930">
        <v>0.7</v>
      </c>
      <c r="V2930">
        <v>-1306.5504000000001</v>
      </c>
    </row>
    <row r="2931" spans="1:22" x14ac:dyDescent="0.35">
      <c r="A2931">
        <v>2930</v>
      </c>
      <c r="B2931" t="s">
        <v>6123</v>
      </c>
      <c r="C2931">
        <v>2014</v>
      </c>
      <c r="D2931" s="2">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5">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6.6079999999999997</v>
      </c>
      <c r="T2932">
        <v>2</v>
      </c>
      <c r="U2932">
        <v>0.2</v>
      </c>
      <c r="V2932">
        <v>2.2302</v>
      </c>
    </row>
    <row r="2933" spans="1:22" x14ac:dyDescent="0.35">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2.73</v>
      </c>
    </row>
    <row r="2934" spans="1:22" x14ac:dyDescent="0.35">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v>
      </c>
    </row>
    <row r="2935" spans="1:22" x14ac:dyDescent="0.35">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v>
      </c>
      <c r="T2935">
        <v>1</v>
      </c>
      <c r="U2935">
        <v>0.2</v>
      </c>
      <c r="V2935">
        <v>13.7193</v>
      </c>
    </row>
    <row r="2936" spans="1:22" x14ac:dyDescent="0.35">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v>
      </c>
      <c r="T2936">
        <v>3</v>
      </c>
      <c r="U2936">
        <v>0.2</v>
      </c>
      <c r="V2936">
        <v>26.9985</v>
      </c>
    </row>
    <row r="2937" spans="1:22" x14ac:dyDescent="0.35">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16.150500000000001</v>
      </c>
    </row>
    <row r="2938" spans="1:22" x14ac:dyDescent="0.35">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15.342599999999999</v>
      </c>
    </row>
    <row r="2939" spans="1:22" x14ac:dyDescent="0.35">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248.08</v>
      </c>
      <c r="T2939">
        <v>7</v>
      </c>
      <c r="U2939">
        <v>0</v>
      </c>
      <c r="V2939">
        <v>116.5976</v>
      </c>
    </row>
    <row r="2940" spans="1:22" x14ac:dyDescent="0.35">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89.159000000000006</v>
      </c>
    </row>
    <row r="2941" spans="1:22" x14ac:dyDescent="0.35">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v>
      </c>
      <c r="T2941">
        <v>3</v>
      </c>
      <c r="U2941">
        <v>0.2</v>
      </c>
      <c r="V2941">
        <v>19.4376</v>
      </c>
    </row>
    <row r="2942" spans="1:22" x14ac:dyDescent="0.35">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14.558400000000001</v>
      </c>
    </row>
    <row r="2943" spans="1:22" x14ac:dyDescent="0.35">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v>
      </c>
      <c r="T2943">
        <v>7</v>
      </c>
      <c r="U2943">
        <v>0</v>
      </c>
      <c r="V2943">
        <v>427.43680000000001</v>
      </c>
    </row>
    <row r="2944" spans="1:22" x14ac:dyDescent="0.35">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368.97</v>
      </c>
      <c r="T2944">
        <v>3</v>
      </c>
      <c r="U2944">
        <v>0</v>
      </c>
      <c r="V2944">
        <v>40.5867</v>
      </c>
    </row>
    <row r="2945" spans="1:22" x14ac:dyDescent="0.35">
      <c r="A2945">
        <v>2944</v>
      </c>
      <c r="B2945" t="s">
        <v>6129</v>
      </c>
      <c r="C2945">
        <v>2014</v>
      </c>
      <c r="D2945" s="2">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5">
      <c r="A2946">
        <v>2945</v>
      </c>
      <c r="B2946" t="s">
        <v>6129</v>
      </c>
      <c r="C2946">
        <v>2014</v>
      </c>
      <c r="D2946" s="2">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5">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5">
      <c r="A2948">
        <v>2947</v>
      </c>
      <c r="B2948" t="s">
        <v>6133</v>
      </c>
      <c r="C2948">
        <v>2014</v>
      </c>
      <c r="D2948" s="2">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v>
      </c>
    </row>
    <row r="2949" spans="1:22" x14ac:dyDescent="0.35">
      <c r="A2949">
        <v>2948</v>
      </c>
      <c r="B2949" t="s">
        <v>6133</v>
      </c>
      <c r="C2949">
        <v>2014</v>
      </c>
      <c r="D2949" s="2">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5">
      <c r="A2950">
        <v>2949</v>
      </c>
      <c r="B2950" t="s">
        <v>6133</v>
      </c>
      <c r="C2950">
        <v>2014</v>
      </c>
      <c r="D2950" s="2">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5">
      <c r="A2951">
        <v>2950</v>
      </c>
      <c r="B2951" t="s">
        <v>6138</v>
      </c>
      <c r="C2951">
        <v>2014</v>
      </c>
      <c r="D2951" s="2">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13</v>
      </c>
    </row>
    <row r="2952" spans="1:22" x14ac:dyDescent="0.35">
      <c r="A2952">
        <v>2951</v>
      </c>
      <c r="B2952" t="s">
        <v>6138</v>
      </c>
      <c r="C2952">
        <v>2014</v>
      </c>
      <c r="D2952" s="2">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v>
      </c>
      <c r="T2952">
        <v>5</v>
      </c>
      <c r="U2952">
        <v>0.2</v>
      </c>
      <c r="V2952">
        <v>8.3810000000000002</v>
      </c>
    </row>
    <row r="2953" spans="1:22" x14ac:dyDescent="0.35">
      <c r="A2953">
        <v>2952</v>
      </c>
      <c r="B2953" t="s">
        <v>6138</v>
      </c>
      <c r="C2953">
        <v>2014</v>
      </c>
      <c r="D2953" s="2">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113.88800000000001</v>
      </c>
      <c r="T2953">
        <v>2</v>
      </c>
      <c r="U2953">
        <v>0.2</v>
      </c>
      <c r="V2953">
        <v>9.9651999999999994</v>
      </c>
    </row>
    <row r="2954" spans="1:22" x14ac:dyDescent="0.35">
      <c r="A2954">
        <v>2953</v>
      </c>
      <c r="B2954" t="s">
        <v>6138</v>
      </c>
      <c r="C2954">
        <v>2014</v>
      </c>
      <c r="D2954" s="2">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v>
      </c>
      <c r="T2954">
        <v>2</v>
      </c>
      <c r="U2954">
        <v>0.2</v>
      </c>
      <c r="V2954">
        <v>-5.6783999999999999</v>
      </c>
    </row>
    <row r="2955" spans="1:22" x14ac:dyDescent="0.35">
      <c r="A2955">
        <v>2954</v>
      </c>
      <c r="B2955" t="s">
        <v>6138</v>
      </c>
      <c r="C2955">
        <v>2014</v>
      </c>
      <c r="D2955" s="2">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v>
      </c>
      <c r="T2955">
        <v>2</v>
      </c>
      <c r="U2955">
        <v>0.2</v>
      </c>
      <c r="V2955">
        <v>0.69299999999999995</v>
      </c>
    </row>
    <row r="2956" spans="1:22" x14ac:dyDescent="0.35">
      <c r="A2956">
        <v>2955</v>
      </c>
      <c r="B2956" t="s">
        <v>6138</v>
      </c>
      <c r="C2956">
        <v>2014</v>
      </c>
      <c r="D2956" s="2">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50.398800000000001</v>
      </c>
    </row>
    <row r="2957" spans="1:22" x14ac:dyDescent="0.35">
      <c r="A2957">
        <v>2956</v>
      </c>
      <c r="B2957" t="s">
        <v>6147</v>
      </c>
      <c r="C2957">
        <v>2013</v>
      </c>
      <c r="D2957" s="2">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11.597099999999999</v>
      </c>
    </row>
    <row r="2958" spans="1:22" x14ac:dyDescent="0.35">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191.64599999999999</v>
      </c>
      <c r="T2958">
        <v>3</v>
      </c>
      <c r="U2958">
        <v>0.1</v>
      </c>
      <c r="V2958">
        <v>31.940999999999999</v>
      </c>
    </row>
    <row r="2959" spans="1:22" x14ac:dyDescent="0.35">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-1.9275</v>
      </c>
    </row>
    <row r="2960" spans="1:22" x14ac:dyDescent="0.35">
      <c r="A2960">
        <v>2959</v>
      </c>
      <c r="B2960" t="s">
        <v>6152</v>
      </c>
      <c r="C2960">
        <v>2012</v>
      </c>
      <c r="D2960" s="2">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v>
      </c>
      <c r="T2960">
        <v>4</v>
      </c>
      <c r="U2960">
        <v>0.2</v>
      </c>
      <c r="V2960">
        <v>7.2267999999999999</v>
      </c>
    </row>
    <row r="2961" spans="1:22" x14ac:dyDescent="0.35">
      <c r="A2961">
        <v>2960</v>
      </c>
      <c r="B2961" t="s">
        <v>6152</v>
      </c>
      <c r="C2961">
        <v>2012</v>
      </c>
      <c r="D2961" s="2">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5">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9.3564000000000007</v>
      </c>
    </row>
    <row r="2963" spans="1:22" x14ac:dyDescent="0.35">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5">
      <c r="A2964">
        <v>2963</v>
      </c>
      <c r="B2964" t="s">
        <v>6154</v>
      </c>
      <c r="C2964">
        <v>2014</v>
      </c>
      <c r="D2964" s="2">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9.1763999999999992</v>
      </c>
    </row>
    <row r="2965" spans="1:22" x14ac:dyDescent="0.35">
      <c r="A2965">
        <v>2964</v>
      </c>
      <c r="B2965" t="s">
        <v>6154</v>
      </c>
      <c r="C2965">
        <v>2014</v>
      </c>
      <c r="D2965" s="2">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97.183999999999997</v>
      </c>
      <c r="T2965">
        <v>2</v>
      </c>
      <c r="U2965">
        <v>0.2</v>
      </c>
      <c r="V2965">
        <v>6.0739999999999998</v>
      </c>
    </row>
    <row r="2966" spans="1:22" x14ac:dyDescent="0.35">
      <c r="A2966">
        <v>2965</v>
      </c>
      <c r="B2966" t="s">
        <v>6154</v>
      </c>
      <c r="C2966">
        <v>2014</v>
      </c>
      <c r="D2966" s="2">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v>
      </c>
      <c r="T2966">
        <v>5</v>
      </c>
      <c r="U2966">
        <v>0.2</v>
      </c>
      <c r="V2966">
        <v>8.2080000000000002</v>
      </c>
    </row>
    <row r="2967" spans="1:22" x14ac:dyDescent="0.35">
      <c r="A2967">
        <v>2966</v>
      </c>
      <c r="B2967" t="s">
        <v>6154</v>
      </c>
      <c r="C2967">
        <v>2014</v>
      </c>
      <c r="D2967" s="2">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7.5839999999999996</v>
      </c>
    </row>
    <row r="2968" spans="1:22" x14ac:dyDescent="0.35">
      <c r="A2968">
        <v>2967</v>
      </c>
      <c r="B2968" t="s">
        <v>6159</v>
      </c>
      <c r="C2968">
        <v>2011</v>
      </c>
      <c r="D2968" s="2">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32.951999999999998</v>
      </c>
      <c r="T2968">
        <v>6</v>
      </c>
      <c r="U2968">
        <v>0.6</v>
      </c>
      <c r="V2968">
        <v>-19.7712</v>
      </c>
    </row>
    <row r="2969" spans="1:22" x14ac:dyDescent="0.35">
      <c r="A2969">
        <v>2968</v>
      </c>
      <c r="B2969" t="s">
        <v>6159</v>
      </c>
      <c r="C2969">
        <v>2011</v>
      </c>
      <c r="D2969" s="2">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30.015999999999998</v>
      </c>
      <c r="T2969">
        <v>4</v>
      </c>
      <c r="U2969">
        <v>0.2</v>
      </c>
      <c r="V2969">
        <v>3.0015999999999998</v>
      </c>
    </row>
    <row r="2970" spans="1:22" x14ac:dyDescent="0.35">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v>
      </c>
      <c r="T2970">
        <v>3</v>
      </c>
      <c r="U2970">
        <v>0.2</v>
      </c>
      <c r="V2970">
        <v>43.7136</v>
      </c>
    </row>
    <row r="2971" spans="1:22" x14ac:dyDescent="0.35">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31.103999999999999</v>
      </c>
      <c r="T2971">
        <v>6</v>
      </c>
      <c r="U2971">
        <v>0.2</v>
      </c>
      <c r="V2971">
        <v>10.8864</v>
      </c>
    </row>
    <row r="2972" spans="1:22" x14ac:dyDescent="0.35">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v>
      </c>
      <c r="T2972">
        <v>8</v>
      </c>
      <c r="U2972">
        <v>0.7</v>
      </c>
      <c r="V2972">
        <v>-10.617599999999999</v>
      </c>
    </row>
    <row r="2973" spans="1:22" x14ac:dyDescent="0.35">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28.271999999999998</v>
      </c>
      <c r="T2973">
        <v>2</v>
      </c>
      <c r="U2973">
        <v>0.2</v>
      </c>
      <c r="V2973">
        <v>6.3612000000000002</v>
      </c>
    </row>
    <row r="2974" spans="1:22" x14ac:dyDescent="0.35">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-51.827199999999998</v>
      </c>
    </row>
    <row r="2975" spans="1:22" x14ac:dyDescent="0.35">
      <c r="A2975">
        <v>2974</v>
      </c>
      <c r="B2975" t="s">
        <v>6161</v>
      </c>
      <c r="C2975">
        <v>2014</v>
      </c>
      <c r="D2975" s="2">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5.1840000000000002</v>
      </c>
    </row>
    <row r="2976" spans="1:22" x14ac:dyDescent="0.35">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244.006</v>
      </c>
      <c r="T2976">
        <v>2</v>
      </c>
      <c r="U2976">
        <v>0.3</v>
      </c>
      <c r="V2976">
        <v>-31.372199999999999</v>
      </c>
    </row>
    <row r="2977" spans="1:22" x14ac:dyDescent="0.35">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v>
      </c>
      <c r="T2977">
        <v>4</v>
      </c>
      <c r="U2977">
        <v>0.2</v>
      </c>
      <c r="V2977">
        <v>5.3784000000000001</v>
      </c>
    </row>
    <row r="2978" spans="1:22" x14ac:dyDescent="0.35">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188.55199999999999</v>
      </c>
      <c r="T2978">
        <v>7</v>
      </c>
      <c r="U2978">
        <v>0.3</v>
      </c>
      <c r="V2978">
        <v>-2.6936</v>
      </c>
    </row>
    <row r="2979" spans="1:22" x14ac:dyDescent="0.35">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5.8708</v>
      </c>
    </row>
    <row r="2980" spans="1:22" x14ac:dyDescent="0.35">
      <c r="A2980">
        <v>2979</v>
      </c>
      <c r="B2980" t="s">
        <v>6169</v>
      </c>
      <c r="C2980">
        <v>2011</v>
      </c>
      <c r="D2980" s="2">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545.94000000000005</v>
      </c>
      <c r="T2980">
        <v>6</v>
      </c>
      <c r="U2980">
        <v>0</v>
      </c>
      <c r="V2980">
        <v>87.350399999999993</v>
      </c>
    </row>
    <row r="2981" spans="1:22" x14ac:dyDescent="0.35">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20.736000000000001</v>
      </c>
      <c r="T2981">
        <v>4</v>
      </c>
      <c r="U2981">
        <v>0.2</v>
      </c>
      <c r="V2981">
        <v>7.2576000000000001</v>
      </c>
    </row>
    <row r="2982" spans="1:22" x14ac:dyDescent="0.35">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4.3296000000000001</v>
      </c>
    </row>
    <row r="2983" spans="1:22" x14ac:dyDescent="0.35">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13.8528</v>
      </c>
    </row>
    <row r="2984" spans="1:22" x14ac:dyDescent="0.35">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11.263999999999999</v>
      </c>
      <c r="T2984">
        <v>4</v>
      </c>
      <c r="U2984">
        <v>0.2</v>
      </c>
      <c r="V2984">
        <v>3.8016000000000001</v>
      </c>
    </row>
    <row r="2985" spans="1:22" x14ac:dyDescent="0.35">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53.423999999999999</v>
      </c>
      <c r="T2985">
        <v>3</v>
      </c>
      <c r="U2985">
        <v>0.2</v>
      </c>
      <c r="V2985">
        <v>4.6745999999999999</v>
      </c>
    </row>
    <row r="2986" spans="1:22" x14ac:dyDescent="0.35">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v>
      </c>
    </row>
    <row r="2987" spans="1:22" x14ac:dyDescent="0.35">
      <c r="A2987">
        <v>2986</v>
      </c>
      <c r="B2987" t="s">
        <v>6178</v>
      </c>
      <c r="C2987">
        <v>2013</v>
      </c>
      <c r="D2987" s="2">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v>
      </c>
    </row>
    <row r="2988" spans="1:22" x14ac:dyDescent="0.35">
      <c r="A2988">
        <v>2987</v>
      </c>
      <c r="B2988" t="s">
        <v>6178</v>
      </c>
      <c r="C2988">
        <v>2013</v>
      </c>
      <c r="D2988" s="2">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5">
      <c r="A2989">
        <v>2988</v>
      </c>
      <c r="B2989" t="s">
        <v>6178</v>
      </c>
      <c r="C2989">
        <v>2013</v>
      </c>
      <c r="D2989" s="2">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1267.6500000000001</v>
      </c>
      <c r="T2989">
        <v>9</v>
      </c>
      <c r="U2989">
        <v>0</v>
      </c>
      <c r="V2989">
        <v>152.11799999999999</v>
      </c>
    </row>
    <row r="2990" spans="1:22" x14ac:dyDescent="0.35">
      <c r="A2990">
        <v>2989</v>
      </c>
      <c r="B2990" t="s">
        <v>6183</v>
      </c>
      <c r="C2990">
        <v>2013</v>
      </c>
      <c r="D2990" s="2">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0.77939999999999998</v>
      </c>
    </row>
    <row r="2991" spans="1:22" x14ac:dyDescent="0.35">
      <c r="A2991">
        <v>2990</v>
      </c>
      <c r="B2991" t="s">
        <v>6183</v>
      </c>
      <c r="C2991">
        <v>2013</v>
      </c>
      <c r="D2991" s="2">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6.4960000000000004</v>
      </c>
    </row>
    <row r="2992" spans="1:22" x14ac:dyDescent="0.35">
      <c r="A2992">
        <v>2991</v>
      </c>
      <c r="B2992" t="s">
        <v>6183</v>
      </c>
      <c r="C2992">
        <v>2013</v>
      </c>
      <c r="D2992" s="2">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8.9830000000000005</v>
      </c>
    </row>
    <row r="2993" spans="1:22" x14ac:dyDescent="0.35">
      <c r="A2993">
        <v>2992</v>
      </c>
      <c r="B2993" t="s">
        <v>6183</v>
      </c>
      <c r="C2993">
        <v>2013</v>
      </c>
      <c r="D2993" s="2">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31.248000000000001</v>
      </c>
      <c r="T2993">
        <v>7</v>
      </c>
      <c r="U2993">
        <v>0.2</v>
      </c>
      <c r="V2993">
        <v>10.9368</v>
      </c>
    </row>
    <row r="2994" spans="1:22" x14ac:dyDescent="0.35">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5">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421.08240000000001</v>
      </c>
    </row>
    <row r="2996" spans="1:22" x14ac:dyDescent="0.35">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v>
      </c>
      <c r="T2996">
        <v>4</v>
      </c>
      <c r="U2996">
        <v>0.2</v>
      </c>
      <c r="V2996">
        <v>18.684000000000001</v>
      </c>
    </row>
    <row r="2997" spans="1:22" x14ac:dyDescent="0.35">
      <c r="A2997">
        <v>2996</v>
      </c>
      <c r="B2997" t="s">
        <v>6188</v>
      </c>
      <c r="C2997">
        <v>2011</v>
      </c>
      <c r="D2997" s="2">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5">
      <c r="A2998">
        <v>2997</v>
      </c>
      <c r="B2998" t="s">
        <v>6189</v>
      </c>
      <c r="C2998">
        <v>2011</v>
      </c>
      <c r="D2998" s="2">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5">
      <c r="A2999">
        <v>2998</v>
      </c>
      <c r="B2999" t="s">
        <v>6189</v>
      </c>
      <c r="C2999">
        <v>2011</v>
      </c>
      <c r="D2999" s="2">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v>
      </c>
      <c r="T2999">
        <v>1</v>
      </c>
      <c r="U2999">
        <v>0.2</v>
      </c>
      <c r="V2999">
        <v>0.64739999999999998</v>
      </c>
    </row>
    <row r="3000" spans="1:22" x14ac:dyDescent="0.35">
      <c r="A3000">
        <v>2999</v>
      </c>
      <c r="B3000" t="s">
        <v>6189</v>
      </c>
      <c r="C3000">
        <v>2011</v>
      </c>
      <c r="D3000" s="2">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28.790400000000002</v>
      </c>
    </row>
    <row r="3001" spans="1:22" x14ac:dyDescent="0.35">
      <c r="A3001">
        <v>3000</v>
      </c>
      <c r="B3001" t="s">
        <v>6189</v>
      </c>
      <c r="C3001">
        <v>2011</v>
      </c>
      <c r="D3001" s="2">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206.99100000000001</v>
      </c>
      <c r="T3001">
        <v>3</v>
      </c>
      <c r="U3001">
        <v>0.7</v>
      </c>
      <c r="V3001">
        <v>-172.49250000000001</v>
      </c>
    </row>
    <row r="3002" spans="1:22" x14ac:dyDescent="0.35">
      <c r="A3002">
        <v>3001</v>
      </c>
      <c r="B3002" t="s">
        <v>6189</v>
      </c>
      <c r="C3002">
        <v>2011</v>
      </c>
      <c r="D3002" s="2">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44.415999999999997</v>
      </c>
      <c r="T3002">
        <v>2</v>
      </c>
      <c r="U3002">
        <v>0.2</v>
      </c>
      <c r="V3002">
        <v>3.8864000000000001</v>
      </c>
    </row>
    <row r="3003" spans="1:22" x14ac:dyDescent="0.35">
      <c r="A3003">
        <v>3002</v>
      </c>
      <c r="B3003" t="s">
        <v>6189</v>
      </c>
      <c r="C3003">
        <v>2011</v>
      </c>
      <c r="D3003" s="2">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9.0060000000000002</v>
      </c>
      <c r="T3003">
        <v>2</v>
      </c>
      <c r="U3003">
        <v>0.7</v>
      </c>
      <c r="V3003">
        <v>-7.2047999999999996</v>
      </c>
    </row>
    <row r="3004" spans="1:22" x14ac:dyDescent="0.35">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5">
      <c r="A3005">
        <v>3004</v>
      </c>
      <c r="B3005" t="s">
        <v>6198</v>
      </c>
      <c r="C3005">
        <v>2014</v>
      </c>
      <c r="D3005" s="2">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10.43</v>
      </c>
    </row>
    <row r="3006" spans="1:22" x14ac:dyDescent="0.35">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62.244</v>
      </c>
    </row>
    <row r="3007" spans="1:22" x14ac:dyDescent="0.35">
      <c r="A3007">
        <v>3006</v>
      </c>
      <c r="B3007" t="s">
        <v>6204</v>
      </c>
      <c r="C3007">
        <v>2011</v>
      </c>
      <c r="D3007" s="2">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91.68</v>
      </c>
      <c r="T3007">
        <v>3</v>
      </c>
      <c r="U3007">
        <v>0</v>
      </c>
      <c r="V3007">
        <v>45.84</v>
      </c>
    </row>
    <row r="3008" spans="1:22" x14ac:dyDescent="0.35">
      <c r="A3008">
        <v>3007</v>
      </c>
      <c r="B3008" t="s">
        <v>6206</v>
      </c>
      <c r="C3008">
        <v>2014</v>
      </c>
      <c r="D3008" s="2">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253.37200000000001</v>
      </c>
    </row>
    <row r="3009" spans="1:22" x14ac:dyDescent="0.35">
      <c r="A3009">
        <v>3008</v>
      </c>
      <c r="B3009" t="s">
        <v>6207</v>
      </c>
      <c r="C3009">
        <v>2011</v>
      </c>
      <c r="D3009" s="2">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11.138400000000001</v>
      </c>
    </row>
    <row r="3010" spans="1:22" x14ac:dyDescent="0.35">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5">
      <c r="A3011">
        <v>3010</v>
      </c>
      <c r="B3011" t="s">
        <v>6209</v>
      </c>
      <c r="C3011">
        <v>2013</v>
      </c>
      <c r="D3011" s="2">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v>
      </c>
      <c r="T3011">
        <v>5</v>
      </c>
      <c r="U3011">
        <v>0.2</v>
      </c>
      <c r="V3011">
        <v>27.436499999999999</v>
      </c>
    </row>
    <row r="3012" spans="1:22" x14ac:dyDescent="0.35">
      <c r="A3012">
        <v>3011</v>
      </c>
      <c r="B3012" t="s">
        <v>6210</v>
      </c>
      <c r="C3012">
        <v>2014</v>
      </c>
      <c r="D3012" s="2">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v>
      </c>
      <c r="T3012">
        <v>5</v>
      </c>
      <c r="U3012">
        <v>0.7</v>
      </c>
      <c r="V3012">
        <v>-9.2230000000000008</v>
      </c>
    </row>
    <row r="3013" spans="1:22" x14ac:dyDescent="0.35">
      <c r="A3013">
        <v>3012</v>
      </c>
      <c r="B3013" t="s">
        <v>6210</v>
      </c>
      <c r="C3013">
        <v>2014</v>
      </c>
      <c r="D3013" s="2">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2549.9850000000001</v>
      </c>
      <c r="T3013">
        <v>5</v>
      </c>
      <c r="U3013">
        <v>0.7</v>
      </c>
      <c r="V3013">
        <v>-3399.98</v>
      </c>
    </row>
    <row r="3014" spans="1:22" x14ac:dyDescent="0.35">
      <c r="A3014">
        <v>3013</v>
      </c>
      <c r="B3014" t="s">
        <v>6210</v>
      </c>
      <c r="C3014">
        <v>2014</v>
      </c>
      <c r="D3014" s="2">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21.594000000000001</v>
      </c>
      <c r="T3014">
        <v>2</v>
      </c>
      <c r="U3014">
        <v>0.7</v>
      </c>
      <c r="V3014">
        <v>-15.835599999999999</v>
      </c>
    </row>
    <row r="3015" spans="1:22" x14ac:dyDescent="0.35">
      <c r="A3015">
        <v>3014</v>
      </c>
      <c r="B3015" t="s">
        <v>6210</v>
      </c>
      <c r="C3015">
        <v>2014</v>
      </c>
      <c r="D3015" s="2">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8.9640000000000004</v>
      </c>
      <c r="T3015">
        <v>6</v>
      </c>
      <c r="U3015">
        <v>0.7</v>
      </c>
      <c r="V3015">
        <v>-6.5735999999999999</v>
      </c>
    </row>
    <row r="3016" spans="1:22" x14ac:dyDescent="0.35">
      <c r="A3016">
        <v>3015</v>
      </c>
      <c r="B3016" t="s">
        <v>6210</v>
      </c>
      <c r="C3016">
        <v>2014</v>
      </c>
      <c r="D3016" s="2">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20.736000000000001</v>
      </c>
      <c r="T3016">
        <v>4</v>
      </c>
      <c r="U3016">
        <v>0.2</v>
      </c>
      <c r="V3016">
        <v>7.2576000000000001</v>
      </c>
    </row>
    <row r="3017" spans="1:22" x14ac:dyDescent="0.35">
      <c r="A3017">
        <v>3016</v>
      </c>
      <c r="B3017" t="s">
        <v>6213</v>
      </c>
      <c r="C3017">
        <v>2012</v>
      </c>
      <c r="D3017" s="2">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-103.26600000000001</v>
      </c>
    </row>
    <row r="3018" spans="1:22" x14ac:dyDescent="0.35">
      <c r="A3018">
        <v>3017</v>
      </c>
      <c r="B3018" t="s">
        <v>6214</v>
      </c>
      <c r="C3018">
        <v>2013</v>
      </c>
      <c r="D3018" s="2">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v>
      </c>
    </row>
    <row r="3019" spans="1:22" x14ac:dyDescent="0.35">
      <c r="A3019">
        <v>3018</v>
      </c>
      <c r="B3019" t="s">
        <v>6214</v>
      </c>
      <c r="C3019">
        <v>2013</v>
      </c>
      <c r="D3019" s="2">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-10.1736</v>
      </c>
    </row>
    <row r="3020" spans="1:22" x14ac:dyDescent="0.35">
      <c r="A3020">
        <v>3019</v>
      </c>
      <c r="B3020" t="s">
        <v>6214</v>
      </c>
      <c r="C3020">
        <v>2013</v>
      </c>
      <c r="D3020" s="2">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-33.32</v>
      </c>
    </row>
    <row r="3021" spans="1:22" x14ac:dyDescent="0.35">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0.2016</v>
      </c>
    </row>
    <row r="3022" spans="1:22" x14ac:dyDescent="0.35">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41.823</v>
      </c>
    </row>
    <row r="3023" spans="1:22" x14ac:dyDescent="0.35">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22.0077</v>
      </c>
    </row>
    <row r="3024" spans="1:22" x14ac:dyDescent="0.35">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5">
      <c r="A3025">
        <v>3024</v>
      </c>
      <c r="B3025" t="s">
        <v>6219</v>
      </c>
      <c r="C3025">
        <v>2014</v>
      </c>
      <c r="D3025" s="2">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327.7328</v>
      </c>
      <c r="T3025">
        <v>2</v>
      </c>
      <c r="U3025">
        <v>0.32</v>
      </c>
      <c r="V3025">
        <v>-14.4588</v>
      </c>
    </row>
    <row r="3026" spans="1:22" x14ac:dyDescent="0.35">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52.271999999999998</v>
      </c>
      <c r="T3026">
        <v>11</v>
      </c>
      <c r="U3026">
        <v>0.2</v>
      </c>
      <c r="V3026">
        <v>17.6418</v>
      </c>
    </row>
    <row r="3027" spans="1:22" x14ac:dyDescent="0.35">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5">
      <c r="A3028">
        <v>3027</v>
      </c>
      <c r="B3028" t="s">
        <v>6223</v>
      </c>
      <c r="C3028">
        <v>2014</v>
      </c>
      <c r="D3028" s="2">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v>
      </c>
      <c r="T3028">
        <v>3</v>
      </c>
      <c r="U3028">
        <v>0.2</v>
      </c>
      <c r="V3028">
        <v>0</v>
      </c>
    </row>
    <row r="3029" spans="1:22" x14ac:dyDescent="0.35">
      <c r="A3029">
        <v>3028</v>
      </c>
      <c r="B3029" t="s">
        <v>6224</v>
      </c>
      <c r="C3029">
        <v>2011</v>
      </c>
      <c r="D3029" s="2">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2.6936</v>
      </c>
    </row>
    <row r="3030" spans="1:22" x14ac:dyDescent="0.35">
      <c r="A3030">
        <v>3029</v>
      </c>
      <c r="B3030" t="s">
        <v>6228</v>
      </c>
      <c r="C3030">
        <v>2014</v>
      </c>
      <c r="D3030" s="2">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v>
      </c>
      <c r="T3030">
        <v>5</v>
      </c>
      <c r="U3030">
        <v>0</v>
      </c>
      <c r="V3030">
        <v>80.784000000000006</v>
      </c>
    </row>
    <row r="3031" spans="1:22" x14ac:dyDescent="0.35">
      <c r="A3031">
        <v>3030</v>
      </c>
      <c r="B3031" t="s">
        <v>6229</v>
      </c>
      <c r="C3031">
        <v>2013</v>
      </c>
      <c r="D3031" s="2">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v>
      </c>
    </row>
    <row r="3032" spans="1:22" x14ac:dyDescent="0.35">
      <c r="A3032">
        <v>3031</v>
      </c>
      <c r="B3032" t="s">
        <v>6231</v>
      </c>
      <c r="C3032">
        <v>2012</v>
      </c>
      <c r="D3032" s="2">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31.091200000000001</v>
      </c>
    </row>
    <row r="3033" spans="1:22" x14ac:dyDescent="0.35">
      <c r="A3033">
        <v>3032</v>
      </c>
      <c r="B3033" t="s">
        <v>6231</v>
      </c>
      <c r="C3033">
        <v>2012</v>
      </c>
      <c r="D3033" s="2">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7.5370999999999997</v>
      </c>
    </row>
    <row r="3034" spans="1:22" x14ac:dyDescent="0.35">
      <c r="A3034">
        <v>3033</v>
      </c>
      <c r="B3034" t="s">
        <v>6234</v>
      </c>
      <c r="C3034">
        <v>2013</v>
      </c>
      <c r="D3034" s="2">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v>
      </c>
    </row>
    <row r="3035" spans="1:22" x14ac:dyDescent="0.35">
      <c r="A3035">
        <v>3034</v>
      </c>
      <c r="B3035" t="s">
        <v>6235</v>
      </c>
      <c r="C3035">
        <v>2014</v>
      </c>
      <c r="D3035" s="2">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20.736000000000001</v>
      </c>
      <c r="T3035">
        <v>4</v>
      </c>
      <c r="U3035">
        <v>0.2</v>
      </c>
      <c r="V3035">
        <v>7.2576000000000001</v>
      </c>
    </row>
    <row r="3036" spans="1:22" x14ac:dyDescent="0.35">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53.7</v>
      </c>
      <c r="T3036">
        <v>6</v>
      </c>
      <c r="U3036">
        <v>0</v>
      </c>
      <c r="V3036">
        <v>10.202999999999999</v>
      </c>
    </row>
    <row r="3037" spans="1:22" x14ac:dyDescent="0.35">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16.679600000000001</v>
      </c>
    </row>
    <row r="3038" spans="1:22" x14ac:dyDescent="0.35">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15.763999999999999</v>
      </c>
    </row>
    <row r="3039" spans="1:22" x14ac:dyDescent="0.35">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v>
      </c>
      <c r="T3039">
        <v>5</v>
      </c>
      <c r="U3039">
        <v>0</v>
      </c>
      <c r="V3039">
        <v>15.552</v>
      </c>
    </row>
    <row r="3040" spans="1:22" x14ac:dyDescent="0.35">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10.789199999999999</v>
      </c>
    </row>
    <row r="3041" spans="1:22" x14ac:dyDescent="0.35">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-6.4233000000000002</v>
      </c>
    </row>
    <row r="3042" spans="1:22" x14ac:dyDescent="0.35">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3.3439999999999999</v>
      </c>
    </row>
    <row r="3043" spans="1:22" x14ac:dyDescent="0.35">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6.2207999999999997</v>
      </c>
    </row>
    <row r="3044" spans="1:22" x14ac:dyDescent="0.35">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5">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2054.2719999999999</v>
      </c>
      <c r="T3045">
        <v>8</v>
      </c>
      <c r="U3045">
        <v>0.2</v>
      </c>
      <c r="V3045">
        <v>256.78399999999999</v>
      </c>
    </row>
    <row r="3046" spans="1:22" x14ac:dyDescent="0.35">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5">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13.9</v>
      </c>
      <c r="T3047">
        <v>5</v>
      </c>
      <c r="U3047">
        <v>0</v>
      </c>
      <c r="V3047">
        <v>3.6139999999999999</v>
      </c>
    </row>
    <row r="3048" spans="1:22" x14ac:dyDescent="0.35">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12.1348</v>
      </c>
    </row>
    <row r="3049" spans="1:22" x14ac:dyDescent="0.35">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5">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70.006</v>
      </c>
    </row>
    <row r="3051" spans="1:22" x14ac:dyDescent="0.35">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5">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2.9371999999999998</v>
      </c>
    </row>
    <row r="3053" spans="1:22" x14ac:dyDescent="0.35">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66.073599999999999</v>
      </c>
    </row>
    <row r="3054" spans="1:22" x14ac:dyDescent="0.35">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18.211200000000002</v>
      </c>
    </row>
    <row r="3055" spans="1:22" x14ac:dyDescent="0.35">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5">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5">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v>
      </c>
      <c r="T3057">
        <v>5</v>
      </c>
      <c r="U3057">
        <v>0.2</v>
      </c>
      <c r="V3057">
        <v>874.98749999999995</v>
      </c>
    </row>
    <row r="3058" spans="1:22" x14ac:dyDescent="0.35">
      <c r="A3058">
        <v>3057</v>
      </c>
      <c r="B3058" t="s">
        <v>6266</v>
      </c>
      <c r="C3058">
        <v>2014</v>
      </c>
      <c r="D3058" s="2">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4.3007999999999997</v>
      </c>
    </row>
    <row r="3059" spans="1:22" x14ac:dyDescent="0.35">
      <c r="A3059">
        <v>3058</v>
      </c>
      <c r="B3059" t="s">
        <v>6266</v>
      </c>
      <c r="C3059">
        <v>2014</v>
      </c>
      <c r="D3059" s="2">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v>
      </c>
    </row>
    <row r="3060" spans="1:22" x14ac:dyDescent="0.35">
      <c r="A3060">
        <v>3059</v>
      </c>
      <c r="B3060" t="s">
        <v>6266</v>
      </c>
      <c r="C3060">
        <v>2014</v>
      </c>
      <c r="D3060" s="2">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5">
      <c r="A3061">
        <v>3060</v>
      </c>
      <c r="B3061" t="s">
        <v>6266</v>
      </c>
      <c r="C3061">
        <v>2014</v>
      </c>
      <c r="D3061" s="2">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24.367999999999999</v>
      </c>
      <c r="T3061">
        <v>2</v>
      </c>
      <c r="U3061">
        <v>0.2</v>
      </c>
      <c r="V3061">
        <v>-3.3506</v>
      </c>
    </row>
    <row r="3062" spans="1:22" x14ac:dyDescent="0.35">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v>
      </c>
      <c r="T3062">
        <v>3</v>
      </c>
      <c r="U3062">
        <v>0.2</v>
      </c>
      <c r="V3062">
        <v>22.4955</v>
      </c>
    </row>
    <row r="3063" spans="1:22" x14ac:dyDescent="0.35">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v>
      </c>
      <c r="T3063">
        <v>8</v>
      </c>
      <c r="U3063">
        <v>0.2</v>
      </c>
      <c r="V3063">
        <v>9.7439999999999998</v>
      </c>
    </row>
    <row r="3064" spans="1:22" x14ac:dyDescent="0.35">
      <c r="A3064">
        <v>3063</v>
      </c>
      <c r="B3064" t="s">
        <v>6273</v>
      </c>
      <c r="C3064">
        <v>2012</v>
      </c>
      <c r="D3064" s="2">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23.511600000000001</v>
      </c>
    </row>
    <row r="3065" spans="1:22" x14ac:dyDescent="0.35">
      <c r="A3065">
        <v>3064</v>
      </c>
      <c r="B3065" t="s">
        <v>6273</v>
      </c>
      <c r="C3065">
        <v>2012</v>
      </c>
      <c r="D3065" s="2">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7.3479000000000001</v>
      </c>
    </row>
    <row r="3066" spans="1:22" x14ac:dyDescent="0.35">
      <c r="A3066">
        <v>3065</v>
      </c>
      <c r="B3066" t="s">
        <v>6278</v>
      </c>
      <c r="C3066">
        <v>2014</v>
      </c>
      <c r="D3066" s="2">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25.423999999999999</v>
      </c>
    </row>
    <row r="3067" spans="1:22" x14ac:dyDescent="0.35">
      <c r="A3067">
        <v>3066</v>
      </c>
      <c r="B3067" t="s">
        <v>6278</v>
      </c>
      <c r="C3067">
        <v>2014</v>
      </c>
      <c r="D3067" s="2">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5">
      <c r="A3068">
        <v>3067</v>
      </c>
      <c r="B3068" t="s">
        <v>6278</v>
      </c>
      <c r="C3068">
        <v>2014</v>
      </c>
      <c r="D3068" s="2">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v>
      </c>
      <c r="T3068">
        <v>5</v>
      </c>
      <c r="U3068">
        <v>0</v>
      </c>
      <c r="V3068">
        <v>88.129499999999993</v>
      </c>
    </row>
    <row r="3069" spans="1:22" x14ac:dyDescent="0.35">
      <c r="A3069">
        <v>3068</v>
      </c>
      <c r="B3069" t="s">
        <v>6278</v>
      </c>
      <c r="C3069">
        <v>2014</v>
      </c>
      <c r="D3069" s="2">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v>
      </c>
    </row>
    <row r="3070" spans="1:22" x14ac:dyDescent="0.35">
      <c r="A3070">
        <v>3069</v>
      </c>
      <c r="B3070" t="s">
        <v>6278</v>
      </c>
      <c r="C3070">
        <v>2014</v>
      </c>
      <c r="D3070" s="2">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138.3552</v>
      </c>
    </row>
    <row r="3071" spans="1:22" x14ac:dyDescent="0.35">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82.992000000000004</v>
      </c>
    </row>
    <row r="3072" spans="1:22" x14ac:dyDescent="0.35">
      <c r="A3072">
        <v>3071</v>
      </c>
      <c r="B3072" t="s">
        <v>6286</v>
      </c>
      <c r="C3072">
        <v>2011</v>
      </c>
      <c r="D3072" s="2">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792.26909999999998</v>
      </c>
    </row>
    <row r="3073" spans="1:22" x14ac:dyDescent="0.35">
      <c r="A3073">
        <v>3072</v>
      </c>
      <c r="B3073" t="s">
        <v>6286</v>
      </c>
      <c r="C3073">
        <v>2011</v>
      </c>
      <c r="D3073" s="2">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14.9292</v>
      </c>
    </row>
    <row r="3074" spans="1:22" x14ac:dyDescent="0.35">
      <c r="A3074">
        <v>3073</v>
      </c>
      <c r="B3074" t="s">
        <v>6286</v>
      </c>
      <c r="C3074">
        <v>2011</v>
      </c>
      <c r="D3074" s="2">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26.565000000000001</v>
      </c>
    </row>
    <row r="3075" spans="1:22" x14ac:dyDescent="0.35">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28.614999999999998</v>
      </c>
    </row>
    <row r="3076" spans="1:22" x14ac:dyDescent="0.35">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18.454799999999999</v>
      </c>
    </row>
    <row r="3077" spans="1:22" x14ac:dyDescent="0.35">
      <c r="A3077">
        <v>3076</v>
      </c>
      <c r="B3077" t="s">
        <v>6291</v>
      </c>
      <c r="C3077">
        <v>2011</v>
      </c>
      <c r="D3077" s="2">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342.86399999999998</v>
      </c>
      <c r="T3077">
        <v>3</v>
      </c>
      <c r="U3077">
        <v>0.2</v>
      </c>
      <c r="V3077">
        <v>38.572200000000002</v>
      </c>
    </row>
    <row r="3078" spans="1:22" x14ac:dyDescent="0.35">
      <c r="A3078">
        <v>3077</v>
      </c>
      <c r="B3078" t="s">
        <v>6291</v>
      </c>
      <c r="C3078">
        <v>2011</v>
      </c>
      <c r="D3078" s="2">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-14.228999999999999</v>
      </c>
    </row>
    <row r="3079" spans="1:22" x14ac:dyDescent="0.35">
      <c r="A3079">
        <v>3078</v>
      </c>
      <c r="B3079" t="s">
        <v>6291</v>
      </c>
      <c r="C3079">
        <v>2011</v>
      </c>
      <c r="D3079" s="2">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-140.196</v>
      </c>
    </row>
    <row r="3080" spans="1:22" x14ac:dyDescent="0.35">
      <c r="A3080">
        <v>3079</v>
      </c>
      <c r="B3080" t="s">
        <v>6292</v>
      </c>
      <c r="C3080">
        <v>2011</v>
      </c>
      <c r="D3080" s="2">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10.507199999999999</v>
      </c>
    </row>
    <row r="3081" spans="1:22" x14ac:dyDescent="0.35">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6.2207999999999997</v>
      </c>
    </row>
    <row r="3082" spans="1:22" x14ac:dyDescent="0.35">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5">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5">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5">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3.9279999999999999</v>
      </c>
      <c r="T3085">
        <v>1</v>
      </c>
      <c r="U3085">
        <v>0.2</v>
      </c>
      <c r="V3085">
        <v>1.3257000000000001</v>
      </c>
    </row>
    <row r="3086" spans="1:22" x14ac:dyDescent="0.35">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252.78399999999999</v>
      </c>
      <c r="T3086">
        <v>4</v>
      </c>
      <c r="U3086">
        <v>0.8</v>
      </c>
      <c r="V3086">
        <v>-417.09359999999998</v>
      </c>
    </row>
    <row r="3087" spans="1:22" x14ac:dyDescent="0.35">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15.997999999999999</v>
      </c>
    </row>
    <row r="3088" spans="1:22" x14ac:dyDescent="0.35">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v>
      </c>
      <c r="T3088">
        <v>2</v>
      </c>
      <c r="U3088">
        <v>0.6</v>
      </c>
      <c r="V3088">
        <v>-2.6892</v>
      </c>
    </row>
    <row r="3089" spans="1:22" x14ac:dyDescent="0.35">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12.992000000000001</v>
      </c>
      <c r="T3089">
        <v>2</v>
      </c>
      <c r="U3089">
        <v>0.8</v>
      </c>
      <c r="V3089">
        <v>-32.479999999999997</v>
      </c>
    </row>
    <row r="3090" spans="1:22" x14ac:dyDescent="0.35">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v>
      </c>
    </row>
    <row r="3091" spans="1:22" x14ac:dyDescent="0.35">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5">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447.86</v>
      </c>
      <c r="T3092">
        <v>7</v>
      </c>
      <c r="U3092">
        <v>0</v>
      </c>
      <c r="V3092">
        <v>219.45140000000001</v>
      </c>
    </row>
    <row r="3093" spans="1:22" x14ac:dyDescent="0.35">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5">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5">
      <c r="A3095">
        <v>3094</v>
      </c>
      <c r="B3095" t="s">
        <v>6305</v>
      </c>
      <c r="C3095">
        <v>2012</v>
      </c>
      <c r="D3095" s="2">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v>
      </c>
      <c r="T3095">
        <v>4</v>
      </c>
      <c r="U3095">
        <v>0.2</v>
      </c>
      <c r="V3095">
        <v>2.7719999999999998</v>
      </c>
    </row>
    <row r="3096" spans="1:22" x14ac:dyDescent="0.35">
      <c r="A3096">
        <v>3095</v>
      </c>
      <c r="B3096" t="s">
        <v>6305</v>
      </c>
      <c r="C3096">
        <v>2012</v>
      </c>
      <c r="D3096" s="2">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v>
      </c>
      <c r="T3096">
        <v>2</v>
      </c>
      <c r="U3096">
        <v>0.2</v>
      </c>
      <c r="V3096">
        <v>3.6288</v>
      </c>
    </row>
    <row r="3097" spans="1:22" x14ac:dyDescent="0.35">
      <c r="A3097">
        <v>3096</v>
      </c>
      <c r="B3097" t="s">
        <v>6305</v>
      </c>
      <c r="C3097">
        <v>2012</v>
      </c>
      <c r="D3097" s="2">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2.2559999999999998</v>
      </c>
    </row>
    <row r="3098" spans="1:22" x14ac:dyDescent="0.35">
      <c r="A3098">
        <v>3097</v>
      </c>
      <c r="B3098" t="s">
        <v>6305</v>
      </c>
      <c r="C3098">
        <v>2012</v>
      </c>
      <c r="D3098" s="2">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5.7679999999999998</v>
      </c>
      <c r="T3098">
        <v>2</v>
      </c>
      <c r="U3098">
        <v>0.8</v>
      </c>
      <c r="V3098">
        <v>-13.5548</v>
      </c>
    </row>
    <row r="3099" spans="1:22" x14ac:dyDescent="0.35">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5">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220.26560000000001</v>
      </c>
      <c r="T3100">
        <v>4</v>
      </c>
      <c r="U3100">
        <v>0.32</v>
      </c>
      <c r="V3100">
        <v>-42.1096</v>
      </c>
    </row>
    <row r="3101" spans="1:22" x14ac:dyDescent="0.35">
      <c r="A3101">
        <v>3100</v>
      </c>
      <c r="B3101" t="s">
        <v>6308</v>
      </c>
      <c r="C3101">
        <v>2014</v>
      </c>
      <c r="D3101" s="2">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v>
      </c>
      <c r="T3101">
        <v>3</v>
      </c>
      <c r="U3101">
        <v>0.2</v>
      </c>
      <c r="V3101">
        <v>3.5022000000000002</v>
      </c>
    </row>
    <row r="3102" spans="1:22" x14ac:dyDescent="0.35">
      <c r="A3102">
        <v>3101</v>
      </c>
      <c r="B3102" t="s">
        <v>6308</v>
      </c>
      <c r="C3102">
        <v>2014</v>
      </c>
      <c r="D3102" s="2">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v>
      </c>
      <c r="T3102">
        <v>3</v>
      </c>
      <c r="U3102">
        <v>0.2</v>
      </c>
      <c r="V3102">
        <v>9.0882000000000005</v>
      </c>
    </row>
    <row r="3103" spans="1:22" x14ac:dyDescent="0.35">
      <c r="A3103">
        <v>3102</v>
      </c>
      <c r="B3103" t="s">
        <v>6309</v>
      </c>
      <c r="C3103">
        <v>2014</v>
      </c>
      <c r="D3103" s="2">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34.758000000000003</v>
      </c>
    </row>
    <row r="3104" spans="1:22" x14ac:dyDescent="0.35">
      <c r="A3104">
        <v>3103</v>
      </c>
      <c r="B3104" t="s">
        <v>6309</v>
      </c>
      <c r="C3104">
        <v>2014</v>
      </c>
      <c r="D3104" s="2">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5">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-9.5017999999999994</v>
      </c>
    </row>
    <row r="3106" spans="1:22" x14ac:dyDescent="0.35">
      <c r="A3106">
        <v>3105</v>
      </c>
      <c r="B3106" t="s">
        <v>6317</v>
      </c>
      <c r="C3106">
        <v>2014</v>
      </c>
      <c r="D3106" s="2">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11.555999999999999</v>
      </c>
    </row>
    <row r="3107" spans="1:22" x14ac:dyDescent="0.35">
      <c r="A3107">
        <v>3106</v>
      </c>
      <c r="B3107" t="s">
        <v>6322</v>
      </c>
      <c r="C3107">
        <v>2013</v>
      </c>
      <c r="D3107" s="2">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v>
      </c>
      <c r="T3107">
        <v>4</v>
      </c>
      <c r="U3107">
        <v>0.2</v>
      </c>
      <c r="V3107">
        <v>5.6955999999999998</v>
      </c>
    </row>
    <row r="3108" spans="1:22" x14ac:dyDescent="0.35">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26.115600000000001</v>
      </c>
    </row>
    <row r="3109" spans="1:22" x14ac:dyDescent="0.35">
      <c r="A3109">
        <v>3108</v>
      </c>
      <c r="B3109" t="s">
        <v>6324</v>
      </c>
      <c r="C3109">
        <v>2013</v>
      </c>
      <c r="D3109" s="2">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10.0878</v>
      </c>
    </row>
    <row r="3110" spans="1:22" x14ac:dyDescent="0.35">
      <c r="A3110">
        <v>3109</v>
      </c>
      <c r="B3110" t="s">
        <v>6324</v>
      </c>
      <c r="C3110">
        <v>2013</v>
      </c>
      <c r="D3110" s="2">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4.8587999999999996</v>
      </c>
    </row>
    <row r="3111" spans="1:22" x14ac:dyDescent="0.35">
      <c r="A3111">
        <v>3110</v>
      </c>
      <c r="B3111" t="s">
        <v>6324</v>
      </c>
      <c r="C3111">
        <v>2013</v>
      </c>
      <c r="D3111" s="2">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5">
      <c r="A3112">
        <v>3111</v>
      </c>
      <c r="B3112" t="s">
        <v>6324</v>
      </c>
      <c r="C3112">
        <v>2013</v>
      </c>
      <c r="D3112" s="2">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25.401599999999998</v>
      </c>
    </row>
    <row r="3113" spans="1:22" x14ac:dyDescent="0.35">
      <c r="A3113">
        <v>3112</v>
      </c>
      <c r="B3113" t="s">
        <v>6324</v>
      </c>
      <c r="C3113">
        <v>2013</v>
      </c>
      <c r="D3113" s="2">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47.730600000000003</v>
      </c>
    </row>
    <row r="3114" spans="1:22" x14ac:dyDescent="0.35">
      <c r="A3114">
        <v>3113</v>
      </c>
      <c r="B3114" t="s">
        <v>6327</v>
      </c>
      <c r="C3114">
        <v>2013</v>
      </c>
      <c r="D3114" s="2">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837.6</v>
      </c>
      <c r="T3114">
        <v>3</v>
      </c>
      <c r="U3114">
        <v>0.2</v>
      </c>
      <c r="V3114">
        <v>62.82</v>
      </c>
    </row>
    <row r="3115" spans="1:22" x14ac:dyDescent="0.35">
      <c r="A3115">
        <v>3114</v>
      </c>
      <c r="B3115" t="s">
        <v>6327</v>
      </c>
      <c r="C3115">
        <v>2013</v>
      </c>
      <c r="D3115" s="2">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5">
      <c r="A3116">
        <v>3115</v>
      </c>
      <c r="B3116" t="s">
        <v>6327</v>
      </c>
      <c r="C3116">
        <v>2013</v>
      </c>
      <c r="D3116" s="2">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5">
      <c r="A3117">
        <v>3116</v>
      </c>
      <c r="B3117" t="s">
        <v>6327</v>
      </c>
      <c r="C3117">
        <v>2013</v>
      </c>
      <c r="D3117" s="2">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532.70399999999995</v>
      </c>
      <c r="T3117">
        <v>6</v>
      </c>
      <c r="U3117">
        <v>0.2</v>
      </c>
      <c r="V3117">
        <v>-39.952800000000003</v>
      </c>
    </row>
    <row r="3118" spans="1:22" x14ac:dyDescent="0.35">
      <c r="A3118">
        <v>3117</v>
      </c>
      <c r="B3118" t="s">
        <v>6327</v>
      </c>
      <c r="C3118">
        <v>2013</v>
      </c>
      <c r="D3118" s="2">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43.1</v>
      </c>
      <c r="T3118">
        <v>5</v>
      </c>
      <c r="U3118">
        <v>0</v>
      </c>
      <c r="V3118">
        <v>11.206</v>
      </c>
    </row>
    <row r="3119" spans="1:22" x14ac:dyDescent="0.35">
      <c r="A3119">
        <v>3118</v>
      </c>
      <c r="B3119" t="s">
        <v>6327</v>
      </c>
      <c r="C3119">
        <v>2013</v>
      </c>
      <c r="D3119" s="2">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0.1588</v>
      </c>
    </row>
    <row r="3120" spans="1:22" x14ac:dyDescent="0.35">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v>
      </c>
    </row>
    <row r="3121" spans="1:22" x14ac:dyDescent="0.35">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v>
      </c>
      <c r="T3121">
        <v>2</v>
      </c>
      <c r="U3121">
        <v>0.2</v>
      </c>
      <c r="V3121">
        <v>31.198</v>
      </c>
    </row>
    <row r="3122" spans="1:22" x14ac:dyDescent="0.35">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7.3007999999999997</v>
      </c>
    </row>
    <row r="3123" spans="1:22" x14ac:dyDescent="0.35">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7.5960000000000001</v>
      </c>
    </row>
    <row r="3124" spans="1:22" x14ac:dyDescent="0.35">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78.599999999999994</v>
      </c>
      <c r="T3124">
        <v>5</v>
      </c>
      <c r="U3124">
        <v>0.7</v>
      </c>
      <c r="V3124">
        <v>-62.88</v>
      </c>
    </row>
    <row r="3125" spans="1:22" x14ac:dyDescent="0.35">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3.7679999999999998</v>
      </c>
      <c r="T3125">
        <v>2</v>
      </c>
      <c r="U3125">
        <v>0.7</v>
      </c>
      <c r="V3125">
        <v>-3.14</v>
      </c>
    </row>
    <row r="3126" spans="1:22" x14ac:dyDescent="0.35">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51.831200000000003</v>
      </c>
    </row>
    <row r="3127" spans="1:22" x14ac:dyDescent="0.35">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21.142800000000001</v>
      </c>
    </row>
    <row r="3128" spans="1:22" x14ac:dyDescent="0.35">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258.52800000000002</v>
      </c>
      <c r="T3128">
        <v>2</v>
      </c>
      <c r="U3128">
        <v>0.4</v>
      </c>
      <c r="V3128">
        <v>-47.396799999999999</v>
      </c>
    </row>
    <row r="3129" spans="1:22" x14ac:dyDescent="0.35">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23.086400000000001</v>
      </c>
    </row>
    <row r="3130" spans="1:22" x14ac:dyDescent="0.35">
      <c r="A3130">
        <v>3129</v>
      </c>
      <c r="B3130" t="s">
        <v>6340</v>
      </c>
      <c r="C3130">
        <v>2011</v>
      </c>
      <c r="D3130" s="2">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14.671799999999999</v>
      </c>
    </row>
    <row r="3131" spans="1:22" x14ac:dyDescent="0.35">
      <c r="A3131">
        <v>3130</v>
      </c>
      <c r="B3131" t="s">
        <v>6340</v>
      </c>
      <c r="C3131">
        <v>2011</v>
      </c>
      <c r="D3131" s="2">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241.56800000000001</v>
      </c>
      <c r="T3131">
        <v>2</v>
      </c>
      <c r="U3131">
        <v>0.2</v>
      </c>
      <c r="V3131">
        <v>18.117599999999999</v>
      </c>
    </row>
    <row r="3132" spans="1:22" x14ac:dyDescent="0.35">
      <c r="A3132">
        <v>3131</v>
      </c>
      <c r="B3132" t="s">
        <v>6340</v>
      </c>
      <c r="C3132">
        <v>2011</v>
      </c>
      <c r="D3132" s="2">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39.5</v>
      </c>
    </row>
    <row r="3133" spans="1:22" x14ac:dyDescent="0.35">
      <c r="A3133">
        <v>3132</v>
      </c>
      <c r="B3133" t="s">
        <v>6340</v>
      </c>
      <c r="C3133">
        <v>2011</v>
      </c>
      <c r="D3133" s="2">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627.16800000000001</v>
      </c>
      <c r="T3133">
        <v>4</v>
      </c>
      <c r="U3133">
        <v>0.2</v>
      </c>
      <c r="V3133">
        <v>70.556399999999996</v>
      </c>
    </row>
    <row r="3134" spans="1:22" x14ac:dyDescent="0.35">
      <c r="A3134">
        <v>3133</v>
      </c>
      <c r="B3134" t="s">
        <v>6341</v>
      </c>
      <c r="C3134">
        <v>2011</v>
      </c>
      <c r="D3134" s="2">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5">
      <c r="A3135">
        <v>3134</v>
      </c>
      <c r="B3135" t="s">
        <v>6341</v>
      </c>
      <c r="C3135">
        <v>2011</v>
      </c>
      <c r="D3135" s="2">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v>
      </c>
    </row>
    <row r="3136" spans="1:22" x14ac:dyDescent="0.35">
      <c r="A3136">
        <v>3135</v>
      </c>
      <c r="B3136" t="s">
        <v>6346</v>
      </c>
      <c r="C3136">
        <v>2014</v>
      </c>
      <c r="D3136" s="2">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30.56</v>
      </c>
      <c r="T3136">
        <v>5</v>
      </c>
      <c r="U3136">
        <v>0.8</v>
      </c>
      <c r="V3136">
        <v>-45.84</v>
      </c>
    </row>
    <row r="3137" spans="1:22" x14ac:dyDescent="0.35">
      <c r="A3137">
        <v>3136</v>
      </c>
      <c r="B3137" t="s">
        <v>6346</v>
      </c>
      <c r="C3137">
        <v>2014</v>
      </c>
      <c r="D3137" s="2">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-15.590400000000001</v>
      </c>
    </row>
    <row r="3138" spans="1:22" x14ac:dyDescent="0.35">
      <c r="A3138">
        <v>3137</v>
      </c>
      <c r="B3138" t="s">
        <v>6346</v>
      </c>
      <c r="C3138">
        <v>2014</v>
      </c>
      <c r="D3138" s="2">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8.4990000000000006</v>
      </c>
    </row>
    <row r="3139" spans="1:22" x14ac:dyDescent="0.35">
      <c r="A3139">
        <v>3138</v>
      </c>
      <c r="B3139" t="s">
        <v>6346</v>
      </c>
      <c r="C3139">
        <v>2014</v>
      </c>
      <c r="D3139" s="2">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5">
      <c r="A3140">
        <v>3139</v>
      </c>
      <c r="B3140" t="s">
        <v>6346</v>
      </c>
      <c r="C3140">
        <v>2014</v>
      </c>
      <c r="D3140" s="2">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-0.55979999999999996</v>
      </c>
    </row>
    <row r="3141" spans="1:22" x14ac:dyDescent="0.35">
      <c r="A3141">
        <v>3140</v>
      </c>
      <c r="B3141" t="s">
        <v>6346</v>
      </c>
      <c r="C3141">
        <v>2014</v>
      </c>
      <c r="D3141" s="2">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v>
      </c>
    </row>
    <row r="3142" spans="1:22" x14ac:dyDescent="0.35">
      <c r="A3142">
        <v>3141</v>
      </c>
      <c r="B3142" t="s">
        <v>6349</v>
      </c>
      <c r="C3142">
        <v>2012</v>
      </c>
      <c r="D3142" s="2">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v>
      </c>
    </row>
    <row r="3143" spans="1:22" x14ac:dyDescent="0.35">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210.392</v>
      </c>
      <c r="T3143">
        <v>2</v>
      </c>
      <c r="U3143">
        <v>0.8</v>
      </c>
      <c r="V3143">
        <v>-336.62720000000002</v>
      </c>
    </row>
    <row r="3144" spans="1:22" x14ac:dyDescent="0.35">
      <c r="A3144">
        <v>3143</v>
      </c>
      <c r="B3144" t="s">
        <v>6351</v>
      </c>
      <c r="C3144">
        <v>2014</v>
      </c>
      <c r="D3144" s="2">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v>
      </c>
      <c r="T3144">
        <v>5</v>
      </c>
      <c r="U3144">
        <v>0.2</v>
      </c>
      <c r="V3144">
        <v>35.988</v>
      </c>
    </row>
    <row r="3145" spans="1:22" x14ac:dyDescent="0.35">
      <c r="A3145">
        <v>3144</v>
      </c>
      <c r="B3145" t="s">
        <v>6351</v>
      </c>
      <c r="C3145">
        <v>2014</v>
      </c>
      <c r="D3145" s="2">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0.92820000000000003</v>
      </c>
    </row>
    <row r="3146" spans="1:22" x14ac:dyDescent="0.35">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-24.843</v>
      </c>
    </row>
    <row r="3147" spans="1:22" x14ac:dyDescent="0.35">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963.13599999999997</v>
      </c>
      <c r="T3147">
        <v>4</v>
      </c>
      <c r="U3147">
        <v>0.2</v>
      </c>
      <c r="V3147">
        <v>108.3528</v>
      </c>
    </row>
    <row r="3148" spans="1:22" x14ac:dyDescent="0.35">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88.775999999999996</v>
      </c>
      <c r="T3148">
        <v>3</v>
      </c>
      <c r="U3148">
        <v>0.2</v>
      </c>
      <c r="V3148">
        <v>7.7679</v>
      </c>
    </row>
    <row r="3149" spans="1:22" x14ac:dyDescent="0.35">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v>
      </c>
      <c r="T3149">
        <v>5</v>
      </c>
      <c r="U3149">
        <v>0</v>
      </c>
      <c r="V3149">
        <v>10.368</v>
      </c>
    </row>
    <row r="3150" spans="1:22" x14ac:dyDescent="0.35">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v>
      </c>
      <c r="T3150">
        <v>5</v>
      </c>
      <c r="U3150">
        <v>0</v>
      </c>
      <c r="V3150">
        <v>15.552</v>
      </c>
    </row>
    <row r="3151" spans="1:22" x14ac:dyDescent="0.35">
      <c r="A3151">
        <v>3150</v>
      </c>
      <c r="B3151" t="s">
        <v>6360</v>
      </c>
      <c r="C3151">
        <v>2011</v>
      </c>
      <c r="D3151" s="2">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31.05</v>
      </c>
      <c r="T3151">
        <v>3</v>
      </c>
      <c r="U3151">
        <v>0</v>
      </c>
      <c r="V3151">
        <v>14.904</v>
      </c>
    </row>
    <row r="3152" spans="1:22" x14ac:dyDescent="0.35">
      <c r="A3152">
        <v>3151</v>
      </c>
      <c r="B3152" t="s">
        <v>6361</v>
      </c>
      <c r="C3152">
        <v>2012</v>
      </c>
      <c r="D3152" s="2">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v>
      </c>
      <c r="T3152">
        <v>6</v>
      </c>
      <c r="U3152">
        <v>0.2</v>
      </c>
      <c r="V3152">
        <v>607.60799999999995</v>
      </c>
    </row>
    <row r="3153" spans="1:22" x14ac:dyDescent="0.35">
      <c r="A3153">
        <v>3152</v>
      </c>
      <c r="B3153" t="s">
        <v>6361</v>
      </c>
      <c r="C3153">
        <v>2012</v>
      </c>
      <c r="D3153" s="2">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1799.9939999999999</v>
      </c>
      <c r="T3153">
        <v>2</v>
      </c>
      <c r="U3153">
        <v>0.7</v>
      </c>
      <c r="V3153">
        <v>-2639.9911999999999</v>
      </c>
    </row>
    <row r="3154" spans="1:22" x14ac:dyDescent="0.35">
      <c r="A3154">
        <v>3153</v>
      </c>
      <c r="B3154" t="s">
        <v>6361</v>
      </c>
      <c r="C3154">
        <v>2012</v>
      </c>
      <c r="D3154" s="2">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101.988</v>
      </c>
      <c r="T3154">
        <v>2</v>
      </c>
      <c r="U3154">
        <v>0.4</v>
      </c>
      <c r="V3154">
        <v>-16.998000000000001</v>
      </c>
    </row>
    <row r="3155" spans="1:22" x14ac:dyDescent="0.35">
      <c r="A3155">
        <v>3154</v>
      </c>
      <c r="B3155" t="s">
        <v>6361</v>
      </c>
      <c r="C3155">
        <v>2012</v>
      </c>
      <c r="D3155" s="2">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69.001800000000003</v>
      </c>
    </row>
    <row r="3156" spans="1:22" x14ac:dyDescent="0.35">
      <c r="A3156">
        <v>3155</v>
      </c>
      <c r="B3156" t="s">
        <v>6364</v>
      </c>
      <c r="C3156">
        <v>2014</v>
      </c>
      <c r="D3156" s="2">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5">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33.721200000000003</v>
      </c>
    </row>
    <row r="3158" spans="1:22" x14ac:dyDescent="0.35">
      <c r="A3158">
        <v>3157</v>
      </c>
      <c r="B3158" t="s">
        <v>6371</v>
      </c>
      <c r="C3158">
        <v>2012</v>
      </c>
      <c r="D3158" s="2">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-75.830399999999997</v>
      </c>
    </row>
    <row r="3159" spans="1:22" x14ac:dyDescent="0.35">
      <c r="A3159">
        <v>3158</v>
      </c>
      <c r="B3159" t="s">
        <v>6371</v>
      </c>
      <c r="C3159">
        <v>2012</v>
      </c>
      <c r="D3159" s="2">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5">
      <c r="A3160">
        <v>3159</v>
      </c>
      <c r="B3160" t="s">
        <v>6372</v>
      </c>
      <c r="C3160">
        <v>2013</v>
      </c>
      <c r="D3160" s="2">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5.9184999999999999</v>
      </c>
    </row>
    <row r="3161" spans="1:22" x14ac:dyDescent="0.35">
      <c r="A3161">
        <v>3160</v>
      </c>
      <c r="B3161" t="s">
        <v>6372</v>
      </c>
      <c r="C3161">
        <v>2013</v>
      </c>
      <c r="D3161" s="2">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v>
      </c>
      <c r="T3161">
        <v>3</v>
      </c>
      <c r="U3161">
        <v>0.2</v>
      </c>
      <c r="V3161">
        <v>-17.996400000000001</v>
      </c>
    </row>
    <row r="3162" spans="1:22" x14ac:dyDescent="0.35">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5.18</v>
      </c>
      <c r="T3162">
        <v>5</v>
      </c>
      <c r="U3162">
        <v>0.8</v>
      </c>
      <c r="V3162">
        <v>-8.0289999999999999</v>
      </c>
    </row>
    <row r="3163" spans="1:22" x14ac:dyDescent="0.35">
      <c r="A3163">
        <v>3162</v>
      </c>
      <c r="B3163" t="s">
        <v>6378</v>
      </c>
      <c r="C3163">
        <v>2011</v>
      </c>
      <c r="D3163" s="2">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5">
      <c r="A3164">
        <v>3163</v>
      </c>
      <c r="B3164" t="s">
        <v>6378</v>
      </c>
      <c r="C3164">
        <v>2011</v>
      </c>
      <c r="D3164" s="2">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36.8245</v>
      </c>
    </row>
    <row r="3165" spans="1:22" x14ac:dyDescent="0.35">
      <c r="A3165">
        <v>3164</v>
      </c>
      <c r="B3165" t="s">
        <v>6378</v>
      </c>
      <c r="C3165">
        <v>2011</v>
      </c>
      <c r="D3165" s="2">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59.52</v>
      </c>
      <c r="T3165">
        <v>3</v>
      </c>
      <c r="U3165">
        <v>0</v>
      </c>
      <c r="V3165">
        <v>15.475199999999999</v>
      </c>
    </row>
    <row r="3166" spans="1:22" x14ac:dyDescent="0.35">
      <c r="A3166">
        <v>3165</v>
      </c>
      <c r="B3166" t="s">
        <v>6378</v>
      </c>
      <c r="C3166">
        <v>2011</v>
      </c>
      <c r="D3166" s="2">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17.334</v>
      </c>
    </row>
    <row r="3167" spans="1:22" x14ac:dyDescent="0.35">
      <c r="A3167">
        <v>3166</v>
      </c>
      <c r="B3167" t="s">
        <v>6378</v>
      </c>
      <c r="C3167">
        <v>2011</v>
      </c>
      <c r="D3167" s="2">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239.98400000000001</v>
      </c>
      <c r="T3167">
        <v>2</v>
      </c>
      <c r="U3167">
        <v>0.2</v>
      </c>
      <c r="V3167">
        <v>23.9984</v>
      </c>
    </row>
    <row r="3168" spans="1:22" x14ac:dyDescent="0.35">
      <c r="A3168">
        <v>3167</v>
      </c>
      <c r="B3168" t="s">
        <v>6378</v>
      </c>
      <c r="C3168">
        <v>2011</v>
      </c>
      <c r="D3168" s="2">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5">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5">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-24.391999999999999</v>
      </c>
    </row>
    <row r="3171" spans="1:22" x14ac:dyDescent="0.35">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v>
      </c>
      <c r="T3171">
        <v>13</v>
      </c>
      <c r="U3171">
        <v>0.2</v>
      </c>
      <c r="V3171">
        <v>19.434999999999999</v>
      </c>
    </row>
    <row r="3172" spans="1:22" x14ac:dyDescent="0.35">
      <c r="A3172">
        <v>3171</v>
      </c>
      <c r="B3172" t="s">
        <v>6385</v>
      </c>
      <c r="C3172">
        <v>2014</v>
      </c>
      <c r="D3172" s="2">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11.223599999999999</v>
      </c>
    </row>
    <row r="3173" spans="1:22" x14ac:dyDescent="0.35">
      <c r="A3173">
        <v>3172</v>
      </c>
      <c r="B3173" t="s">
        <v>6386</v>
      </c>
      <c r="C3173">
        <v>2013</v>
      </c>
      <c r="D3173" s="2">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3.1680000000000001</v>
      </c>
      <c r="T3173">
        <v>2</v>
      </c>
      <c r="U3173">
        <v>0.8</v>
      </c>
      <c r="V3173">
        <v>-4.7519999999999998</v>
      </c>
    </row>
    <row r="3174" spans="1:22" x14ac:dyDescent="0.35">
      <c r="A3174">
        <v>3173</v>
      </c>
      <c r="B3174" t="s">
        <v>6386</v>
      </c>
      <c r="C3174">
        <v>2013</v>
      </c>
      <c r="D3174" s="2">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5">
      <c r="A3175">
        <v>3174</v>
      </c>
      <c r="B3175" t="s">
        <v>6386</v>
      </c>
      <c r="C3175">
        <v>2013</v>
      </c>
      <c r="D3175" s="2">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13.391999999999999</v>
      </c>
      <c r="T3175">
        <v>3</v>
      </c>
      <c r="U3175">
        <v>0.2</v>
      </c>
      <c r="V3175">
        <v>1.5065999999999999</v>
      </c>
    </row>
    <row r="3176" spans="1:22" x14ac:dyDescent="0.35">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5">
      <c r="A3177">
        <v>3176</v>
      </c>
      <c r="B3177" t="s">
        <v>6390</v>
      </c>
      <c r="C3177">
        <v>2014</v>
      </c>
      <c r="D3177" s="2">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180.58799999999999</v>
      </c>
      <c r="T3177">
        <v>2</v>
      </c>
      <c r="U3177">
        <v>0.7</v>
      </c>
      <c r="V3177">
        <v>-240.78399999999999</v>
      </c>
    </row>
    <row r="3178" spans="1:22" x14ac:dyDescent="0.35">
      <c r="A3178">
        <v>3177</v>
      </c>
      <c r="B3178" t="s">
        <v>6390</v>
      </c>
      <c r="C3178">
        <v>2014</v>
      </c>
      <c r="D3178" s="2">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0.5998</v>
      </c>
    </row>
    <row r="3179" spans="1:22" x14ac:dyDescent="0.35">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9.0047999999999995</v>
      </c>
    </row>
    <row r="3180" spans="1:22" x14ac:dyDescent="0.35">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6.0726000000000004</v>
      </c>
    </row>
    <row r="3181" spans="1:22" x14ac:dyDescent="0.35">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18.190799999999999</v>
      </c>
    </row>
    <row r="3182" spans="1:22" x14ac:dyDescent="0.35">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254.9</v>
      </c>
      <c r="T3182">
        <v>5</v>
      </c>
      <c r="U3182">
        <v>0</v>
      </c>
      <c r="V3182">
        <v>68.822999999999993</v>
      </c>
    </row>
    <row r="3183" spans="1:22" x14ac:dyDescent="0.35">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5">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v>
      </c>
      <c r="T3184">
        <v>3</v>
      </c>
      <c r="U3184">
        <v>0</v>
      </c>
      <c r="V3184">
        <v>355.44659999999999</v>
      </c>
    </row>
    <row r="3185" spans="1:22" x14ac:dyDescent="0.35">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473.61059999999998</v>
      </c>
    </row>
    <row r="3186" spans="1:22" x14ac:dyDescent="0.35">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157.87020000000001</v>
      </c>
    </row>
    <row r="3187" spans="1:22" x14ac:dyDescent="0.35">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26.045999999999999</v>
      </c>
      <c r="T3187">
        <v>3</v>
      </c>
      <c r="U3187">
        <v>0.8</v>
      </c>
      <c r="V3187">
        <v>-44.278199999999998</v>
      </c>
    </row>
    <row r="3188" spans="1:22" x14ac:dyDescent="0.35">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26.9526</v>
      </c>
    </row>
    <row r="3189" spans="1:22" x14ac:dyDescent="0.35">
      <c r="A3189">
        <v>3188</v>
      </c>
      <c r="B3189" t="s">
        <v>6396</v>
      </c>
      <c r="C3189">
        <v>2014</v>
      </c>
      <c r="D3189" s="2">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5">
      <c r="A3190">
        <v>3189</v>
      </c>
      <c r="B3190" t="s">
        <v>6397</v>
      </c>
      <c r="C3190">
        <v>2014</v>
      </c>
      <c r="D3190" s="2">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1.8</v>
      </c>
    </row>
    <row r="3191" spans="1:22" x14ac:dyDescent="0.35">
      <c r="A3191">
        <v>3190</v>
      </c>
      <c r="B3191" t="s">
        <v>6397</v>
      </c>
      <c r="C3191">
        <v>2014</v>
      </c>
      <c r="D3191" s="2">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5">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5">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17.157399999999999</v>
      </c>
    </row>
    <row r="3194" spans="1:22" x14ac:dyDescent="0.35">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6.37</v>
      </c>
      <c r="T3194">
        <v>7</v>
      </c>
      <c r="U3194">
        <v>0.8</v>
      </c>
      <c r="V3194">
        <v>-9.5549999999999997</v>
      </c>
    </row>
    <row r="3195" spans="1:22" x14ac:dyDescent="0.35">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3.6480000000000001</v>
      </c>
      <c r="T3195">
        <v>3</v>
      </c>
      <c r="U3195">
        <v>0.8</v>
      </c>
      <c r="V3195">
        <v>-6.0191999999999997</v>
      </c>
    </row>
    <row r="3196" spans="1:22" x14ac:dyDescent="0.35">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31.103999999999999</v>
      </c>
      <c r="T3196">
        <v>6</v>
      </c>
      <c r="U3196">
        <v>0.2</v>
      </c>
      <c r="V3196">
        <v>10.8864</v>
      </c>
    </row>
    <row r="3197" spans="1:22" x14ac:dyDescent="0.35">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0.2334</v>
      </c>
    </row>
    <row r="3198" spans="1:22" x14ac:dyDescent="0.35">
      <c r="A3198">
        <v>3197</v>
      </c>
      <c r="B3198" t="s">
        <v>6413</v>
      </c>
      <c r="C3198">
        <v>2014</v>
      </c>
      <c r="D3198" s="2">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14.085900000000001</v>
      </c>
    </row>
    <row r="3199" spans="1:22" x14ac:dyDescent="0.35">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3.3660000000000001</v>
      </c>
      <c r="T3199">
        <v>3</v>
      </c>
      <c r="U3199">
        <v>0.7</v>
      </c>
      <c r="V3199">
        <v>-2.2440000000000002</v>
      </c>
    </row>
    <row r="3200" spans="1:22" x14ac:dyDescent="0.35">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v>
      </c>
    </row>
    <row r="3201" spans="1:22" x14ac:dyDescent="0.35">
      <c r="A3201">
        <v>3200</v>
      </c>
      <c r="B3201" t="s">
        <v>6418</v>
      </c>
      <c r="C3201">
        <v>2014</v>
      </c>
      <c r="D3201" s="2">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2.3380000000000001</v>
      </c>
    </row>
    <row r="3202" spans="1:22" x14ac:dyDescent="0.35">
      <c r="A3202">
        <v>3201</v>
      </c>
      <c r="B3202" t="s">
        <v>6421</v>
      </c>
      <c r="C3202">
        <v>2011</v>
      </c>
      <c r="D3202" s="2">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3.7307999999999999</v>
      </c>
    </row>
    <row r="3203" spans="1:22" x14ac:dyDescent="0.35">
      <c r="A3203">
        <v>3202</v>
      </c>
      <c r="B3203" t="s">
        <v>6421</v>
      </c>
      <c r="C3203">
        <v>2011</v>
      </c>
      <c r="D3203" s="2">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v>
      </c>
      <c r="T3203">
        <v>4</v>
      </c>
      <c r="U3203">
        <v>0.2</v>
      </c>
      <c r="V3203">
        <v>5.7767999999999997</v>
      </c>
    </row>
    <row r="3204" spans="1:22" x14ac:dyDescent="0.35">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60.153599999999997</v>
      </c>
    </row>
    <row r="3205" spans="1:22" x14ac:dyDescent="0.35">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5">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11.166399999999999</v>
      </c>
    </row>
    <row r="3207" spans="1:22" x14ac:dyDescent="0.35">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28.007999999999999</v>
      </c>
    </row>
    <row r="3208" spans="1:22" x14ac:dyDescent="0.35">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14.896000000000001</v>
      </c>
    </row>
    <row r="3209" spans="1:22" x14ac:dyDescent="0.35">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5">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118.983</v>
      </c>
    </row>
    <row r="3211" spans="1:22" x14ac:dyDescent="0.35">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v>
      </c>
      <c r="T3211">
        <v>9</v>
      </c>
      <c r="U3211">
        <v>0.2</v>
      </c>
      <c r="V3211">
        <v>141.72300000000001</v>
      </c>
    </row>
    <row r="3212" spans="1:22" x14ac:dyDescent="0.35">
      <c r="A3212">
        <v>3211</v>
      </c>
      <c r="B3212" t="s">
        <v>6428</v>
      </c>
      <c r="C3212">
        <v>2014</v>
      </c>
      <c r="D3212" s="2">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13.391999999999999</v>
      </c>
      <c r="T3212">
        <v>3</v>
      </c>
      <c r="U3212">
        <v>0.2</v>
      </c>
      <c r="V3212">
        <v>5.0220000000000002</v>
      </c>
    </row>
    <row r="3213" spans="1:22" x14ac:dyDescent="0.35">
      <c r="A3213">
        <v>3212</v>
      </c>
      <c r="B3213" t="s">
        <v>6428</v>
      </c>
      <c r="C3213">
        <v>2014</v>
      </c>
      <c r="D3213" s="2">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11.228</v>
      </c>
      <c r="T3213">
        <v>7</v>
      </c>
      <c r="U3213">
        <v>0.8</v>
      </c>
      <c r="V3213">
        <v>-18.526199999999999</v>
      </c>
    </row>
    <row r="3214" spans="1:22" x14ac:dyDescent="0.35">
      <c r="A3214">
        <v>3213</v>
      </c>
      <c r="B3214" t="s">
        <v>6430</v>
      </c>
      <c r="C3214">
        <v>2011</v>
      </c>
      <c r="D3214" s="2">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5">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0.16919999999999999</v>
      </c>
    </row>
    <row r="3216" spans="1:22" x14ac:dyDescent="0.35">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34.847999999999999</v>
      </c>
      <c r="T3216">
        <v>2</v>
      </c>
      <c r="U3216">
        <v>0.2</v>
      </c>
      <c r="V3216">
        <v>6.5339999999999998</v>
      </c>
    </row>
    <row r="3217" spans="1:22" x14ac:dyDescent="0.35">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75.180000000000007</v>
      </c>
      <c r="T3217">
        <v>6</v>
      </c>
      <c r="U3217">
        <v>0</v>
      </c>
      <c r="V3217">
        <v>35.334600000000002</v>
      </c>
    </row>
    <row r="3218" spans="1:22" x14ac:dyDescent="0.35">
      <c r="A3218">
        <v>3217</v>
      </c>
      <c r="B3218" t="s">
        <v>6434</v>
      </c>
      <c r="C3218">
        <v>2011</v>
      </c>
      <c r="D3218" s="2">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52.4895</v>
      </c>
    </row>
    <row r="3219" spans="1:22" x14ac:dyDescent="0.35">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931.17600000000004</v>
      </c>
      <c r="T3219">
        <v>3</v>
      </c>
      <c r="U3219">
        <v>0.2</v>
      </c>
      <c r="V3219">
        <v>314.27190000000002</v>
      </c>
    </row>
    <row r="3220" spans="1:22" x14ac:dyDescent="0.35">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124.9552</v>
      </c>
    </row>
    <row r="3221" spans="1:22" x14ac:dyDescent="0.35">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45.527999999999999</v>
      </c>
    </row>
    <row r="3222" spans="1:22" x14ac:dyDescent="0.35">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23.004000000000001</v>
      </c>
    </row>
    <row r="3223" spans="1:22" x14ac:dyDescent="0.35">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5">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3.4104000000000001</v>
      </c>
    </row>
    <row r="3225" spans="1:22" x14ac:dyDescent="0.35">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1.46</v>
      </c>
    </row>
    <row r="3226" spans="1:22" x14ac:dyDescent="0.35">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318.39999999999998</v>
      </c>
      <c r="T3226">
        <v>2</v>
      </c>
      <c r="U3226">
        <v>0.2</v>
      </c>
      <c r="V3226">
        <v>107.46</v>
      </c>
    </row>
    <row r="3227" spans="1:22" x14ac:dyDescent="0.35">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4.6284000000000001</v>
      </c>
    </row>
    <row r="3228" spans="1:22" x14ac:dyDescent="0.35">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-3.2639999999999998</v>
      </c>
    </row>
    <row r="3229" spans="1:22" x14ac:dyDescent="0.35">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20.157900000000001</v>
      </c>
    </row>
    <row r="3230" spans="1:22" x14ac:dyDescent="0.35">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-8.9499999999999996E-2</v>
      </c>
    </row>
    <row r="3231" spans="1:22" x14ac:dyDescent="0.35">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18.766999999999999</v>
      </c>
    </row>
    <row r="3232" spans="1:22" x14ac:dyDescent="0.35">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5">
      <c r="A3233">
        <v>3232</v>
      </c>
      <c r="B3233" t="s">
        <v>6444</v>
      </c>
      <c r="C3233">
        <v>2014</v>
      </c>
      <c r="D3233" s="2">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26.045999999999999</v>
      </c>
      <c r="T3233">
        <v>3</v>
      </c>
      <c r="U3233">
        <v>0.8</v>
      </c>
      <c r="V3233">
        <v>-44.278199999999998</v>
      </c>
    </row>
    <row r="3234" spans="1:22" x14ac:dyDescent="0.35">
      <c r="A3234">
        <v>3233</v>
      </c>
      <c r="B3234" t="s">
        <v>6444</v>
      </c>
      <c r="C3234">
        <v>2014</v>
      </c>
      <c r="D3234" s="2">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2.8959999999999999</v>
      </c>
      <c r="T3234">
        <v>1</v>
      </c>
      <c r="U3234">
        <v>0.8</v>
      </c>
      <c r="V3234">
        <v>-4.7784000000000004</v>
      </c>
    </row>
    <row r="3235" spans="1:22" x14ac:dyDescent="0.35">
      <c r="A3235">
        <v>3234</v>
      </c>
      <c r="B3235" t="s">
        <v>6444</v>
      </c>
      <c r="C3235">
        <v>2014</v>
      </c>
      <c r="D3235" s="2">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32.543999999999997</v>
      </c>
      <c r="T3235">
        <v>2</v>
      </c>
      <c r="U3235">
        <v>0.2</v>
      </c>
      <c r="V3235">
        <v>-7.7291999999999996</v>
      </c>
    </row>
    <row r="3236" spans="1:22" x14ac:dyDescent="0.35">
      <c r="A3236">
        <v>3235</v>
      </c>
      <c r="B3236" t="s">
        <v>6447</v>
      </c>
      <c r="C3236">
        <v>2013</v>
      </c>
      <c r="D3236" s="2">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v>
      </c>
      <c r="T3236">
        <v>1</v>
      </c>
      <c r="U3236">
        <v>0.2</v>
      </c>
      <c r="V3236">
        <v>1.3944000000000001</v>
      </c>
    </row>
    <row r="3237" spans="1:22" x14ac:dyDescent="0.35">
      <c r="A3237">
        <v>3236</v>
      </c>
      <c r="B3237" t="s">
        <v>6448</v>
      </c>
      <c r="C3237">
        <v>2013</v>
      </c>
      <c r="D3237" s="2">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181.797</v>
      </c>
      <c r="T3237">
        <v>1</v>
      </c>
      <c r="U3237">
        <v>0.3</v>
      </c>
      <c r="V3237">
        <v>-15.582599999999999</v>
      </c>
    </row>
    <row r="3238" spans="1:22" x14ac:dyDescent="0.35">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5">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15.951599999999999</v>
      </c>
    </row>
    <row r="3240" spans="1:22" x14ac:dyDescent="0.35">
      <c r="A3240">
        <v>3239</v>
      </c>
      <c r="B3240" t="s">
        <v>6452</v>
      </c>
      <c r="C3240">
        <v>2013</v>
      </c>
      <c r="D3240" s="2">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-77.332999999999998</v>
      </c>
    </row>
    <row r="3241" spans="1:22" x14ac:dyDescent="0.35">
      <c r="A3241">
        <v>3240</v>
      </c>
      <c r="B3241" t="s">
        <v>6452</v>
      </c>
      <c r="C3241">
        <v>2013</v>
      </c>
      <c r="D3241" s="2">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122.92</v>
      </c>
      <c r="T3241">
        <v>7</v>
      </c>
      <c r="U3241">
        <v>0.2</v>
      </c>
      <c r="V3241">
        <v>46.094999999999999</v>
      </c>
    </row>
    <row r="3242" spans="1:22" x14ac:dyDescent="0.35">
      <c r="A3242">
        <v>3241</v>
      </c>
      <c r="B3242" t="s">
        <v>6452</v>
      </c>
      <c r="C3242">
        <v>2013</v>
      </c>
      <c r="D3242" s="2">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-2.8271999999999999</v>
      </c>
    </row>
    <row r="3243" spans="1:22" x14ac:dyDescent="0.35">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56.45</v>
      </c>
      <c r="T3243">
        <v>5</v>
      </c>
      <c r="U3243">
        <v>0</v>
      </c>
      <c r="V3243">
        <v>14.677</v>
      </c>
    </row>
    <row r="3244" spans="1:22" x14ac:dyDescent="0.35">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13.468</v>
      </c>
      <c r="T3244">
        <v>13</v>
      </c>
      <c r="U3244">
        <v>0.8</v>
      </c>
      <c r="V3244">
        <v>-22.895600000000002</v>
      </c>
    </row>
    <row r="3245" spans="1:22" x14ac:dyDescent="0.35">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v>
      </c>
      <c r="T3245">
        <v>5</v>
      </c>
      <c r="U3245">
        <v>0.2</v>
      </c>
      <c r="V3245">
        <v>24.727499999999999</v>
      </c>
    </row>
    <row r="3246" spans="1:22" x14ac:dyDescent="0.35">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-18.117599999999999</v>
      </c>
    </row>
    <row r="3247" spans="1:22" x14ac:dyDescent="0.35">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4.9080000000000004</v>
      </c>
    </row>
    <row r="3248" spans="1:22" x14ac:dyDescent="0.35">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324.89999999999998</v>
      </c>
      <c r="T3248">
        <v>5</v>
      </c>
      <c r="U3248">
        <v>0</v>
      </c>
      <c r="V3248">
        <v>38.988</v>
      </c>
    </row>
    <row r="3249" spans="1:22" x14ac:dyDescent="0.35">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18.239999999999998</v>
      </c>
      <c r="T3249">
        <v>3</v>
      </c>
      <c r="U3249">
        <v>0</v>
      </c>
      <c r="V3249">
        <v>5.2896000000000001</v>
      </c>
    </row>
    <row r="3250" spans="1:22" x14ac:dyDescent="0.35">
      <c r="A3250">
        <v>3249</v>
      </c>
      <c r="B3250" t="s">
        <v>6467</v>
      </c>
      <c r="C3250">
        <v>2013</v>
      </c>
      <c r="D3250" s="2">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113.88800000000001</v>
      </c>
      <c r="T3250">
        <v>2</v>
      </c>
      <c r="U3250">
        <v>0.2</v>
      </c>
      <c r="V3250">
        <v>9.9651999999999994</v>
      </c>
    </row>
    <row r="3251" spans="1:22" x14ac:dyDescent="0.35">
      <c r="A3251">
        <v>3250</v>
      </c>
      <c r="B3251" t="s">
        <v>6467</v>
      </c>
      <c r="C3251">
        <v>2013</v>
      </c>
      <c r="D3251" s="2">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7.9188000000000001</v>
      </c>
    </row>
    <row r="3252" spans="1:22" x14ac:dyDescent="0.35">
      <c r="A3252">
        <v>3251</v>
      </c>
      <c r="B3252" t="s">
        <v>6468</v>
      </c>
      <c r="C3252">
        <v>2013</v>
      </c>
      <c r="D3252" s="2">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24.85</v>
      </c>
      <c r="T3252">
        <v>7</v>
      </c>
      <c r="U3252">
        <v>0</v>
      </c>
      <c r="V3252">
        <v>11.679500000000001</v>
      </c>
    </row>
    <row r="3253" spans="1:22" x14ac:dyDescent="0.35">
      <c r="A3253">
        <v>3252</v>
      </c>
      <c r="B3253" t="s">
        <v>6470</v>
      </c>
      <c r="C3253">
        <v>2014</v>
      </c>
      <c r="D3253" s="2">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5">
      <c r="A3254">
        <v>3253</v>
      </c>
      <c r="B3254" t="s">
        <v>6473</v>
      </c>
      <c r="C3254">
        <v>2014</v>
      </c>
      <c r="D3254" s="2">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7.056</v>
      </c>
      <c r="T3254">
        <v>3</v>
      </c>
      <c r="U3254">
        <v>0.2</v>
      </c>
      <c r="V3254">
        <v>2.2050000000000001</v>
      </c>
    </row>
    <row r="3255" spans="1:22" x14ac:dyDescent="0.35">
      <c r="A3255">
        <v>3254</v>
      </c>
      <c r="B3255" t="s">
        <v>6473</v>
      </c>
      <c r="C3255">
        <v>2014</v>
      </c>
      <c r="D3255" s="2">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27.184000000000001</v>
      </c>
      <c r="T3255">
        <v>2</v>
      </c>
      <c r="U3255">
        <v>0.2</v>
      </c>
      <c r="V3255">
        <v>2.0388000000000002</v>
      </c>
    </row>
    <row r="3256" spans="1:22" x14ac:dyDescent="0.35">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9.4486000000000008</v>
      </c>
    </row>
    <row r="3257" spans="1:22" x14ac:dyDescent="0.35">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6.03</v>
      </c>
    </row>
    <row r="3258" spans="1:22" x14ac:dyDescent="0.35">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5">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79.974000000000004</v>
      </c>
      <c r="T3259">
        <v>3</v>
      </c>
      <c r="U3259">
        <v>0.4</v>
      </c>
      <c r="V3259">
        <v>-29.323799999999999</v>
      </c>
    </row>
    <row r="3260" spans="1:22" x14ac:dyDescent="0.35">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2.9460000000000002</v>
      </c>
      <c r="T3260">
        <v>2</v>
      </c>
      <c r="U3260">
        <v>0.7</v>
      </c>
      <c r="V3260">
        <v>-2.0621999999999998</v>
      </c>
    </row>
    <row r="3261" spans="1:22" x14ac:dyDescent="0.35">
      <c r="A3261">
        <v>3260</v>
      </c>
      <c r="B3261" t="s">
        <v>6477</v>
      </c>
      <c r="C3261">
        <v>2013</v>
      </c>
      <c r="D3261" s="2">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3.1360000000000001</v>
      </c>
      <c r="T3261">
        <v>2</v>
      </c>
      <c r="U3261">
        <v>0.8</v>
      </c>
      <c r="V3261">
        <v>-4.7039999999999997</v>
      </c>
    </row>
    <row r="3262" spans="1:22" x14ac:dyDescent="0.35">
      <c r="A3262">
        <v>3261</v>
      </c>
      <c r="B3262" t="s">
        <v>6480</v>
      </c>
      <c r="C3262">
        <v>2011</v>
      </c>
      <c r="D3262" s="2">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20.736000000000001</v>
      </c>
      <c r="T3262">
        <v>4</v>
      </c>
      <c r="U3262">
        <v>0.2</v>
      </c>
      <c r="V3262">
        <v>7.2576000000000001</v>
      </c>
    </row>
    <row r="3263" spans="1:22" x14ac:dyDescent="0.35">
      <c r="A3263">
        <v>3262</v>
      </c>
      <c r="B3263" t="s">
        <v>6485</v>
      </c>
      <c r="C3263">
        <v>2011</v>
      </c>
      <c r="D3263" s="2">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7.9984000000000002</v>
      </c>
    </row>
    <row r="3264" spans="1:22" x14ac:dyDescent="0.35">
      <c r="A3264">
        <v>3263</v>
      </c>
      <c r="B3264" t="s">
        <v>6485</v>
      </c>
      <c r="C3264">
        <v>2011</v>
      </c>
      <c r="D3264" s="2">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733.95</v>
      </c>
      <c r="T3264">
        <v>7</v>
      </c>
      <c r="U3264">
        <v>0</v>
      </c>
      <c r="V3264">
        <v>352.29599999999999</v>
      </c>
    </row>
    <row r="3265" spans="1:22" x14ac:dyDescent="0.35">
      <c r="A3265">
        <v>3264</v>
      </c>
      <c r="B3265" t="s">
        <v>6485</v>
      </c>
      <c r="C3265">
        <v>2011</v>
      </c>
      <c r="D3265" s="2">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72.432000000000002</v>
      </c>
    </row>
    <row r="3266" spans="1:22" x14ac:dyDescent="0.35">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5">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10.571400000000001</v>
      </c>
    </row>
    <row r="3268" spans="1:22" x14ac:dyDescent="0.35">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201.43199999999999</v>
      </c>
      <c r="T3268">
        <v>3</v>
      </c>
      <c r="U3268">
        <v>0.2</v>
      </c>
      <c r="V3268">
        <v>67.9833</v>
      </c>
    </row>
    <row r="3269" spans="1:22" x14ac:dyDescent="0.35">
      <c r="A3269">
        <v>3268</v>
      </c>
      <c r="B3269" t="s">
        <v>6488</v>
      </c>
      <c r="C3269">
        <v>2011</v>
      </c>
      <c r="D3269" s="2">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33.994999999999997</v>
      </c>
    </row>
    <row r="3270" spans="1:22" x14ac:dyDescent="0.35">
      <c r="A3270">
        <v>3269</v>
      </c>
      <c r="B3270" t="s">
        <v>6488</v>
      </c>
      <c r="C3270">
        <v>2011</v>
      </c>
      <c r="D3270" s="2">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12.586</v>
      </c>
    </row>
    <row r="3271" spans="1:22" x14ac:dyDescent="0.35">
      <c r="A3271">
        <v>3270</v>
      </c>
      <c r="B3271" t="s">
        <v>6493</v>
      </c>
      <c r="C3271">
        <v>2011</v>
      </c>
      <c r="D3271" s="2">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2.97</v>
      </c>
      <c r="T3271">
        <v>3</v>
      </c>
      <c r="U3271">
        <v>0</v>
      </c>
      <c r="V3271">
        <v>1.3068</v>
      </c>
    </row>
    <row r="3272" spans="1:22" x14ac:dyDescent="0.35">
      <c r="A3272">
        <v>3271</v>
      </c>
      <c r="B3272" t="s">
        <v>6493</v>
      </c>
      <c r="C3272">
        <v>2011</v>
      </c>
      <c r="D3272" s="2">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v>
      </c>
      <c r="T3272">
        <v>3</v>
      </c>
      <c r="U3272">
        <v>0</v>
      </c>
      <c r="V3272">
        <v>2.6814</v>
      </c>
    </row>
    <row r="3273" spans="1:22" x14ac:dyDescent="0.35">
      <c r="A3273">
        <v>3272</v>
      </c>
      <c r="B3273" t="s">
        <v>6494</v>
      </c>
      <c r="C3273">
        <v>2012</v>
      </c>
      <c r="D3273" s="2">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3.4847999999999999</v>
      </c>
    </row>
    <row r="3274" spans="1:22" x14ac:dyDescent="0.35">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22.940999999999999</v>
      </c>
    </row>
    <row r="3275" spans="1:22" x14ac:dyDescent="0.35">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5">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18.239999999999998</v>
      </c>
      <c r="T3276">
        <v>3</v>
      </c>
      <c r="U3276">
        <v>0</v>
      </c>
      <c r="V3276">
        <v>9.1199999999999992</v>
      </c>
    </row>
    <row r="3277" spans="1:22" x14ac:dyDescent="0.35">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9.1674000000000007</v>
      </c>
    </row>
    <row r="3278" spans="1:22" x14ac:dyDescent="0.35">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22.96</v>
      </c>
      <c r="T3278">
        <v>7</v>
      </c>
      <c r="U3278">
        <v>0</v>
      </c>
      <c r="V3278">
        <v>7.5768000000000004</v>
      </c>
    </row>
    <row r="3279" spans="1:22" x14ac:dyDescent="0.35">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8.4070999999999998</v>
      </c>
    </row>
    <row r="3280" spans="1:22" x14ac:dyDescent="0.35">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6.3503999999999996</v>
      </c>
    </row>
    <row r="3281" spans="1:22" x14ac:dyDescent="0.35">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22.96</v>
      </c>
      <c r="T3281">
        <v>7</v>
      </c>
      <c r="U3281">
        <v>0</v>
      </c>
      <c r="V3281">
        <v>6.6584000000000003</v>
      </c>
    </row>
    <row r="3282" spans="1:22" x14ac:dyDescent="0.35">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4164.05</v>
      </c>
      <c r="T3282">
        <v>5</v>
      </c>
      <c r="U3282">
        <v>0</v>
      </c>
      <c r="V3282">
        <v>83.281000000000006</v>
      </c>
    </row>
    <row r="3283" spans="1:22" x14ac:dyDescent="0.35">
      <c r="A3283">
        <v>3282</v>
      </c>
      <c r="B3283" t="s">
        <v>6501</v>
      </c>
      <c r="C3283">
        <v>2011</v>
      </c>
      <c r="D3283" s="2">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5">
      <c r="A3284">
        <v>3283</v>
      </c>
      <c r="B3284" t="s">
        <v>6501</v>
      </c>
      <c r="C3284">
        <v>2011</v>
      </c>
      <c r="D3284" s="2">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4.6239999999999997</v>
      </c>
      <c r="T3284">
        <v>1</v>
      </c>
      <c r="U3284">
        <v>0.2</v>
      </c>
      <c r="V3284">
        <v>1.6761999999999999</v>
      </c>
    </row>
    <row r="3285" spans="1:22" x14ac:dyDescent="0.35">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5.1816000000000004</v>
      </c>
    </row>
    <row r="3286" spans="1:22" x14ac:dyDescent="0.35">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63.923999999999999</v>
      </c>
      <c r="T3286">
        <v>7</v>
      </c>
      <c r="U3286">
        <v>0.7</v>
      </c>
      <c r="V3286">
        <v>-46.877600000000001</v>
      </c>
    </row>
    <row r="3287" spans="1:22" x14ac:dyDescent="0.35">
      <c r="A3287">
        <v>3286</v>
      </c>
      <c r="B3287" t="s">
        <v>6504</v>
      </c>
      <c r="C3287">
        <v>2014</v>
      </c>
      <c r="D3287" s="2">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1.9024000000000001</v>
      </c>
    </row>
    <row r="3288" spans="1:22" x14ac:dyDescent="0.35">
      <c r="A3288">
        <v>3287</v>
      </c>
      <c r="B3288" t="s">
        <v>6504</v>
      </c>
      <c r="C3288">
        <v>2014</v>
      </c>
      <c r="D3288" s="2">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3.4085999999999999</v>
      </c>
    </row>
    <row r="3289" spans="1:22" x14ac:dyDescent="0.35">
      <c r="A3289">
        <v>3288</v>
      </c>
      <c r="B3289" t="s">
        <v>6507</v>
      </c>
      <c r="C3289">
        <v>2012</v>
      </c>
      <c r="D3289" s="2">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494.37599999999998</v>
      </c>
      <c r="T3289">
        <v>3</v>
      </c>
      <c r="U3289">
        <v>0.2</v>
      </c>
      <c r="V3289">
        <v>49.437600000000003</v>
      </c>
    </row>
    <row r="3290" spans="1:22" x14ac:dyDescent="0.35">
      <c r="A3290">
        <v>3289</v>
      </c>
      <c r="B3290" t="s">
        <v>6507</v>
      </c>
      <c r="C3290">
        <v>2012</v>
      </c>
      <c r="D3290" s="2">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9.8550000000000004</v>
      </c>
    </row>
    <row r="3291" spans="1:22" x14ac:dyDescent="0.35">
      <c r="A3291">
        <v>3290</v>
      </c>
      <c r="B3291" t="s">
        <v>6507</v>
      </c>
      <c r="C3291">
        <v>2012</v>
      </c>
      <c r="D3291" s="2">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v>
      </c>
      <c r="T3291">
        <v>5</v>
      </c>
      <c r="U3291">
        <v>0</v>
      </c>
      <c r="V3291">
        <v>27.3735</v>
      </c>
    </row>
    <row r="3292" spans="1:22" x14ac:dyDescent="0.35">
      <c r="A3292">
        <v>3291</v>
      </c>
      <c r="B3292" t="s">
        <v>6507</v>
      </c>
      <c r="C3292">
        <v>2012</v>
      </c>
      <c r="D3292" s="2">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5">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3.504</v>
      </c>
    </row>
    <row r="3294" spans="1:22" x14ac:dyDescent="0.35">
      <c r="A3294">
        <v>3293</v>
      </c>
      <c r="B3294" t="s">
        <v>6512</v>
      </c>
      <c r="C3294">
        <v>2011</v>
      </c>
      <c r="D3294" s="2">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0.1191</v>
      </c>
    </row>
    <row r="3295" spans="1:22" x14ac:dyDescent="0.35">
      <c r="A3295">
        <v>3294</v>
      </c>
      <c r="B3295" t="s">
        <v>6512</v>
      </c>
      <c r="C3295">
        <v>2011</v>
      </c>
      <c r="D3295" s="2">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5">
      <c r="A3296">
        <v>3295</v>
      </c>
      <c r="B3296" t="s">
        <v>6513</v>
      </c>
      <c r="C3296">
        <v>2011</v>
      </c>
      <c r="D3296" s="2">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30.96</v>
      </c>
      <c r="T3296">
        <v>8</v>
      </c>
      <c r="U3296">
        <v>0.8</v>
      </c>
      <c r="V3296">
        <v>-52.631999999999998</v>
      </c>
    </row>
    <row r="3297" spans="1:22" x14ac:dyDescent="0.35">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767.20050000000003</v>
      </c>
    </row>
    <row r="3298" spans="1:22" x14ac:dyDescent="0.35">
      <c r="A3298">
        <v>3297</v>
      </c>
      <c r="B3298" t="s">
        <v>6517</v>
      </c>
      <c r="C3298">
        <v>2012</v>
      </c>
      <c r="D3298" s="2">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19.193999999999999</v>
      </c>
      <c r="T3298">
        <v>7</v>
      </c>
      <c r="U3298">
        <v>0.7</v>
      </c>
      <c r="V3298">
        <v>-12.795999999999999</v>
      </c>
    </row>
    <row r="3299" spans="1:22" x14ac:dyDescent="0.35">
      <c r="A3299">
        <v>3298</v>
      </c>
      <c r="B3299" t="s">
        <v>6517</v>
      </c>
      <c r="C3299">
        <v>2012</v>
      </c>
      <c r="D3299" s="2">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v>
      </c>
      <c r="T3299">
        <v>4</v>
      </c>
      <c r="U3299">
        <v>0.2</v>
      </c>
      <c r="V3299">
        <v>13.701599999999999</v>
      </c>
    </row>
    <row r="3300" spans="1:22" x14ac:dyDescent="0.35">
      <c r="A3300">
        <v>3299</v>
      </c>
      <c r="B3300" t="s">
        <v>6518</v>
      </c>
      <c r="C3300">
        <v>2014</v>
      </c>
      <c r="D3300" s="2">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215.9973</v>
      </c>
    </row>
    <row r="3301" spans="1:22" x14ac:dyDescent="0.35">
      <c r="A3301">
        <v>3300</v>
      </c>
      <c r="B3301" t="s">
        <v>6519</v>
      </c>
      <c r="C3301">
        <v>2011</v>
      </c>
      <c r="D3301" s="2">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v>
      </c>
      <c r="T3301">
        <v>1</v>
      </c>
      <c r="U3301">
        <v>0.7</v>
      </c>
      <c r="V3301">
        <v>-40.797600000000003</v>
      </c>
    </row>
    <row r="3302" spans="1:22" x14ac:dyDescent="0.35">
      <c r="A3302">
        <v>3301</v>
      </c>
      <c r="B3302" t="s">
        <v>6519</v>
      </c>
      <c r="C3302">
        <v>2011</v>
      </c>
      <c r="D3302" s="2">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5">
      <c r="A3303">
        <v>3302</v>
      </c>
      <c r="B3303" t="s">
        <v>6519</v>
      </c>
      <c r="C3303">
        <v>2011</v>
      </c>
      <c r="D3303" s="2">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539.96400000000006</v>
      </c>
      <c r="T3303">
        <v>6</v>
      </c>
      <c r="U3303">
        <v>0.4</v>
      </c>
      <c r="V3303">
        <v>-107.9928</v>
      </c>
    </row>
    <row r="3304" spans="1:22" x14ac:dyDescent="0.35">
      <c r="A3304">
        <v>3303</v>
      </c>
      <c r="B3304" t="s">
        <v>6519</v>
      </c>
      <c r="C3304">
        <v>2011</v>
      </c>
      <c r="D3304" s="2">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5">
      <c r="A3305">
        <v>3304</v>
      </c>
      <c r="B3305" t="s">
        <v>6519</v>
      </c>
      <c r="C3305">
        <v>2011</v>
      </c>
      <c r="D3305" s="2">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v>
      </c>
      <c r="T3305">
        <v>3</v>
      </c>
      <c r="U3305">
        <v>0.7</v>
      </c>
      <c r="V3305">
        <v>-1.4256</v>
      </c>
    </row>
    <row r="3306" spans="1:22" x14ac:dyDescent="0.35">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v>
      </c>
      <c r="T3306">
        <v>3</v>
      </c>
      <c r="U3306">
        <v>0.2</v>
      </c>
      <c r="V3306">
        <v>4.7066999999999997</v>
      </c>
    </row>
    <row r="3307" spans="1:22" x14ac:dyDescent="0.35">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v>
      </c>
      <c r="T3307">
        <v>2</v>
      </c>
      <c r="U3307">
        <v>0.2</v>
      </c>
      <c r="V3307">
        <v>19.038599999999999</v>
      </c>
    </row>
    <row r="3308" spans="1:22" x14ac:dyDescent="0.35">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328.77600000000001</v>
      </c>
      <c r="T3308">
        <v>3</v>
      </c>
      <c r="U3308">
        <v>0.2</v>
      </c>
      <c r="V3308">
        <v>28.767900000000001</v>
      </c>
    </row>
    <row r="3309" spans="1:22" x14ac:dyDescent="0.35">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2.286</v>
      </c>
      <c r="T3309">
        <v>3</v>
      </c>
      <c r="U3309">
        <v>0.8</v>
      </c>
      <c r="V3309">
        <v>-3.6576</v>
      </c>
    </row>
    <row r="3310" spans="1:22" x14ac:dyDescent="0.35">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14.395200000000001</v>
      </c>
    </row>
    <row r="3311" spans="1:22" x14ac:dyDescent="0.35">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8.8704000000000001</v>
      </c>
    </row>
    <row r="3312" spans="1:22" x14ac:dyDescent="0.35">
      <c r="A3312">
        <v>3311</v>
      </c>
      <c r="B3312" t="s">
        <v>6524</v>
      </c>
      <c r="C3312">
        <v>2013</v>
      </c>
      <c r="D3312" s="2">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v>
      </c>
      <c r="T3312">
        <v>5</v>
      </c>
      <c r="U3312">
        <v>0.2</v>
      </c>
      <c r="V3312">
        <v>78.435000000000002</v>
      </c>
    </row>
    <row r="3313" spans="1:22" x14ac:dyDescent="0.35">
      <c r="A3313">
        <v>3312</v>
      </c>
      <c r="B3313" t="s">
        <v>6525</v>
      </c>
      <c r="C3313">
        <v>2013</v>
      </c>
      <c r="D3313" s="2">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38.037999999999997</v>
      </c>
    </row>
    <row r="3314" spans="1:22" x14ac:dyDescent="0.35">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45.293999999999997</v>
      </c>
    </row>
    <row r="3315" spans="1:22" x14ac:dyDescent="0.35">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5">
      <c r="A3316">
        <v>3315</v>
      </c>
      <c r="B3316" t="s">
        <v>6527</v>
      </c>
      <c r="C3316">
        <v>2014</v>
      </c>
      <c r="D3316" s="2">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48.313600000000001</v>
      </c>
    </row>
    <row r="3317" spans="1:22" x14ac:dyDescent="0.35">
      <c r="A3317">
        <v>3316</v>
      </c>
      <c r="B3317" t="s">
        <v>6527</v>
      </c>
      <c r="C3317">
        <v>2014</v>
      </c>
      <c r="D3317" s="2">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14.375999999999999</v>
      </c>
      <c r="T3317">
        <v>3</v>
      </c>
      <c r="U3317">
        <v>0.2</v>
      </c>
      <c r="V3317">
        <v>4.8518999999999997</v>
      </c>
    </row>
    <row r="3318" spans="1:22" x14ac:dyDescent="0.35">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v>
      </c>
    </row>
    <row r="3319" spans="1:22" x14ac:dyDescent="0.35">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5">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5">
      <c r="A3321">
        <v>3320</v>
      </c>
      <c r="B3321" t="s">
        <v>6530</v>
      </c>
      <c r="C3321">
        <v>2011</v>
      </c>
      <c r="D3321" s="2">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3.8073000000000001</v>
      </c>
    </row>
    <row r="3322" spans="1:22" x14ac:dyDescent="0.35">
      <c r="A3322">
        <v>3321</v>
      </c>
      <c r="B3322" t="s">
        <v>6530</v>
      </c>
      <c r="C3322">
        <v>2011</v>
      </c>
      <c r="D3322" s="2">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74.573999999999998</v>
      </c>
    </row>
    <row r="3323" spans="1:22" x14ac:dyDescent="0.35">
      <c r="A3323">
        <v>3322</v>
      </c>
      <c r="B3323" t="s">
        <v>6530</v>
      </c>
      <c r="C3323">
        <v>2011</v>
      </c>
      <c r="D3323" s="2">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v>
      </c>
      <c r="T3323">
        <v>5</v>
      </c>
      <c r="U3323">
        <v>0.2</v>
      </c>
      <c r="V3323">
        <v>9.0719999999999992</v>
      </c>
    </row>
    <row r="3324" spans="1:22" x14ac:dyDescent="0.35">
      <c r="A3324">
        <v>3323</v>
      </c>
      <c r="B3324" t="s">
        <v>6533</v>
      </c>
      <c r="C3324">
        <v>2012</v>
      </c>
      <c r="D3324" s="2">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20.681999999999999</v>
      </c>
    </row>
    <row r="3325" spans="1:22" x14ac:dyDescent="0.35">
      <c r="A3325">
        <v>3324</v>
      </c>
      <c r="B3325" t="s">
        <v>6533</v>
      </c>
      <c r="C3325">
        <v>2012</v>
      </c>
      <c r="D3325" s="2">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5">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896.99</v>
      </c>
      <c r="T3326">
        <v>5</v>
      </c>
      <c r="U3326">
        <v>0.8</v>
      </c>
      <c r="V3326">
        <v>-1480.0335</v>
      </c>
    </row>
    <row r="3327" spans="1:22" x14ac:dyDescent="0.35">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1.234</v>
      </c>
      <c r="T3327">
        <v>1</v>
      </c>
      <c r="U3327">
        <v>0.8</v>
      </c>
      <c r="V3327">
        <v>-1.9743999999999999</v>
      </c>
    </row>
    <row r="3328" spans="1:22" x14ac:dyDescent="0.35">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6.7560000000000002</v>
      </c>
    </row>
    <row r="3329" spans="1:22" x14ac:dyDescent="0.35">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v>
      </c>
      <c r="T3329">
        <v>5</v>
      </c>
      <c r="U3329">
        <v>0.2</v>
      </c>
      <c r="V3329">
        <v>7.8734999999999999</v>
      </c>
    </row>
    <row r="3330" spans="1:22" x14ac:dyDescent="0.35">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5">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16.704000000000001</v>
      </c>
    </row>
    <row r="3332" spans="1:22" x14ac:dyDescent="0.35">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15.073499999999999</v>
      </c>
    </row>
    <row r="3333" spans="1:22" x14ac:dyDescent="0.35">
      <c r="A3333">
        <v>3332</v>
      </c>
      <c r="B3333" t="s">
        <v>6537</v>
      </c>
      <c r="C3333">
        <v>2014</v>
      </c>
      <c r="D3333" s="2">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28.497</v>
      </c>
    </row>
    <row r="3334" spans="1:22" x14ac:dyDescent="0.35">
      <c r="A3334">
        <v>3333</v>
      </c>
      <c r="B3334" t="s">
        <v>6537</v>
      </c>
      <c r="C3334">
        <v>2014</v>
      </c>
      <c r="D3334" s="2">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52.68</v>
      </c>
      <c r="T3334">
        <v>3</v>
      </c>
      <c r="U3334">
        <v>0.2</v>
      </c>
      <c r="V3334">
        <v>19.754999999999999</v>
      </c>
    </row>
    <row r="3335" spans="1:22" x14ac:dyDescent="0.35">
      <c r="A3335">
        <v>3334</v>
      </c>
      <c r="B3335" t="s">
        <v>6537</v>
      </c>
      <c r="C3335">
        <v>2014</v>
      </c>
      <c r="D3335" s="2">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v>
      </c>
    </row>
    <row r="3336" spans="1:22" x14ac:dyDescent="0.35">
      <c r="A3336">
        <v>3335</v>
      </c>
      <c r="B3336" t="s">
        <v>6542</v>
      </c>
      <c r="C3336">
        <v>2014</v>
      </c>
      <c r="D3336" s="2">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4.9648000000000003</v>
      </c>
    </row>
    <row r="3337" spans="1:22" x14ac:dyDescent="0.35">
      <c r="A3337">
        <v>3336</v>
      </c>
      <c r="B3337" t="s">
        <v>6542</v>
      </c>
      <c r="C3337">
        <v>2014</v>
      </c>
      <c r="D3337" s="2">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431.96800000000002</v>
      </c>
      <c r="T3337">
        <v>4</v>
      </c>
      <c r="U3337">
        <v>0.2</v>
      </c>
      <c r="V3337">
        <v>37.797199999999997</v>
      </c>
    </row>
    <row r="3338" spans="1:22" x14ac:dyDescent="0.35">
      <c r="A3338">
        <v>3337</v>
      </c>
      <c r="B3338" t="s">
        <v>6542</v>
      </c>
      <c r="C3338">
        <v>2014</v>
      </c>
      <c r="D3338" s="2">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10.393599999999999</v>
      </c>
    </row>
    <row r="3339" spans="1:22" x14ac:dyDescent="0.35">
      <c r="A3339">
        <v>3338</v>
      </c>
      <c r="B3339" t="s">
        <v>6542</v>
      </c>
      <c r="C3339">
        <v>2014</v>
      </c>
      <c r="D3339" s="2">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568.72799999999995</v>
      </c>
      <c r="T3339">
        <v>3</v>
      </c>
      <c r="U3339">
        <v>0.2</v>
      </c>
      <c r="V3339">
        <v>28.436399999999999</v>
      </c>
    </row>
    <row r="3340" spans="1:22" x14ac:dyDescent="0.35">
      <c r="A3340">
        <v>3339</v>
      </c>
      <c r="B3340" t="s">
        <v>6542</v>
      </c>
      <c r="C3340">
        <v>2014</v>
      </c>
      <c r="D3340" s="2">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42.464700000000001</v>
      </c>
    </row>
    <row r="3341" spans="1:22" x14ac:dyDescent="0.35">
      <c r="A3341">
        <v>3340</v>
      </c>
      <c r="B3341" t="s">
        <v>6542</v>
      </c>
      <c r="C3341">
        <v>2014</v>
      </c>
      <c r="D3341" s="2">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5">
      <c r="A3342">
        <v>3341</v>
      </c>
      <c r="B3342" t="s">
        <v>6542</v>
      </c>
      <c r="C3342">
        <v>2014</v>
      </c>
      <c r="D3342" s="2">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5">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60.255299999999998</v>
      </c>
    </row>
    <row r="3344" spans="1:22" x14ac:dyDescent="0.35">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244.61500000000001</v>
      </c>
      <c r="T3344">
        <v>1</v>
      </c>
      <c r="U3344">
        <v>0.3</v>
      </c>
      <c r="V3344">
        <v>20.966999999999999</v>
      </c>
    </row>
    <row r="3345" spans="1:22" x14ac:dyDescent="0.35">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28.785599999999999</v>
      </c>
    </row>
    <row r="3346" spans="1:22" x14ac:dyDescent="0.35">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5">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5.2560000000000002</v>
      </c>
    </row>
    <row r="3348" spans="1:22" x14ac:dyDescent="0.35">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13.92</v>
      </c>
    </row>
    <row r="3349" spans="1:22" x14ac:dyDescent="0.35">
      <c r="A3349">
        <v>3348</v>
      </c>
      <c r="B3349" t="s">
        <v>6552</v>
      </c>
      <c r="C3349">
        <v>2012</v>
      </c>
      <c r="D3349" s="2">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v>
      </c>
    </row>
    <row r="3350" spans="1:22" x14ac:dyDescent="0.35">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16.03</v>
      </c>
      <c r="T3350">
        <v>5</v>
      </c>
      <c r="U3350">
        <v>0.8</v>
      </c>
      <c r="V3350">
        <v>-25.648</v>
      </c>
    </row>
    <row r="3351" spans="1:22" x14ac:dyDescent="0.35">
      <c r="A3351">
        <v>3350</v>
      </c>
      <c r="B3351" t="s">
        <v>6555</v>
      </c>
      <c r="C3351">
        <v>2013</v>
      </c>
      <c r="D3351" s="2">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v>
      </c>
      <c r="T3351">
        <v>4</v>
      </c>
      <c r="U3351">
        <v>0.2</v>
      </c>
      <c r="V3351">
        <v>5.6955999999999998</v>
      </c>
    </row>
    <row r="3352" spans="1:22" x14ac:dyDescent="0.35">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18.893699999999999</v>
      </c>
    </row>
    <row r="3353" spans="1:22" x14ac:dyDescent="0.35">
      <c r="A3353">
        <v>3352</v>
      </c>
      <c r="B3353" t="s">
        <v>6557</v>
      </c>
      <c r="C3353">
        <v>2011</v>
      </c>
      <c r="D3353" s="2">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20.517600000000002</v>
      </c>
    </row>
    <row r="3354" spans="1:22" x14ac:dyDescent="0.35">
      <c r="A3354">
        <v>3353</v>
      </c>
      <c r="B3354" t="s">
        <v>6557</v>
      </c>
      <c r="C3354">
        <v>2011</v>
      </c>
      <c r="D3354" s="2">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83.983999999999995</v>
      </c>
      <c r="T3354">
        <v>2</v>
      </c>
      <c r="U3354">
        <v>0.2</v>
      </c>
      <c r="V3354">
        <v>31.494</v>
      </c>
    </row>
    <row r="3355" spans="1:22" x14ac:dyDescent="0.35">
      <c r="A3355">
        <v>3354</v>
      </c>
      <c r="B3355" t="s">
        <v>6560</v>
      </c>
      <c r="C3355">
        <v>2011</v>
      </c>
      <c r="D3355" s="2">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93.594800000000006</v>
      </c>
    </row>
    <row r="3356" spans="1:22" x14ac:dyDescent="0.35">
      <c r="A3356">
        <v>3355</v>
      </c>
      <c r="B3356" t="s">
        <v>6560</v>
      </c>
      <c r="C3356">
        <v>2011</v>
      </c>
      <c r="D3356" s="2">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70.56</v>
      </c>
      <c r="T3356">
        <v>1</v>
      </c>
      <c r="U3356">
        <v>0.3</v>
      </c>
      <c r="V3356">
        <v>-4.032</v>
      </c>
    </row>
    <row r="3357" spans="1:22" x14ac:dyDescent="0.35">
      <c r="A3357">
        <v>3356</v>
      </c>
      <c r="B3357" t="s">
        <v>6560</v>
      </c>
      <c r="C3357">
        <v>2011</v>
      </c>
      <c r="D3357" s="2">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5">
      <c r="A3358">
        <v>3357</v>
      </c>
      <c r="B3358" t="s">
        <v>6560</v>
      </c>
      <c r="C3358">
        <v>2011</v>
      </c>
      <c r="D3358" s="2">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5">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26.465399999999999</v>
      </c>
    </row>
    <row r="3360" spans="1:22" x14ac:dyDescent="0.35">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3.2080000000000002</v>
      </c>
      <c r="T3360">
        <v>2</v>
      </c>
      <c r="U3360">
        <v>0.8</v>
      </c>
      <c r="V3360">
        <v>-5.2931999999999997</v>
      </c>
    </row>
    <row r="3361" spans="1:22" x14ac:dyDescent="0.35">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26.175999999999998</v>
      </c>
      <c r="T3361">
        <v>2</v>
      </c>
      <c r="U3361">
        <v>0.2</v>
      </c>
      <c r="V3361">
        <v>-3.2719999999999998</v>
      </c>
    </row>
    <row r="3362" spans="1:22" x14ac:dyDescent="0.35">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14.306800000000001</v>
      </c>
    </row>
    <row r="3363" spans="1:22" x14ac:dyDescent="0.35">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11.995200000000001</v>
      </c>
    </row>
    <row r="3364" spans="1:22" x14ac:dyDescent="0.35">
      <c r="A3364">
        <v>3363</v>
      </c>
      <c r="B3364" t="s">
        <v>6568</v>
      </c>
      <c r="C3364">
        <v>2012</v>
      </c>
      <c r="D3364" s="2">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5">
      <c r="A3365">
        <v>3364</v>
      </c>
      <c r="B3365" t="s">
        <v>6568</v>
      </c>
      <c r="C3365">
        <v>2012</v>
      </c>
      <c r="D3365" s="2">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5">
      <c r="A3366">
        <v>3365</v>
      </c>
      <c r="B3366" t="s">
        <v>6570</v>
      </c>
      <c r="C3366">
        <v>2013</v>
      </c>
      <c r="D3366" s="2">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-3.8208000000000002</v>
      </c>
    </row>
    <row r="3367" spans="1:22" x14ac:dyDescent="0.35">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3.4196</v>
      </c>
    </row>
    <row r="3368" spans="1:22" x14ac:dyDescent="0.35">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v>
      </c>
      <c r="T3368">
        <v>2</v>
      </c>
      <c r="U3368">
        <v>0.2</v>
      </c>
      <c r="V3368">
        <v>3.6288</v>
      </c>
    </row>
    <row r="3369" spans="1:22" x14ac:dyDescent="0.35">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v>
      </c>
      <c r="T3369">
        <v>3</v>
      </c>
      <c r="U3369">
        <v>0.2</v>
      </c>
      <c r="V3369">
        <v>4.4850000000000003</v>
      </c>
    </row>
    <row r="3370" spans="1:22" x14ac:dyDescent="0.35">
      <c r="A3370">
        <v>3369</v>
      </c>
      <c r="B3370" t="s">
        <v>6575</v>
      </c>
      <c r="C3370">
        <v>2012</v>
      </c>
      <c r="D3370" s="2">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41.168399999999998</v>
      </c>
    </row>
    <row r="3371" spans="1:22" x14ac:dyDescent="0.35">
      <c r="A3371">
        <v>3370</v>
      </c>
      <c r="B3371" t="s">
        <v>6575</v>
      </c>
      <c r="C3371">
        <v>2012</v>
      </c>
      <c r="D3371" s="2">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23.116800000000001</v>
      </c>
    </row>
    <row r="3372" spans="1:22" x14ac:dyDescent="0.35">
      <c r="A3372">
        <v>3371</v>
      </c>
      <c r="B3372" t="s">
        <v>6578</v>
      </c>
      <c r="C3372">
        <v>2013</v>
      </c>
      <c r="D3372" s="2">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244.6155</v>
      </c>
    </row>
    <row r="3373" spans="1:22" x14ac:dyDescent="0.35">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5">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5">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11.375999999999999</v>
      </c>
    </row>
    <row r="3376" spans="1:22" x14ac:dyDescent="0.35">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8.0980000000000008</v>
      </c>
    </row>
    <row r="3377" spans="1:22" x14ac:dyDescent="0.35">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v>
      </c>
    </row>
    <row r="3378" spans="1:22" x14ac:dyDescent="0.35">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5">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v>
      </c>
      <c r="T3379">
        <v>9</v>
      </c>
      <c r="U3379">
        <v>0.2</v>
      </c>
      <c r="V3379">
        <v>6.9794999999999998</v>
      </c>
    </row>
    <row r="3380" spans="1:22" x14ac:dyDescent="0.35">
      <c r="A3380">
        <v>3379</v>
      </c>
      <c r="B3380" t="s">
        <v>6586</v>
      </c>
      <c r="C3380">
        <v>2014</v>
      </c>
      <c r="D3380" s="2">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13.776</v>
      </c>
      <c r="T3380">
        <v>6</v>
      </c>
      <c r="U3380">
        <v>0.8</v>
      </c>
      <c r="V3380">
        <v>-22.041599999999999</v>
      </c>
    </row>
    <row r="3381" spans="1:22" x14ac:dyDescent="0.35">
      <c r="A3381">
        <v>3380</v>
      </c>
      <c r="B3381" t="s">
        <v>6586</v>
      </c>
      <c r="C3381">
        <v>2014</v>
      </c>
      <c r="D3381" s="2">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v>
      </c>
      <c r="T3381">
        <v>3</v>
      </c>
      <c r="U3381">
        <v>0.2</v>
      </c>
      <c r="V3381">
        <v>3.21</v>
      </c>
    </row>
    <row r="3382" spans="1:22" x14ac:dyDescent="0.35">
      <c r="A3382">
        <v>3381</v>
      </c>
      <c r="B3382" t="s">
        <v>6589</v>
      </c>
      <c r="C3382">
        <v>2014</v>
      </c>
      <c r="D3382" s="2">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24.047999999999998</v>
      </c>
      <c r="T3382">
        <v>9</v>
      </c>
      <c r="U3382">
        <v>0.2</v>
      </c>
      <c r="V3382">
        <v>7.2144000000000004</v>
      </c>
    </row>
    <row r="3383" spans="1:22" x14ac:dyDescent="0.35">
      <c r="A3383">
        <v>3382</v>
      </c>
      <c r="B3383" t="s">
        <v>6592</v>
      </c>
      <c r="C3383">
        <v>2014</v>
      </c>
      <c r="D3383" s="2">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2.8959999999999999</v>
      </c>
      <c r="T3383">
        <v>1</v>
      </c>
      <c r="U3383">
        <v>0.2</v>
      </c>
      <c r="V3383">
        <v>0.97740000000000005</v>
      </c>
    </row>
    <row r="3384" spans="1:22" x14ac:dyDescent="0.35">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8.7905999999999995</v>
      </c>
    </row>
    <row r="3385" spans="1:22" x14ac:dyDescent="0.35">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29.880199999999999</v>
      </c>
    </row>
    <row r="3386" spans="1:22" x14ac:dyDescent="0.35">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5">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65.325599999999994</v>
      </c>
    </row>
    <row r="3388" spans="1:22" x14ac:dyDescent="0.35">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5.9175000000000004</v>
      </c>
    </row>
    <row r="3389" spans="1:22" x14ac:dyDescent="0.35">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222.38399999999999</v>
      </c>
      <c r="T3389">
        <v>2</v>
      </c>
      <c r="U3389">
        <v>0.2</v>
      </c>
      <c r="V3389">
        <v>16.678799999999999</v>
      </c>
    </row>
    <row r="3390" spans="1:22" x14ac:dyDescent="0.35">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50.454000000000001</v>
      </c>
      <c r="T3390">
        <v>6</v>
      </c>
      <c r="U3390">
        <v>0.7</v>
      </c>
      <c r="V3390">
        <v>-33.636000000000003</v>
      </c>
    </row>
    <row r="3391" spans="1:22" x14ac:dyDescent="0.35">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-36.111600000000003</v>
      </c>
    </row>
    <row r="3392" spans="1:22" x14ac:dyDescent="0.35">
      <c r="A3392">
        <v>3391</v>
      </c>
      <c r="B3392" t="s">
        <v>6597</v>
      </c>
      <c r="C3392">
        <v>2014</v>
      </c>
      <c r="D3392" s="2">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6.8479999999999999</v>
      </c>
      <c r="T3392">
        <v>2</v>
      </c>
      <c r="U3392">
        <v>0.2</v>
      </c>
      <c r="V3392">
        <v>2.14</v>
      </c>
    </row>
    <row r="3393" spans="1:22" x14ac:dyDescent="0.35">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1091.1679999999999</v>
      </c>
      <c r="T3393">
        <v>4</v>
      </c>
      <c r="U3393">
        <v>0.2</v>
      </c>
      <c r="V3393">
        <v>68.197999999999993</v>
      </c>
    </row>
    <row r="3394" spans="1:22" x14ac:dyDescent="0.35">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-43.833599999999997</v>
      </c>
    </row>
    <row r="3395" spans="1:22" x14ac:dyDescent="0.35">
      <c r="A3395">
        <v>3394</v>
      </c>
      <c r="B3395" t="s">
        <v>6599</v>
      </c>
      <c r="C3395">
        <v>2011</v>
      </c>
      <c r="D3395" s="2">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6.9279999999999999</v>
      </c>
      <c r="T3395">
        <v>1</v>
      </c>
      <c r="U3395">
        <v>0.8</v>
      </c>
      <c r="V3395">
        <v>-11.0848</v>
      </c>
    </row>
    <row r="3396" spans="1:22" x14ac:dyDescent="0.35">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40.031999999999996</v>
      </c>
      <c r="T3396">
        <v>6</v>
      </c>
      <c r="U3396">
        <v>0.2</v>
      </c>
      <c r="V3396">
        <v>15.012</v>
      </c>
    </row>
    <row r="3397" spans="1:22" x14ac:dyDescent="0.35">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13.317600000000001</v>
      </c>
    </row>
    <row r="3398" spans="1:22" x14ac:dyDescent="0.35">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78.195400000000006</v>
      </c>
    </row>
    <row r="3399" spans="1:22" x14ac:dyDescent="0.35">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12.441599999999999</v>
      </c>
    </row>
    <row r="3400" spans="1:22" x14ac:dyDescent="0.35">
      <c r="A3400">
        <v>3399</v>
      </c>
      <c r="B3400" t="s">
        <v>6602</v>
      </c>
      <c r="C3400">
        <v>2011</v>
      </c>
      <c r="D3400" s="2">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9.9872999999999994</v>
      </c>
    </row>
    <row r="3401" spans="1:22" x14ac:dyDescent="0.35">
      <c r="A3401">
        <v>3400</v>
      </c>
      <c r="B3401" t="s">
        <v>6602</v>
      </c>
      <c r="C3401">
        <v>2011</v>
      </c>
      <c r="D3401" s="2">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629.1</v>
      </c>
      <c r="T3401">
        <v>6</v>
      </c>
      <c r="U3401">
        <v>0</v>
      </c>
      <c r="V3401">
        <v>301.96800000000002</v>
      </c>
    </row>
    <row r="3402" spans="1:22" x14ac:dyDescent="0.35">
      <c r="A3402">
        <v>3401</v>
      </c>
      <c r="B3402" t="s">
        <v>6602</v>
      </c>
      <c r="C3402">
        <v>2011</v>
      </c>
      <c r="D3402" s="2">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v>
      </c>
      <c r="T3402">
        <v>3</v>
      </c>
      <c r="U3402">
        <v>0</v>
      </c>
      <c r="V3402">
        <v>9.6974999999999998</v>
      </c>
    </row>
    <row r="3403" spans="1:22" x14ac:dyDescent="0.35">
      <c r="A3403">
        <v>3402</v>
      </c>
      <c r="B3403" t="s">
        <v>6602</v>
      </c>
      <c r="C3403">
        <v>2011</v>
      </c>
      <c r="D3403" s="2">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v>
      </c>
    </row>
    <row r="3404" spans="1:22" x14ac:dyDescent="0.35">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-8.9152000000000005</v>
      </c>
    </row>
    <row r="3405" spans="1:22" x14ac:dyDescent="0.35">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-52.339199999999998</v>
      </c>
    </row>
    <row r="3406" spans="1:22" x14ac:dyDescent="0.35">
      <c r="A3406">
        <v>3405</v>
      </c>
      <c r="B3406" t="s">
        <v>6610</v>
      </c>
      <c r="C3406">
        <v>2012</v>
      </c>
      <c r="D3406" s="2">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3.8940000000000001</v>
      </c>
    </row>
    <row r="3407" spans="1:22" x14ac:dyDescent="0.35">
      <c r="A3407">
        <v>3406</v>
      </c>
      <c r="B3407" t="s">
        <v>6611</v>
      </c>
      <c r="C3407">
        <v>2011</v>
      </c>
      <c r="D3407" s="2">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281.37200000000001</v>
      </c>
      <c r="T3407">
        <v>2</v>
      </c>
      <c r="U3407">
        <v>0.3</v>
      </c>
      <c r="V3407">
        <v>-12.0588</v>
      </c>
    </row>
    <row r="3408" spans="1:22" x14ac:dyDescent="0.35">
      <c r="A3408">
        <v>3407</v>
      </c>
      <c r="B3408" t="s">
        <v>6611</v>
      </c>
      <c r="C3408">
        <v>2011</v>
      </c>
      <c r="D3408" s="2">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281.37200000000001</v>
      </c>
      <c r="T3408">
        <v>2</v>
      </c>
      <c r="U3408">
        <v>0.3</v>
      </c>
      <c r="V3408">
        <v>-12.0588</v>
      </c>
    </row>
    <row r="3409" spans="1:22" x14ac:dyDescent="0.35">
      <c r="A3409">
        <v>3408</v>
      </c>
      <c r="B3409" t="s">
        <v>6611</v>
      </c>
      <c r="C3409">
        <v>2011</v>
      </c>
      <c r="D3409" s="2">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7.4880000000000004</v>
      </c>
      <c r="T3409">
        <v>8</v>
      </c>
      <c r="U3409">
        <v>0.7</v>
      </c>
      <c r="V3409">
        <v>-5.2416</v>
      </c>
    </row>
    <row r="3410" spans="1:22" x14ac:dyDescent="0.35">
      <c r="A3410">
        <v>3409</v>
      </c>
      <c r="B3410" t="s">
        <v>6611</v>
      </c>
      <c r="C3410">
        <v>2011</v>
      </c>
      <c r="D3410" s="2">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22.335999999999999</v>
      </c>
      <c r="T3410">
        <v>4</v>
      </c>
      <c r="U3410">
        <v>0.2</v>
      </c>
      <c r="V3410">
        <v>7.8175999999999997</v>
      </c>
    </row>
    <row r="3411" spans="1:22" x14ac:dyDescent="0.35">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v>
      </c>
      <c r="T3411">
        <v>2</v>
      </c>
      <c r="U3411">
        <v>0.2</v>
      </c>
      <c r="V3411">
        <v>3.6288</v>
      </c>
    </row>
    <row r="3412" spans="1:22" x14ac:dyDescent="0.35">
      <c r="A3412">
        <v>3411</v>
      </c>
      <c r="B3412" t="s">
        <v>6613</v>
      </c>
      <c r="C3412">
        <v>2013</v>
      </c>
      <c r="D3412" s="2">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65.790000000000006</v>
      </c>
      <c r="T3412">
        <v>9</v>
      </c>
      <c r="U3412">
        <v>0</v>
      </c>
      <c r="V3412">
        <v>30.263400000000001</v>
      </c>
    </row>
    <row r="3413" spans="1:22" x14ac:dyDescent="0.35">
      <c r="A3413">
        <v>3412</v>
      </c>
      <c r="B3413" t="s">
        <v>6613</v>
      </c>
      <c r="C3413">
        <v>2013</v>
      </c>
      <c r="D3413" s="2">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271.98399999999998</v>
      </c>
      <c r="T3413">
        <v>2</v>
      </c>
      <c r="U3413">
        <v>0.2</v>
      </c>
      <c r="V3413">
        <v>88.394800000000004</v>
      </c>
    </row>
    <row r="3414" spans="1:22" x14ac:dyDescent="0.35">
      <c r="A3414">
        <v>3413</v>
      </c>
      <c r="B3414" t="s">
        <v>6613</v>
      </c>
      <c r="C3414">
        <v>2013</v>
      </c>
      <c r="D3414" s="2">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3.1751999999999998</v>
      </c>
    </row>
    <row r="3415" spans="1:22" x14ac:dyDescent="0.35">
      <c r="A3415">
        <v>3414</v>
      </c>
      <c r="B3415" t="s">
        <v>6613</v>
      </c>
      <c r="C3415">
        <v>2013</v>
      </c>
      <c r="D3415" s="2">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5">
      <c r="A3416">
        <v>3415</v>
      </c>
      <c r="B3416" t="s">
        <v>6613</v>
      </c>
      <c r="C3416">
        <v>2013</v>
      </c>
      <c r="D3416" s="2">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15.808</v>
      </c>
    </row>
    <row r="3417" spans="1:22" x14ac:dyDescent="0.35">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5">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5">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v>
      </c>
      <c r="T3419">
        <v>5</v>
      </c>
      <c r="U3419">
        <v>0.2</v>
      </c>
      <c r="V3419">
        <v>3.2669999999999999</v>
      </c>
    </row>
    <row r="3420" spans="1:22" x14ac:dyDescent="0.35">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0.73</v>
      </c>
    </row>
    <row r="3421" spans="1:22" x14ac:dyDescent="0.35">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60.392000000000003</v>
      </c>
    </row>
    <row r="3422" spans="1:22" x14ac:dyDescent="0.35">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5">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5">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7.8959999999999999</v>
      </c>
    </row>
    <row r="3425" spans="1:22" x14ac:dyDescent="0.35">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7.3840000000000003</v>
      </c>
    </row>
    <row r="3426" spans="1:22" x14ac:dyDescent="0.35">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v>
      </c>
    </row>
    <row r="3427" spans="1:22" x14ac:dyDescent="0.35">
      <c r="A3427">
        <v>3426</v>
      </c>
      <c r="B3427" t="s">
        <v>6618</v>
      </c>
      <c r="C3427">
        <v>2012</v>
      </c>
      <c r="D3427" s="2">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6.8579999999999997</v>
      </c>
    </row>
    <row r="3428" spans="1:22" x14ac:dyDescent="0.35">
      <c r="A3428">
        <v>3427</v>
      </c>
      <c r="B3428" t="s">
        <v>6618</v>
      </c>
      <c r="C3428">
        <v>2012</v>
      </c>
      <c r="D3428" s="2">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394.26799999999997</v>
      </c>
    </row>
    <row r="3429" spans="1:22" x14ac:dyDescent="0.35">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11.102399999999999</v>
      </c>
    </row>
    <row r="3430" spans="1:22" x14ac:dyDescent="0.35">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-103.98820000000001</v>
      </c>
    </row>
    <row r="3431" spans="1:22" x14ac:dyDescent="0.35">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5">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8.6390999999999991</v>
      </c>
    </row>
    <row r="3433" spans="1:22" x14ac:dyDescent="0.35">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v>
      </c>
    </row>
    <row r="3434" spans="1:22" x14ac:dyDescent="0.35">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28.857600000000001</v>
      </c>
    </row>
    <row r="3435" spans="1:22" x14ac:dyDescent="0.35">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24.815999999999999</v>
      </c>
      <c r="T3435">
        <v>3</v>
      </c>
      <c r="U3435">
        <v>0.2</v>
      </c>
      <c r="V3435">
        <v>8.3754000000000008</v>
      </c>
    </row>
    <row r="3436" spans="1:22" x14ac:dyDescent="0.35">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14.976000000000001</v>
      </c>
      <c r="T3436">
        <v>6</v>
      </c>
      <c r="U3436">
        <v>0.2</v>
      </c>
      <c r="V3436">
        <v>5.4287999999999998</v>
      </c>
    </row>
    <row r="3437" spans="1:22" x14ac:dyDescent="0.35">
      <c r="A3437">
        <v>3436</v>
      </c>
      <c r="B3437" t="s">
        <v>6627</v>
      </c>
      <c r="C3437">
        <v>2012</v>
      </c>
      <c r="D3437" s="2">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15.08</v>
      </c>
      <c r="T3437">
        <v>2</v>
      </c>
      <c r="U3437">
        <v>0.8</v>
      </c>
      <c r="V3437">
        <v>-22.62</v>
      </c>
    </row>
    <row r="3438" spans="1:22" x14ac:dyDescent="0.35">
      <c r="A3438">
        <v>3437</v>
      </c>
      <c r="B3438" t="s">
        <v>6627</v>
      </c>
      <c r="C3438">
        <v>2012</v>
      </c>
      <c r="D3438" s="2">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-12.751200000000001</v>
      </c>
    </row>
    <row r="3439" spans="1:22" x14ac:dyDescent="0.35">
      <c r="A3439">
        <v>3438</v>
      </c>
      <c r="B3439" t="s">
        <v>6628</v>
      </c>
      <c r="C3439">
        <v>2014</v>
      </c>
      <c r="D3439" s="2">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-8.5007999999999999</v>
      </c>
    </row>
    <row r="3440" spans="1:22" x14ac:dyDescent="0.35">
      <c r="A3440">
        <v>3439</v>
      </c>
      <c r="B3440" t="s">
        <v>6628</v>
      </c>
      <c r="C3440">
        <v>2014</v>
      </c>
      <c r="D3440" s="2">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251.006</v>
      </c>
      <c r="T3440">
        <v>2</v>
      </c>
      <c r="U3440">
        <v>0.3</v>
      </c>
      <c r="V3440">
        <v>-68.130200000000002</v>
      </c>
    </row>
    <row r="3441" spans="1:22" x14ac:dyDescent="0.35">
      <c r="A3441">
        <v>3440</v>
      </c>
      <c r="B3441" t="s">
        <v>6628</v>
      </c>
      <c r="C3441">
        <v>2014</v>
      </c>
      <c r="D3441" s="2">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4.0644</v>
      </c>
    </row>
    <row r="3442" spans="1:22" x14ac:dyDescent="0.35">
      <c r="A3442">
        <v>3441</v>
      </c>
      <c r="B3442" t="s">
        <v>6629</v>
      </c>
      <c r="C3442">
        <v>2012</v>
      </c>
      <c r="D3442" s="2">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5">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49.014000000000003</v>
      </c>
    </row>
    <row r="3444" spans="1:22" x14ac:dyDescent="0.35">
      <c r="A3444">
        <v>3443</v>
      </c>
      <c r="B3444" t="s">
        <v>6631</v>
      </c>
      <c r="C3444">
        <v>2014</v>
      </c>
      <c r="D3444" s="2">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16.739999999999998</v>
      </c>
      <c r="T3444">
        <v>3</v>
      </c>
      <c r="U3444">
        <v>0</v>
      </c>
      <c r="V3444">
        <v>8.3699999999999992</v>
      </c>
    </row>
    <row r="3445" spans="1:22" x14ac:dyDescent="0.35">
      <c r="A3445">
        <v>3444</v>
      </c>
      <c r="B3445" t="s">
        <v>6631</v>
      </c>
      <c r="C3445">
        <v>2014</v>
      </c>
      <c r="D3445" s="2">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5">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-16.956800000000001</v>
      </c>
    </row>
    <row r="3447" spans="1:22" x14ac:dyDescent="0.35">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v>
      </c>
      <c r="T3447">
        <v>5</v>
      </c>
      <c r="U3447">
        <v>0</v>
      </c>
      <c r="V3447">
        <v>5.0830000000000002</v>
      </c>
    </row>
    <row r="3448" spans="1:22" x14ac:dyDescent="0.35">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33.313600000000001</v>
      </c>
    </row>
    <row r="3449" spans="1:22" x14ac:dyDescent="0.35">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1.0904</v>
      </c>
    </row>
    <row r="3450" spans="1:22" x14ac:dyDescent="0.35">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8.8607999999999993</v>
      </c>
    </row>
    <row r="3451" spans="1:22" x14ac:dyDescent="0.35">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24.359500000000001</v>
      </c>
    </row>
    <row r="3452" spans="1:22" x14ac:dyDescent="0.35">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4.1916000000000002</v>
      </c>
    </row>
    <row r="3453" spans="1:22" x14ac:dyDescent="0.35">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1.9698</v>
      </c>
    </row>
    <row r="3454" spans="1:22" x14ac:dyDescent="0.35">
      <c r="A3454">
        <v>3453</v>
      </c>
      <c r="B3454" t="s">
        <v>6642</v>
      </c>
      <c r="C3454">
        <v>2011</v>
      </c>
      <c r="D3454" s="2">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29.495000000000001</v>
      </c>
    </row>
    <row r="3455" spans="1:22" x14ac:dyDescent="0.35">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5">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0.83850000000000002</v>
      </c>
    </row>
    <row r="3457" spans="1:22" x14ac:dyDescent="0.35">
      <c r="A3457">
        <v>3456</v>
      </c>
      <c r="B3457" t="s">
        <v>6649</v>
      </c>
      <c r="C3457">
        <v>2013</v>
      </c>
      <c r="D3457" s="2">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16.495999999999999</v>
      </c>
      <c r="T3457">
        <v>2</v>
      </c>
      <c r="U3457">
        <v>0.2</v>
      </c>
      <c r="V3457">
        <v>5.5674000000000001</v>
      </c>
    </row>
    <row r="3458" spans="1:22" x14ac:dyDescent="0.35">
      <c r="A3458">
        <v>3457</v>
      </c>
      <c r="B3458" t="s">
        <v>6652</v>
      </c>
      <c r="C3458">
        <v>2014</v>
      </c>
      <c r="D3458" s="2">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19.793399999999998</v>
      </c>
    </row>
    <row r="3459" spans="1:22" x14ac:dyDescent="0.35">
      <c r="A3459">
        <v>3458</v>
      </c>
      <c r="B3459" t="s">
        <v>6652</v>
      </c>
      <c r="C3459">
        <v>2014</v>
      </c>
      <c r="D3459" s="2">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v>
      </c>
      <c r="T3459">
        <v>3</v>
      </c>
      <c r="U3459">
        <v>0.2</v>
      </c>
      <c r="V3459">
        <v>2.2511999999999999</v>
      </c>
    </row>
    <row r="3460" spans="1:22" x14ac:dyDescent="0.35">
      <c r="A3460">
        <v>3459</v>
      </c>
      <c r="B3460" t="s">
        <v>6652</v>
      </c>
      <c r="C3460">
        <v>2014</v>
      </c>
      <c r="D3460" s="2">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v>
      </c>
      <c r="T3460">
        <v>2</v>
      </c>
      <c r="U3460">
        <v>0.7</v>
      </c>
      <c r="V3460">
        <v>-2.7551999999999999</v>
      </c>
    </row>
    <row r="3461" spans="1:22" x14ac:dyDescent="0.35">
      <c r="A3461">
        <v>3460</v>
      </c>
      <c r="B3461" t="s">
        <v>6652</v>
      </c>
      <c r="C3461">
        <v>2014</v>
      </c>
      <c r="D3461" s="2">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538.19399999999996</v>
      </c>
      <c r="T3461">
        <v>2</v>
      </c>
      <c r="U3461">
        <v>0.7</v>
      </c>
      <c r="V3461">
        <v>-412.61540000000002</v>
      </c>
    </row>
    <row r="3462" spans="1:22" x14ac:dyDescent="0.35">
      <c r="A3462">
        <v>3461</v>
      </c>
      <c r="B3462" t="s">
        <v>6652</v>
      </c>
      <c r="C3462">
        <v>2014</v>
      </c>
      <c r="D3462" s="2">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14.395200000000001</v>
      </c>
    </row>
    <row r="3463" spans="1:22" x14ac:dyDescent="0.35">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492.76799999999997</v>
      </c>
      <c r="T3463">
        <v>4</v>
      </c>
      <c r="U3463">
        <v>0.2</v>
      </c>
      <c r="V3463">
        <v>55.436399999999999</v>
      </c>
    </row>
    <row r="3464" spans="1:22" x14ac:dyDescent="0.35">
      <c r="A3464">
        <v>3463</v>
      </c>
      <c r="B3464" t="s">
        <v>6654</v>
      </c>
      <c r="C3464">
        <v>2012</v>
      </c>
      <c r="D3464" s="2">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286.79000000000002</v>
      </c>
      <c r="T3464">
        <v>7</v>
      </c>
      <c r="U3464">
        <v>0</v>
      </c>
      <c r="V3464">
        <v>74.565399999999997</v>
      </c>
    </row>
    <row r="3465" spans="1:22" x14ac:dyDescent="0.35">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1.651</v>
      </c>
    </row>
    <row r="3466" spans="1:22" x14ac:dyDescent="0.35">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47.991999999999997</v>
      </c>
      <c r="T3466">
        <v>1</v>
      </c>
      <c r="U3466">
        <v>0.2</v>
      </c>
      <c r="V3466">
        <v>7.1988000000000003</v>
      </c>
    </row>
    <row r="3467" spans="1:22" x14ac:dyDescent="0.35">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5">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83.250799999999998</v>
      </c>
    </row>
    <row r="3469" spans="1:22" x14ac:dyDescent="0.35">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5">
      <c r="A3470">
        <v>3469</v>
      </c>
      <c r="B3470" t="s">
        <v>6660</v>
      </c>
      <c r="C3470">
        <v>2013</v>
      </c>
      <c r="D3470" s="2">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58.687199999999997</v>
      </c>
    </row>
    <row r="3471" spans="1:22" x14ac:dyDescent="0.35">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47.951999999999998</v>
      </c>
      <c r="T3471">
        <v>3</v>
      </c>
      <c r="U3471">
        <v>0.2</v>
      </c>
      <c r="V3471">
        <v>16.183800000000002</v>
      </c>
    </row>
    <row r="3472" spans="1:22" x14ac:dyDescent="0.35">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4.3524000000000003</v>
      </c>
    </row>
    <row r="3473" spans="1:22" x14ac:dyDescent="0.35">
      <c r="A3473">
        <v>3472</v>
      </c>
      <c r="B3473" t="s">
        <v>6665</v>
      </c>
      <c r="C3473">
        <v>2014</v>
      </c>
      <c r="D3473" s="2">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3.5255999999999998</v>
      </c>
    </row>
    <row r="3474" spans="1:22" x14ac:dyDescent="0.35">
      <c r="A3474">
        <v>3473</v>
      </c>
      <c r="B3474" t="s">
        <v>6665</v>
      </c>
      <c r="C3474">
        <v>2014</v>
      </c>
      <c r="D3474" s="2">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3.0133999999999999</v>
      </c>
    </row>
    <row r="3475" spans="1:22" x14ac:dyDescent="0.35">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5">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42.991399999999999</v>
      </c>
    </row>
    <row r="3477" spans="1:22" x14ac:dyDescent="0.35">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v>
      </c>
    </row>
    <row r="3478" spans="1:22" x14ac:dyDescent="0.35">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69.92</v>
      </c>
    </row>
    <row r="3479" spans="1:22" x14ac:dyDescent="0.35">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18.504000000000001</v>
      </c>
    </row>
    <row r="3480" spans="1:22" x14ac:dyDescent="0.35">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2.4824000000000002</v>
      </c>
    </row>
    <row r="3481" spans="1:22" x14ac:dyDescent="0.35">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v>
      </c>
    </row>
    <row r="3482" spans="1:22" x14ac:dyDescent="0.35">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v>
      </c>
      <c r="T3482">
        <v>6</v>
      </c>
      <c r="U3482">
        <v>0.2</v>
      </c>
      <c r="V3482">
        <v>-195.47880000000001</v>
      </c>
    </row>
    <row r="3483" spans="1:22" x14ac:dyDescent="0.35">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2.7776000000000001</v>
      </c>
    </row>
    <row r="3484" spans="1:22" x14ac:dyDescent="0.35">
      <c r="A3484">
        <v>3483</v>
      </c>
      <c r="B3484" t="s">
        <v>6675</v>
      </c>
      <c r="C3484">
        <v>2011</v>
      </c>
      <c r="D3484" s="2">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579.95000000000005</v>
      </c>
      <c r="T3484">
        <v>5</v>
      </c>
      <c r="U3484">
        <v>0</v>
      </c>
      <c r="V3484">
        <v>168.18549999999999</v>
      </c>
    </row>
    <row r="3485" spans="1:22" x14ac:dyDescent="0.35">
      <c r="A3485">
        <v>3484</v>
      </c>
      <c r="B3485" t="s">
        <v>6675</v>
      </c>
      <c r="C3485">
        <v>2011</v>
      </c>
      <c r="D3485" s="2">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12.521599999999999</v>
      </c>
    </row>
    <row r="3486" spans="1:22" x14ac:dyDescent="0.35">
      <c r="A3486">
        <v>3485</v>
      </c>
      <c r="B3486" t="s">
        <v>6675</v>
      </c>
      <c r="C3486">
        <v>2011</v>
      </c>
      <c r="D3486" s="2">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5">
      <c r="A3487">
        <v>3486</v>
      </c>
      <c r="B3487" t="s">
        <v>6676</v>
      </c>
      <c r="C3487">
        <v>2013</v>
      </c>
      <c r="D3487" s="2">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5">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2.7143999999999999</v>
      </c>
    </row>
    <row r="3489" spans="1:22" x14ac:dyDescent="0.35">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-29.436800000000002</v>
      </c>
    </row>
    <row r="3490" spans="1:22" x14ac:dyDescent="0.35">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v>
      </c>
    </row>
    <row r="3491" spans="1:22" x14ac:dyDescent="0.35">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-92.799599999999998</v>
      </c>
    </row>
    <row r="3492" spans="1:22" x14ac:dyDescent="0.35">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6.0025000000000004</v>
      </c>
    </row>
    <row r="3493" spans="1:22" x14ac:dyDescent="0.35">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48.994199999999999</v>
      </c>
    </row>
    <row r="3494" spans="1:22" x14ac:dyDescent="0.35">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11.167999999999999</v>
      </c>
      <c r="T3494">
        <v>2</v>
      </c>
      <c r="U3494">
        <v>0.2</v>
      </c>
      <c r="V3494">
        <v>3.7692000000000001</v>
      </c>
    </row>
    <row r="3495" spans="1:22" x14ac:dyDescent="0.35">
      <c r="A3495">
        <v>3494</v>
      </c>
      <c r="B3495" t="s">
        <v>6682</v>
      </c>
      <c r="C3495">
        <v>2014</v>
      </c>
      <c r="D3495" s="2">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12.96</v>
      </c>
    </row>
    <row r="3496" spans="1:22" x14ac:dyDescent="0.35">
      <c r="A3496">
        <v>3495</v>
      </c>
      <c r="B3496" t="s">
        <v>6682</v>
      </c>
      <c r="C3496">
        <v>2014</v>
      </c>
      <c r="D3496" s="2">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v>
      </c>
      <c r="T3496">
        <v>5</v>
      </c>
      <c r="U3496">
        <v>0</v>
      </c>
      <c r="V3496">
        <v>275.47800000000001</v>
      </c>
    </row>
    <row r="3497" spans="1:22" x14ac:dyDescent="0.35">
      <c r="A3497">
        <v>3496</v>
      </c>
      <c r="B3497" t="s">
        <v>6682</v>
      </c>
      <c r="C3497">
        <v>2014</v>
      </c>
      <c r="D3497" s="2">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181.17599999999999</v>
      </c>
    </row>
    <row r="3498" spans="1:22" x14ac:dyDescent="0.35">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12.8256</v>
      </c>
    </row>
    <row r="3499" spans="1:22" x14ac:dyDescent="0.35">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487.92</v>
      </c>
      <c r="T3499">
        <v>6</v>
      </c>
      <c r="U3499">
        <v>0</v>
      </c>
      <c r="V3499">
        <v>136.61760000000001</v>
      </c>
    </row>
    <row r="3500" spans="1:22" x14ac:dyDescent="0.35">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5">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209.97</v>
      </c>
      <c r="T3501">
        <v>3</v>
      </c>
      <c r="U3501">
        <v>0</v>
      </c>
      <c r="V3501">
        <v>71.389799999999994</v>
      </c>
    </row>
    <row r="3502" spans="1:22" x14ac:dyDescent="0.35">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30.211200000000002</v>
      </c>
    </row>
    <row r="3503" spans="1:22" x14ac:dyDescent="0.35">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25.92</v>
      </c>
      <c r="T3503">
        <v>9</v>
      </c>
      <c r="U3503">
        <v>0</v>
      </c>
      <c r="V3503">
        <v>7.7759999999999998</v>
      </c>
    </row>
    <row r="3504" spans="1:22" x14ac:dyDescent="0.35">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v>
      </c>
      <c r="T3504">
        <v>2</v>
      </c>
      <c r="U3504">
        <v>0.2</v>
      </c>
      <c r="V3504">
        <v>3.6288</v>
      </c>
    </row>
    <row r="3505" spans="1:22" x14ac:dyDescent="0.35">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5">
      <c r="A3506">
        <v>3505</v>
      </c>
      <c r="B3506" t="s">
        <v>6693</v>
      </c>
      <c r="C3506">
        <v>2013</v>
      </c>
      <c r="D3506" s="2">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5">
      <c r="A3507">
        <v>3506</v>
      </c>
      <c r="B3507" t="s">
        <v>6694</v>
      </c>
      <c r="C3507">
        <v>2011</v>
      </c>
      <c r="D3507" s="2">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v>
      </c>
    </row>
    <row r="3508" spans="1:22" x14ac:dyDescent="0.35">
      <c r="A3508">
        <v>3507</v>
      </c>
      <c r="B3508" t="s">
        <v>6694</v>
      </c>
      <c r="C3508">
        <v>2011</v>
      </c>
      <c r="D3508" s="2">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3.3919999999999999</v>
      </c>
      <c r="T3508">
        <v>4</v>
      </c>
      <c r="U3508">
        <v>0.8</v>
      </c>
      <c r="V3508">
        <v>-5.0880000000000001</v>
      </c>
    </row>
    <row r="3509" spans="1:22" x14ac:dyDescent="0.35">
      <c r="A3509">
        <v>3508</v>
      </c>
      <c r="B3509" t="s">
        <v>6694</v>
      </c>
      <c r="C3509">
        <v>2011</v>
      </c>
      <c r="D3509" s="2">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-19.874400000000001</v>
      </c>
    </row>
    <row r="3510" spans="1:22" x14ac:dyDescent="0.35">
      <c r="A3510">
        <v>3509</v>
      </c>
      <c r="B3510" t="s">
        <v>6694</v>
      </c>
      <c r="C3510">
        <v>2011</v>
      </c>
      <c r="D3510" s="2">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v>
      </c>
      <c r="T3510">
        <v>3</v>
      </c>
      <c r="U3510">
        <v>0.2</v>
      </c>
      <c r="V3510">
        <v>5.4432</v>
      </c>
    </row>
    <row r="3511" spans="1:22" x14ac:dyDescent="0.35">
      <c r="A3511">
        <v>3510</v>
      </c>
      <c r="B3511" t="s">
        <v>6694</v>
      </c>
      <c r="C3511">
        <v>2011</v>
      </c>
      <c r="D3511" s="2">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v>
      </c>
      <c r="T3511">
        <v>2</v>
      </c>
      <c r="U3511">
        <v>0.2</v>
      </c>
      <c r="V3511">
        <v>4.0768000000000004</v>
      </c>
    </row>
    <row r="3512" spans="1:22" x14ac:dyDescent="0.35">
      <c r="A3512">
        <v>3511</v>
      </c>
      <c r="B3512" t="s">
        <v>6694</v>
      </c>
      <c r="C3512">
        <v>2011</v>
      </c>
      <c r="D3512" s="2">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-97.72</v>
      </c>
    </row>
    <row r="3513" spans="1:22" x14ac:dyDescent="0.35">
      <c r="A3513">
        <v>3512</v>
      </c>
      <c r="B3513" t="s">
        <v>6694</v>
      </c>
      <c r="C3513">
        <v>2011</v>
      </c>
      <c r="D3513" s="2">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v>
      </c>
      <c r="T3513">
        <v>7</v>
      </c>
      <c r="U3513">
        <v>0.2</v>
      </c>
      <c r="V3513">
        <v>-127.372</v>
      </c>
    </row>
    <row r="3514" spans="1:22" x14ac:dyDescent="0.35">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-117.88200000000001</v>
      </c>
    </row>
    <row r="3515" spans="1:22" x14ac:dyDescent="0.35">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5">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6.9119999999999999</v>
      </c>
      <c r="T3516">
        <v>3</v>
      </c>
      <c r="U3516">
        <v>0.2</v>
      </c>
      <c r="V3516">
        <v>0.86399999999999999</v>
      </c>
    </row>
    <row r="3517" spans="1:22" x14ac:dyDescent="0.35">
      <c r="A3517">
        <v>3516</v>
      </c>
      <c r="B3517" t="s">
        <v>6702</v>
      </c>
      <c r="C3517">
        <v>2013</v>
      </c>
      <c r="D3517" s="2">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v>
      </c>
      <c r="T3517">
        <v>3</v>
      </c>
      <c r="U3517">
        <v>0</v>
      </c>
      <c r="V3517">
        <v>8.6189999999999998</v>
      </c>
    </row>
    <row r="3518" spans="1:22" x14ac:dyDescent="0.35">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30.815999999999999</v>
      </c>
      <c r="T3518">
        <v>9</v>
      </c>
      <c r="U3518">
        <v>0.2</v>
      </c>
      <c r="V3518">
        <v>9.6300000000000008</v>
      </c>
    </row>
    <row r="3519" spans="1:22" x14ac:dyDescent="0.35">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4.4783999999999997</v>
      </c>
    </row>
    <row r="3520" spans="1:22" x14ac:dyDescent="0.35">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64.072800000000001</v>
      </c>
    </row>
    <row r="3521" spans="1:22" x14ac:dyDescent="0.35">
      <c r="A3521">
        <v>3520</v>
      </c>
      <c r="B3521" t="s">
        <v>6704</v>
      </c>
      <c r="C3521">
        <v>2012</v>
      </c>
      <c r="D3521" s="2">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796.42499999999995</v>
      </c>
      <c r="T3521">
        <v>7</v>
      </c>
      <c r="U3521">
        <v>0.5</v>
      </c>
      <c r="V3521">
        <v>-525.64049999999997</v>
      </c>
    </row>
    <row r="3522" spans="1:22" x14ac:dyDescent="0.35">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4.3308</v>
      </c>
    </row>
    <row r="3523" spans="1:22" x14ac:dyDescent="0.35">
      <c r="A3523">
        <v>3522</v>
      </c>
      <c r="B3523" t="s">
        <v>6706</v>
      </c>
      <c r="C3523">
        <v>2013</v>
      </c>
      <c r="D3523" s="2">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19.825399999999998</v>
      </c>
    </row>
    <row r="3524" spans="1:22" x14ac:dyDescent="0.35">
      <c r="A3524">
        <v>3523</v>
      </c>
      <c r="B3524" t="s">
        <v>6706</v>
      </c>
      <c r="C3524">
        <v>2013</v>
      </c>
      <c r="D3524" s="2">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404.94</v>
      </c>
      <c r="T3524">
        <v>3</v>
      </c>
      <c r="U3524">
        <v>0</v>
      </c>
      <c r="V3524">
        <v>109.3338</v>
      </c>
    </row>
    <row r="3525" spans="1:22" x14ac:dyDescent="0.35">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5">
      <c r="A3526">
        <v>3525</v>
      </c>
      <c r="B3526" t="s">
        <v>6708</v>
      </c>
      <c r="C3526">
        <v>2013</v>
      </c>
      <c r="D3526" s="2">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657.55200000000002</v>
      </c>
      <c r="T3526">
        <v>6</v>
      </c>
      <c r="U3526">
        <v>0.2</v>
      </c>
      <c r="V3526">
        <v>49.316400000000002</v>
      </c>
    </row>
    <row r="3527" spans="1:22" x14ac:dyDescent="0.35">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v>
      </c>
    </row>
    <row r="3528" spans="1:22" x14ac:dyDescent="0.35">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0.77939999999999998</v>
      </c>
    </row>
    <row r="3529" spans="1:22" x14ac:dyDescent="0.35">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5">
      <c r="A3530">
        <v>3529</v>
      </c>
      <c r="B3530" t="s">
        <v>6716</v>
      </c>
      <c r="C3530">
        <v>2013</v>
      </c>
      <c r="D3530" s="2">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5">
      <c r="A3531">
        <v>3530</v>
      </c>
      <c r="B3531" t="s">
        <v>6717</v>
      </c>
      <c r="C3531">
        <v>2012</v>
      </c>
      <c r="D3531" s="2">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10.896000000000001</v>
      </c>
    </row>
    <row r="3532" spans="1:22" x14ac:dyDescent="0.35">
      <c r="A3532">
        <v>3531</v>
      </c>
      <c r="B3532" t="s">
        <v>6718</v>
      </c>
      <c r="C3532">
        <v>2013</v>
      </c>
      <c r="D3532" s="2">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v>
      </c>
      <c r="T3532">
        <v>5</v>
      </c>
      <c r="U3532">
        <v>0</v>
      </c>
      <c r="V3532">
        <v>6.2060000000000004</v>
      </c>
    </row>
    <row r="3533" spans="1:22" x14ac:dyDescent="0.35">
      <c r="A3533">
        <v>3532</v>
      </c>
      <c r="B3533" t="s">
        <v>6719</v>
      </c>
      <c r="C3533">
        <v>2013</v>
      </c>
      <c r="D3533" s="2">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v>
      </c>
      <c r="T3533">
        <v>5</v>
      </c>
      <c r="U3533">
        <v>0</v>
      </c>
      <c r="V3533">
        <v>15.372</v>
      </c>
    </row>
    <row r="3534" spans="1:22" x14ac:dyDescent="0.35">
      <c r="A3534">
        <v>3533</v>
      </c>
      <c r="B3534" t="s">
        <v>6720</v>
      </c>
      <c r="C3534">
        <v>2011</v>
      </c>
      <c r="D3534" s="2">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97.1892</v>
      </c>
    </row>
    <row r="3535" spans="1:22" x14ac:dyDescent="0.35">
      <c r="A3535">
        <v>3534</v>
      </c>
      <c r="B3535" t="s">
        <v>6720</v>
      </c>
      <c r="C3535">
        <v>2011</v>
      </c>
      <c r="D3535" s="2">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3.8048000000000002</v>
      </c>
    </row>
    <row r="3536" spans="1:22" x14ac:dyDescent="0.35">
      <c r="A3536">
        <v>3535</v>
      </c>
      <c r="B3536" t="s">
        <v>6720</v>
      </c>
      <c r="C3536">
        <v>2011</v>
      </c>
      <c r="D3536" s="2">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3.5474999999999999</v>
      </c>
    </row>
    <row r="3537" spans="1:22" x14ac:dyDescent="0.35">
      <c r="A3537">
        <v>3536</v>
      </c>
      <c r="B3537" t="s">
        <v>6720</v>
      </c>
      <c r="C3537">
        <v>2011</v>
      </c>
      <c r="D3537" s="2">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5">
      <c r="A3538">
        <v>3537</v>
      </c>
      <c r="B3538" t="s">
        <v>6723</v>
      </c>
      <c r="C3538">
        <v>2013</v>
      </c>
      <c r="D3538" s="2">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0.40739999999999998</v>
      </c>
    </row>
    <row r="3539" spans="1:22" x14ac:dyDescent="0.35">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14.984999999999999</v>
      </c>
    </row>
    <row r="3540" spans="1:22" x14ac:dyDescent="0.35">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5">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9.4990000000000006</v>
      </c>
    </row>
    <row r="3542" spans="1:22" x14ac:dyDescent="0.35">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v>
      </c>
    </row>
    <row r="3543" spans="1:22" x14ac:dyDescent="0.35">
      <c r="A3543">
        <v>3542</v>
      </c>
      <c r="B3543" t="s">
        <v>6725</v>
      </c>
      <c r="C3543">
        <v>2013</v>
      </c>
      <c r="D3543" s="2">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5">
      <c r="A3544">
        <v>3543</v>
      </c>
      <c r="B3544" t="s">
        <v>6725</v>
      </c>
      <c r="C3544">
        <v>2013</v>
      </c>
      <c r="D3544" s="2">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-7.0979999999999999</v>
      </c>
    </row>
    <row r="3545" spans="1:22" x14ac:dyDescent="0.35">
      <c r="A3545">
        <v>3544</v>
      </c>
      <c r="B3545" t="s">
        <v>6725</v>
      </c>
      <c r="C3545">
        <v>2013</v>
      </c>
      <c r="D3545" s="2">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0.3674</v>
      </c>
    </row>
    <row r="3546" spans="1:22" x14ac:dyDescent="0.35">
      <c r="A3546">
        <v>3545</v>
      </c>
      <c r="B3546" t="s">
        <v>6726</v>
      </c>
      <c r="C3546">
        <v>2014</v>
      </c>
      <c r="D3546" s="2">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28.672000000000001</v>
      </c>
      <c r="T3546">
        <v>8</v>
      </c>
      <c r="U3546">
        <v>0.2</v>
      </c>
      <c r="V3546">
        <v>10.393599999999999</v>
      </c>
    </row>
    <row r="3547" spans="1:22" x14ac:dyDescent="0.35">
      <c r="A3547">
        <v>3546</v>
      </c>
      <c r="B3547" t="s">
        <v>6726</v>
      </c>
      <c r="C3547">
        <v>2014</v>
      </c>
      <c r="D3547" s="2">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29.312000000000001</v>
      </c>
      <c r="T3547">
        <v>8</v>
      </c>
      <c r="U3547">
        <v>0.8</v>
      </c>
      <c r="V3547">
        <v>-74.745599999999996</v>
      </c>
    </row>
    <row r="3548" spans="1:22" x14ac:dyDescent="0.35">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4.2392000000000003</v>
      </c>
    </row>
    <row r="3549" spans="1:22" x14ac:dyDescent="0.35">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10.518000000000001</v>
      </c>
    </row>
    <row r="3550" spans="1:22" x14ac:dyDescent="0.35">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9.1638000000000002</v>
      </c>
    </row>
    <row r="3551" spans="1:22" x14ac:dyDescent="0.35">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14.4</v>
      </c>
    </row>
    <row r="3552" spans="1:22" x14ac:dyDescent="0.35">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15.934799999999999</v>
      </c>
    </row>
    <row r="3553" spans="1:22" x14ac:dyDescent="0.35">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844.11599999999999</v>
      </c>
      <c r="T3553">
        <v>6</v>
      </c>
      <c r="U3553">
        <v>0.3</v>
      </c>
      <c r="V3553">
        <v>-36.176400000000001</v>
      </c>
    </row>
    <row r="3554" spans="1:22" x14ac:dyDescent="0.35">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60.955199999999998</v>
      </c>
    </row>
    <row r="3555" spans="1:22" x14ac:dyDescent="0.35">
      <c r="A3555">
        <v>3554</v>
      </c>
      <c r="B3555" t="s">
        <v>6733</v>
      </c>
      <c r="C3555">
        <v>2014</v>
      </c>
      <c r="D3555" s="2">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v>
      </c>
      <c r="T3555">
        <v>1</v>
      </c>
      <c r="U3555">
        <v>0.7</v>
      </c>
      <c r="V3555">
        <v>-5.9808000000000003</v>
      </c>
    </row>
    <row r="3556" spans="1:22" x14ac:dyDescent="0.35">
      <c r="A3556">
        <v>3555</v>
      </c>
      <c r="B3556" t="s">
        <v>6734</v>
      </c>
      <c r="C3556">
        <v>2011</v>
      </c>
      <c r="D3556" s="2">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5">
      <c r="A3557">
        <v>3556</v>
      </c>
      <c r="B3557" t="s">
        <v>6734</v>
      </c>
      <c r="C3557">
        <v>2011</v>
      </c>
      <c r="D3557" s="2">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37.796999999999997</v>
      </c>
    </row>
    <row r="3558" spans="1:22" x14ac:dyDescent="0.35">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v>
      </c>
    </row>
    <row r="3559" spans="1:22" x14ac:dyDescent="0.35">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5">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7.6272000000000002</v>
      </c>
    </row>
    <row r="3561" spans="1:22" x14ac:dyDescent="0.35">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145.13399999999999</v>
      </c>
    </row>
    <row r="3562" spans="1:22" x14ac:dyDescent="0.35">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0.61919999999999997</v>
      </c>
    </row>
    <row r="3563" spans="1:22" x14ac:dyDescent="0.35">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v>
      </c>
      <c r="T3563">
        <v>5</v>
      </c>
      <c r="U3563">
        <v>0.7</v>
      </c>
      <c r="V3563">
        <v>-20.448</v>
      </c>
    </row>
    <row r="3564" spans="1:22" x14ac:dyDescent="0.35">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4.3680000000000003</v>
      </c>
      <c r="T3564">
        <v>2</v>
      </c>
      <c r="U3564">
        <v>0.7</v>
      </c>
      <c r="V3564">
        <v>-3.0575999999999999</v>
      </c>
    </row>
    <row r="3565" spans="1:22" x14ac:dyDescent="0.35">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v>
      </c>
      <c r="T3565">
        <v>4</v>
      </c>
      <c r="U3565">
        <v>0.2</v>
      </c>
      <c r="V3565">
        <v>3.7440000000000002</v>
      </c>
    </row>
    <row r="3566" spans="1:22" x14ac:dyDescent="0.35">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6.2207999999999997</v>
      </c>
    </row>
    <row r="3567" spans="1:22" x14ac:dyDescent="0.35">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7.9200000000000007E-2</v>
      </c>
    </row>
    <row r="3568" spans="1:22" x14ac:dyDescent="0.35">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5">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15.007999999999999</v>
      </c>
      <c r="T3569">
        <v>4</v>
      </c>
      <c r="U3569">
        <v>0.6</v>
      </c>
      <c r="V3569">
        <v>-12.006399999999999</v>
      </c>
    </row>
    <row r="3570" spans="1:22" x14ac:dyDescent="0.35">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26.391200000000001</v>
      </c>
    </row>
    <row r="3571" spans="1:22" x14ac:dyDescent="0.35">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2395.1999999999998</v>
      </c>
      <c r="T3571">
        <v>6</v>
      </c>
      <c r="U3571">
        <v>0.2</v>
      </c>
      <c r="V3571">
        <v>209.58</v>
      </c>
    </row>
    <row r="3572" spans="1:22" x14ac:dyDescent="0.35">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742.63199999999995</v>
      </c>
    </row>
    <row r="3573" spans="1:22" x14ac:dyDescent="0.35">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v>
      </c>
      <c r="T3573">
        <v>1</v>
      </c>
      <c r="U3573">
        <v>0.2</v>
      </c>
      <c r="V3573">
        <v>2.6972999999999998</v>
      </c>
    </row>
    <row r="3574" spans="1:22" x14ac:dyDescent="0.35">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5.1840000000000002</v>
      </c>
      <c r="T3574">
        <v>1</v>
      </c>
      <c r="U3574">
        <v>0.2</v>
      </c>
      <c r="V3574">
        <v>1.8144</v>
      </c>
    </row>
    <row r="3575" spans="1:22" x14ac:dyDescent="0.35">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5.4896000000000003</v>
      </c>
    </row>
    <row r="3576" spans="1:22" x14ac:dyDescent="0.35">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v>
      </c>
      <c r="T3576">
        <v>10</v>
      </c>
      <c r="U3576">
        <v>0</v>
      </c>
      <c r="V3576">
        <v>26.2</v>
      </c>
    </row>
    <row r="3577" spans="1:22" x14ac:dyDescent="0.35">
      <c r="A3577">
        <v>3576</v>
      </c>
      <c r="B3577" t="s">
        <v>6754</v>
      </c>
      <c r="C3577">
        <v>2012</v>
      </c>
      <c r="D3577" s="2">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v>
      </c>
      <c r="T3577">
        <v>3</v>
      </c>
      <c r="U3577">
        <v>0.2</v>
      </c>
      <c r="V3577">
        <v>4.8924000000000003</v>
      </c>
    </row>
    <row r="3578" spans="1:22" x14ac:dyDescent="0.35">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4.7839999999999998</v>
      </c>
      <c r="T3578">
        <v>1</v>
      </c>
      <c r="U3578">
        <v>0.2</v>
      </c>
      <c r="V3578">
        <v>1.5548</v>
      </c>
    </row>
    <row r="3579" spans="1:22" x14ac:dyDescent="0.35">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2.3176999999999999</v>
      </c>
    </row>
    <row r="3580" spans="1:22" x14ac:dyDescent="0.35">
      <c r="A3580">
        <v>3579</v>
      </c>
      <c r="B3580" t="s">
        <v>6757</v>
      </c>
      <c r="C3580">
        <v>2013</v>
      </c>
      <c r="D3580" s="2">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0.31559999999999999</v>
      </c>
    </row>
    <row r="3581" spans="1:22" x14ac:dyDescent="0.35">
      <c r="A3581">
        <v>3580</v>
      </c>
      <c r="B3581" t="s">
        <v>6757</v>
      </c>
      <c r="C3581">
        <v>2013</v>
      </c>
      <c r="D3581" s="2">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5">
      <c r="A3582">
        <v>3581</v>
      </c>
      <c r="B3582" t="s">
        <v>6757</v>
      </c>
      <c r="C3582">
        <v>2013</v>
      </c>
      <c r="D3582" s="2">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388.81279999999998</v>
      </c>
    </row>
    <row r="3583" spans="1:22" x14ac:dyDescent="0.35">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50.328000000000003</v>
      </c>
    </row>
    <row r="3584" spans="1:22" x14ac:dyDescent="0.35">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5">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5">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32.633200000000002</v>
      </c>
    </row>
    <row r="3587" spans="1:22" x14ac:dyDescent="0.35">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5">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5">
      <c r="A3589">
        <v>3588</v>
      </c>
      <c r="B3589" t="s">
        <v>6764</v>
      </c>
      <c r="C3589">
        <v>2014</v>
      </c>
      <c r="D3589" s="2">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-253.43369999999999</v>
      </c>
    </row>
    <row r="3590" spans="1:22" x14ac:dyDescent="0.35">
      <c r="A3590">
        <v>3589</v>
      </c>
      <c r="B3590" t="s">
        <v>6765</v>
      </c>
      <c r="C3590">
        <v>2014</v>
      </c>
      <c r="D3590" s="2">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33.312399999999997</v>
      </c>
    </row>
    <row r="3591" spans="1:22" x14ac:dyDescent="0.35">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5">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375.42959999999999</v>
      </c>
    </row>
    <row r="3593" spans="1:22" x14ac:dyDescent="0.35">
      <c r="A3593">
        <v>3592</v>
      </c>
      <c r="B3593" t="s">
        <v>6767</v>
      </c>
      <c r="C3593">
        <v>2011</v>
      </c>
      <c r="D3593" s="2">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0.36499999999999999</v>
      </c>
    </row>
    <row r="3594" spans="1:22" x14ac:dyDescent="0.35">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v>
      </c>
    </row>
    <row r="3595" spans="1:22" x14ac:dyDescent="0.35">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22.428000000000001</v>
      </c>
      <c r="T3595">
        <v>3</v>
      </c>
      <c r="U3595">
        <v>0.7</v>
      </c>
      <c r="V3595">
        <v>-17.942399999999999</v>
      </c>
    </row>
    <row r="3596" spans="1:22" x14ac:dyDescent="0.35">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37.520000000000003</v>
      </c>
      <c r="T3596">
        <v>5</v>
      </c>
      <c r="U3596">
        <v>0.2</v>
      </c>
      <c r="V3596">
        <v>3.7519999999999998</v>
      </c>
    </row>
    <row r="3597" spans="1:22" x14ac:dyDescent="0.35">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0.4264</v>
      </c>
    </row>
    <row r="3598" spans="1:22" x14ac:dyDescent="0.35">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v>
      </c>
      <c r="T3598">
        <v>3</v>
      </c>
      <c r="U3598">
        <v>0.2</v>
      </c>
      <c r="V3598">
        <v>5.4432</v>
      </c>
    </row>
    <row r="3599" spans="1:22" x14ac:dyDescent="0.35">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64.703999999999994</v>
      </c>
      <c r="T3599">
        <v>6</v>
      </c>
      <c r="U3599">
        <v>0.2</v>
      </c>
      <c r="V3599">
        <v>-4.8528000000000002</v>
      </c>
    </row>
    <row r="3600" spans="1:22" x14ac:dyDescent="0.35">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5.0232000000000001</v>
      </c>
    </row>
    <row r="3601" spans="1:22" x14ac:dyDescent="0.35">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v>
      </c>
    </row>
    <row r="3602" spans="1:22" x14ac:dyDescent="0.35">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v>
      </c>
      <c r="T3602">
        <v>9</v>
      </c>
      <c r="U3602">
        <v>0.2</v>
      </c>
      <c r="V3602">
        <v>64.789199999999994</v>
      </c>
    </row>
    <row r="3603" spans="1:22" x14ac:dyDescent="0.35">
      <c r="A3603">
        <v>3602</v>
      </c>
      <c r="B3603" t="s">
        <v>6775</v>
      </c>
      <c r="C3603">
        <v>2011</v>
      </c>
      <c r="D3603" s="2">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3.89</v>
      </c>
    </row>
    <row r="3604" spans="1:22" x14ac:dyDescent="0.35">
      <c r="A3604">
        <v>3603</v>
      </c>
      <c r="B3604" t="s">
        <v>6775</v>
      </c>
      <c r="C3604">
        <v>2011</v>
      </c>
      <c r="D3604" s="2">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-93.99</v>
      </c>
    </row>
    <row r="3605" spans="1:22" x14ac:dyDescent="0.35">
      <c r="A3605">
        <v>3604</v>
      </c>
      <c r="B3605" t="s">
        <v>6778</v>
      </c>
      <c r="C3605">
        <v>2014</v>
      </c>
      <c r="D3605" s="2">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5">
      <c r="A3606">
        <v>3605</v>
      </c>
      <c r="B3606" t="s">
        <v>6778</v>
      </c>
      <c r="C3606">
        <v>2014</v>
      </c>
      <c r="D3606" s="2">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8.5543999999999993</v>
      </c>
    </row>
    <row r="3607" spans="1:22" x14ac:dyDescent="0.35">
      <c r="A3607">
        <v>3606</v>
      </c>
      <c r="B3607" t="s">
        <v>6778</v>
      </c>
      <c r="C3607">
        <v>2014</v>
      </c>
      <c r="D3607" s="2">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5">
      <c r="A3608">
        <v>3607</v>
      </c>
      <c r="B3608" t="s">
        <v>6779</v>
      </c>
      <c r="C3608">
        <v>2013</v>
      </c>
      <c r="D3608" s="2">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29.34</v>
      </c>
      <c r="T3608">
        <v>3</v>
      </c>
      <c r="U3608">
        <v>0</v>
      </c>
      <c r="V3608">
        <v>13.4964</v>
      </c>
    </row>
    <row r="3609" spans="1:22" x14ac:dyDescent="0.35">
      <c r="A3609">
        <v>3608</v>
      </c>
      <c r="B3609" t="s">
        <v>6780</v>
      </c>
      <c r="C3609">
        <v>2011</v>
      </c>
      <c r="D3609" s="2">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47.061</v>
      </c>
    </row>
    <row r="3610" spans="1:22" x14ac:dyDescent="0.35">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6.9119999999999999</v>
      </c>
      <c r="T3610">
        <v>3</v>
      </c>
      <c r="U3610">
        <v>0.2</v>
      </c>
      <c r="V3610">
        <v>2.5055999999999998</v>
      </c>
    </row>
    <row r="3611" spans="1:22" x14ac:dyDescent="0.35">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2.0322</v>
      </c>
    </row>
    <row r="3612" spans="1:22" x14ac:dyDescent="0.35">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-37.733199999999997</v>
      </c>
    </row>
    <row r="3613" spans="1:22" x14ac:dyDescent="0.35">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16.794599999999999</v>
      </c>
    </row>
    <row r="3614" spans="1:22" x14ac:dyDescent="0.35">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5.5511999999999997</v>
      </c>
    </row>
    <row r="3615" spans="1:22" x14ac:dyDescent="0.35">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5">
      <c r="A3616">
        <v>3615</v>
      </c>
      <c r="B3616" t="s">
        <v>6786</v>
      </c>
      <c r="C3616">
        <v>2014</v>
      </c>
      <c r="D3616" s="2">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718.11599999999999</v>
      </c>
      <c r="T3616">
        <v>6</v>
      </c>
      <c r="U3616">
        <v>0.3</v>
      </c>
      <c r="V3616">
        <v>-71.811599999999999</v>
      </c>
    </row>
    <row r="3617" spans="1:22" x14ac:dyDescent="0.35">
      <c r="A3617">
        <v>3616</v>
      </c>
      <c r="B3617" t="s">
        <v>6786</v>
      </c>
      <c r="C3617">
        <v>2014</v>
      </c>
      <c r="D3617" s="2">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8.7384000000000004</v>
      </c>
    </row>
    <row r="3618" spans="1:22" x14ac:dyDescent="0.35">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9.5549999999999997</v>
      </c>
      <c r="T3618">
        <v>5</v>
      </c>
      <c r="U3618">
        <v>0.7</v>
      </c>
      <c r="V3618">
        <v>-7.3254999999999999</v>
      </c>
    </row>
    <row r="3619" spans="1:22" x14ac:dyDescent="0.35">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487.98399999999998</v>
      </c>
      <c r="T3619">
        <v>2</v>
      </c>
      <c r="U3619">
        <v>0.2</v>
      </c>
      <c r="V3619">
        <v>152.495</v>
      </c>
    </row>
    <row r="3620" spans="1:22" x14ac:dyDescent="0.35">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v>
      </c>
      <c r="T3620">
        <v>1</v>
      </c>
      <c r="U3620">
        <v>0.2</v>
      </c>
      <c r="V3620">
        <v>1.7375</v>
      </c>
    </row>
    <row r="3621" spans="1:22" x14ac:dyDescent="0.35">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65.355000000000004</v>
      </c>
    </row>
    <row r="3622" spans="1:22" x14ac:dyDescent="0.35">
      <c r="A3622">
        <v>3621</v>
      </c>
      <c r="B3622" t="s">
        <v>6789</v>
      </c>
      <c r="C3622">
        <v>2013</v>
      </c>
      <c r="D3622" s="2">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40.776000000000003</v>
      </c>
      <c r="T3622">
        <v>3</v>
      </c>
      <c r="U3622">
        <v>0.2</v>
      </c>
      <c r="V3622">
        <v>4.5872999999999999</v>
      </c>
    </row>
    <row r="3623" spans="1:22" x14ac:dyDescent="0.35">
      <c r="A3623">
        <v>3622</v>
      </c>
      <c r="B3623" t="s">
        <v>6789</v>
      </c>
      <c r="C3623">
        <v>2013</v>
      </c>
      <c r="D3623" s="2">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v>
      </c>
      <c r="T3623">
        <v>8</v>
      </c>
      <c r="U3623">
        <v>0.2</v>
      </c>
      <c r="V3623">
        <v>5.5944000000000003</v>
      </c>
    </row>
    <row r="3624" spans="1:22" x14ac:dyDescent="0.35">
      <c r="A3624">
        <v>3623</v>
      </c>
      <c r="B3624" t="s">
        <v>6792</v>
      </c>
      <c r="C3624">
        <v>2011</v>
      </c>
      <c r="D3624" s="2">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5">
      <c r="A3625">
        <v>3624</v>
      </c>
      <c r="B3625" t="s">
        <v>6792</v>
      </c>
      <c r="C3625">
        <v>2011</v>
      </c>
      <c r="D3625" s="2">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5">
      <c r="A3626">
        <v>3625</v>
      </c>
      <c r="B3626" t="s">
        <v>6793</v>
      </c>
      <c r="C3626">
        <v>2014</v>
      </c>
      <c r="D3626" s="2">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681.40800000000002</v>
      </c>
      <c r="T3626">
        <v>12</v>
      </c>
      <c r="U3626">
        <v>0.2</v>
      </c>
      <c r="V3626">
        <v>42.588000000000001</v>
      </c>
    </row>
    <row r="3627" spans="1:22" x14ac:dyDescent="0.35">
      <c r="A3627">
        <v>3626</v>
      </c>
      <c r="B3627" t="s">
        <v>6793</v>
      </c>
      <c r="C3627">
        <v>2014</v>
      </c>
      <c r="D3627" s="2">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5">
      <c r="A3628">
        <v>3627</v>
      </c>
      <c r="B3628" t="s">
        <v>6793</v>
      </c>
      <c r="C3628">
        <v>2014</v>
      </c>
      <c r="D3628" s="2">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1.395</v>
      </c>
    </row>
    <row r="3629" spans="1:22" x14ac:dyDescent="0.35">
      <c r="A3629">
        <v>3628</v>
      </c>
      <c r="B3629" t="s">
        <v>6793</v>
      </c>
      <c r="C3629">
        <v>2014</v>
      </c>
      <c r="D3629" s="2">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10.896000000000001</v>
      </c>
    </row>
    <row r="3630" spans="1:22" x14ac:dyDescent="0.35">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5">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52.271999999999998</v>
      </c>
      <c r="T3631">
        <v>3</v>
      </c>
      <c r="U3631">
        <v>0.2</v>
      </c>
      <c r="V3631">
        <v>9.8010000000000002</v>
      </c>
    </row>
    <row r="3632" spans="1:22" x14ac:dyDescent="0.35">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v>
      </c>
      <c r="T3632">
        <v>7</v>
      </c>
      <c r="U3632">
        <v>0.2</v>
      </c>
      <c r="V3632">
        <v>23.977799999999998</v>
      </c>
    </row>
    <row r="3633" spans="1:22" x14ac:dyDescent="0.35">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19.465599999999998</v>
      </c>
    </row>
    <row r="3634" spans="1:22" x14ac:dyDescent="0.35">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45.806399999999996</v>
      </c>
    </row>
    <row r="3635" spans="1:22" x14ac:dyDescent="0.35">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5">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-9.7902000000000005</v>
      </c>
    </row>
    <row r="3637" spans="1:22" x14ac:dyDescent="0.35">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5">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7.5087000000000002</v>
      </c>
    </row>
    <row r="3639" spans="1:22" x14ac:dyDescent="0.35">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v>
      </c>
      <c r="T3639">
        <v>4</v>
      </c>
      <c r="U3639">
        <v>0.2</v>
      </c>
      <c r="V3639">
        <v>29.302</v>
      </c>
    </row>
    <row r="3640" spans="1:22" x14ac:dyDescent="0.35">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29.657599999999999</v>
      </c>
    </row>
    <row r="3641" spans="1:22" x14ac:dyDescent="0.35">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4.6239999999999997</v>
      </c>
      <c r="T3641">
        <v>1</v>
      </c>
      <c r="U3641">
        <v>0.2</v>
      </c>
      <c r="V3641">
        <v>1.6761999999999999</v>
      </c>
    </row>
    <row r="3642" spans="1:22" x14ac:dyDescent="0.35">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v>
      </c>
      <c r="T3642">
        <v>7</v>
      </c>
      <c r="U3642">
        <v>0.2</v>
      </c>
      <c r="V3642">
        <v>-29.0745</v>
      </c>
    </row>
    <row r="3643" spans="1:22" x14ac:dyDescent="0.35">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5">
      <c r="A3644">
        <v>3643</v>
      </c>
      <c r="B3644" t="s">
        <v>6803</v>
      </c>
      <c r="C3644">
        <v>2011</v>
      </c>
      <c r="D3644" s="2">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487.98399999999998</v>
      </c>
      <c r="T3644">
        <v>2</v>
      </c>
      <c r="U3644">
        <v>0.2</v>
      </c>
      <c r="V3644">
        <v>152.495</v>
      </c>
    </row>
    <row r="3645" spans="1:22" x14ac:dyDescent="0.35">
      <c r="A3645">
        <v>3644</v>
      </c>
      <c r="B3645" t="s">
        <v>6803</v>
      </c>
      <c r="C3645">
        <v>2011</v>
      </c>
      <c r="D3645" s="2">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v>
      </c>
    </row>
    <row r="3646" spans="1:22" x14ac:dyDescent="0.35">
      <c r="A3646">
        <v>3645</v>
      </c>
      <c r="B3646" t="s">
        <v>6803</v>
      </c>
      <c r="C3646">
        <v>2011</v>
      </c>
      <c r="D3646" s="2">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5">
      <c r="A3647">
        <v>3646</v>
      </c>
      <c r="B3647" t="s">
        <v>6803</v>
      </c>
      <c r="C3647">
        <v>2011</v>
      </c>
      <c r="D3647" s="2">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50.414000000000001</v>
      </c>
    </row>
    <row r="3648" spans="1:22" x14ac:dyDescent="0.35">
      <c r="A3648">
        <v>3647</v>
      </c>
      <c r="B3648" t="s">
        <v>6810</v>
      </c>
      <c r="C3648">
        <v>2011</v>
      </c>
      <c r="D3648" s="2">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3.1751999999999998</v>
      </c>
    </row>
    <row r="3649" spans="1:22" x14ac:dyDescent="0.35">
      <c r="A3649">
        <v>3648</v>
      </c>
      <c r="B3649" t="s">
        <v>6810</v>
      </c>
      <c r="C3649">
        <v>2011</v>
      </c>
      <c r="D3649" s="2">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4.5007999999999999</v>
      </c>
    </row>
    <row r="3650" spans="1:22" x14ac:dyDescent="0.35">
      <c r="A3650">
        <v>3649</v>
      </c>
      <c r="B3650" t="s">
        <v>6814</v>
      </c>
      <c r="C3650">
        <v>2012</v>
      </c>
      <c r="D3650" s="2">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2.9460000000000002</v>
      </c>
      <c r="T3650">
        <v>2</v>
      </c>
      <c r="U3650">
        <v>0.7</v>
      </c>
      <c r="V3650">
        <v>-2.0621999999999998</v>
      </c>
    </row>
    <row r="3651" spans="1:22" x14ac:dyDescent="0.35">
      <c r="A3651">
        <v>3650</v>
      </c>
      <c r="B3651" t="s">
        <v>6814</v>
      </c>
      <c r="C3651">
        <v>2012</v>
      </c>
      <c r="D3651" s="2">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55.103999999999999</v>
      </c>
      <c r="T3651">
        <v>6</v>
      </c>
      <c r="U3651">
        <v>0.2</v>
      </c>
      <c r="V3651">
        <v>18.5976</v>
      </c>
    </row>
    <row r="3652" spans="1:22" x14ac:dyDescent="0.35">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41.951999999999998</v>
      </c>
    </row>
    <row r="3653" spans="1:22" x14ac:dyDescent="0.35">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5">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15.511200000000001</v>
      </c>
    </row>
    <row r="3655" spans="1:22" x14ac:dyDescent="0.35">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v>
      </c>
      <c r="T3655">
        <v>3</v>
      </c>
      <c r="U3655">
        <v>0</v>
      </c>
      <c r="V3655">
        <v>7.0217999999999998</v>
      </c>
    </row>
    <row r="3656" spans="1:22" x14ac:dyDescent="0.35">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5">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v>
      </c>
      <c r="T3657">
        <v>2</v>
      </c>
      <c r="U3657">
        <v>0.2</v>
      </c>
      <c r="V3657">
        <v>-21.294</v>
      </c>
    </row>
    <row r="3658" spans="1:22" x14ac:dyDescent="0.35">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1.7055</v>
      </c>
    </row>
    <row r="3659" spans="1:22" x14ac:dyDescent="0.35">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2.9321999999999999</v>
      </c>
    </row>
    <row r="3660" spans="1:22" x14ac:dyDescent="0.35">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v>
      </c>
      <c r="T3660">
        <v>4</v>
      </c>
      <c r="U3660">
        <v>0.2</v>
      </c>
      <c r="V3660">
        <v>3.86</v>
      </c>
    </row>
    <row r="3661" spans="1:22" x14ac:dyDescent="0.35">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5">
      <c r="A3662">
        <v>3661</v>
      </c>
      <c r="B3662" t="s">
        <v>6827</v>
      </c>
      <c r="C3662">
        <v>2013</v>
      </c>
      <c r="D3662" s="2">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4.2249999999999996</v>
      </c>
    </row>
    <row r="3663" spans="1:22" x14ac:dyDescent="0.35">
      <c r="A3663">
        <v>3662</v>
      </c>
      <c r="B3663" t="s">
        <v>6830</v>
      </c>
      <c r="C3663">
        <v>2013</v>
      </c>
      <c r="D3663" s="2">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377.97</v>
      </c>
      <c r="T3663">
        <v>3</v>
      </c>
      <c r="U3663">
        <v>0</v>
      </c>
      <c r="V3663">
        <v>94.492500000000007</v>
      </c>
    </row>
    <row r="3664" spans="1:22" x14ac:dyDescent="0.35">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5">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11.543200000000001</v>
      </c>
    </row>
    <row r="3666" spans="1:22" x14ac:dyDescent="0.35">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9.0635999999999992</v>
      </c>
    </row>
    <row r="3667" spans="1:22" x14ac:dyDescent="0.35">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-4.5191999999999997</v>
      </c>
    </row>
    <row r="3668" spans="1:22" x14ac:dyDescent="0.35">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52.68</v>
      </c>
      <c r="T3668">
        <v>3</v>
      </c>
      <c r="U3668">
        <v>0.2</v>
      </c>
      <c r="V3668">
        <v>19.754999999999999</v>
      </c>
    </row>
    <row r="3669" spans="1:22" x14ac:dyDescent="0.35">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v>
      </c>
    </row>
    <row r="3670" spans="1:22" x14ac:dyDescent="0.35">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v>
      </c>
      <c r="T3670">
        <v>10</v>
      </c>
      <c r="U3670">
        <v>0.2</v>
      </c>
      <c r="V3670">
        <v>-18.186</v>
      </c>
    </row>
    <row r="3671" spans="1:22" x14ac:dyDescent="0.35">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3.7440000000000002</v>
      </c>
    </row>
    <row r="3672" spans="1:22" x14ac:dyDescent="0.35">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v>
      </c>
      <c r="T3672">
        <v>2</v>
      </c>
      <c r="U3672">
        <v>0.2</v>
      </c>
      <c r="V3672">
        <v>3.6288</v>
      </c>
    </row>
    <row r="3673" spans="1:22" x14ac:dyDescent="0.35">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2.9304000000000001</v>
      </c>
    </row>
    <row r="3674" spans="1:22" x14ac:dyDescent="0.35">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5">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v>
      </c>
      <c r="T3675">
        <v>6</v>
      </c>
      <c r="U3675">
        <v>0.7</v>
      </c>
      <c r="V3675">
        <v>-100.92</v>
      </c>
    </row>
    <row r="3676" spans="1:22" x14ac:dyDescent="0.35">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-30.933199999999999</v>
      </c>
    </row>
    <row r="3677" spans="1:22" x14ac:dyDescent="0.35">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47.951999999999998</v>
      </c>
      <c r="T3677">
        <v>3</v>
      </c>
      <c r="U3677">
        <v>0.2</v>
      </c>
      <c r="V3677">
        <v>16.183800000000002</v>
      </c>
    </row>
    <row r="3678" spans="1:22" x14ac:dyDescent="0.35">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14.671799999999999</v>
      </c>
    </row>
    <row r="3679" spans="1:22" x14ac:dyDescent="0.35">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5.056</v>
      </c>
    </row>
    <row r="3680" spans="1:22" x14ac:dyDescent="0.35">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209.23650000000001</v>
      </c>
    </row>
    <row r="3681" spans="1:22" x14ac:dyDescent="0.35">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20.015599999999999</v>
      </c>
    </row>
    <row r="3682" spans="1:22" x14ac:dyDescent="0.35">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5">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5">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32.537599999999998</v>
      </c>
    </row>
    <row r="3685" spans="1:22" x14ac:dyDescent="0.35">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153.36000000000001</v>
      </c>
      <c r="T3685">
        <v>9</v>
      </c>
      <c r="U3685">
        <v>0</v>
      </c>
      <c r="V3685">
        <v>70.545599999999993</v>
      </c>
    </row>
    <row r="3686" spans="1:22" x14ac:dyDescent="0.35">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21.403199999999998</v>
      </c>
    </row>
    <row r="3687" spans="1:22" x14ac:dyDescent="0.35">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28.480899999999998</v>
      </c>
    </row>
    <row r="3688" spans="1:22" x14ac:dyDescent="0.35">
      <c r="A3688">
        <v>3687</v>
      </c>
      <c r="B3688" t="s">
        <v>6847</v>
      </c>
      <c r="C3688">
        <v>2013</v>
      </c>
      <c r="D3688" s="2">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3.2471999999999999</v>
      </c>
    </row>
    <row r="3689" spans="1:22" x14ac:dyDescent="0.35">
      <c r="A3689">
        <v>3688</v>
      </c>
      <c r="B3689" t="s">
        <v>6848</v>
      </c>
      <c r="C3689">
        <v>2013</v>
      </c>
      <c r="D3689" s="2">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v>
      </c>
      <c r="T3689">
        <v>2</v>
      </c>
      <c r="U3689">
        <v>0.7</v>
      </c>
      <c r="V3689">
        <v>-2.2450000000000001</v>
      </c>
    </row>
    <row r="3690" spans="1:22" x14ac:dyDescent="0.35">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5">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15.920999999999999</v>
      </c>
    </row>
    <row r="3692" spans="1:22" x14ac:dyDescent="0.35">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v>
      </c>
      <c r="T3692">
        <v>2</v>
      </c>
      <c r="U3692">
        <v>0.7</v>
      </c>
      <c r="V3692">
        <v>-45.995399999999997</v>
      </c>
    </row>
    <row r="3693" spans="1:22" x14ac:dyDescent="0.35">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5">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30.786000000000001</v>
      </c>
    </row>
    <row r="3695" spans="1:22" x14ac:dyDescent="0.35">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5">
      <c r="A3696">
        <v>3695</v>
      </c>
      <c r="B3696" t="s">
        <v>6856</v>
      </c>
      <c r="C3696">
        <v>2013</v>
      </c>
      <c r="D3696" s="2">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5">
      <c r="A3697">
        <v>3696</v>
      </c>
      <c r="B3697" t="s">
        <v>6856</v>
      </c>
      <c r="C3697">
        <v>2013</v>
      </c>
      <c r="D3697" s="2">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66.540000000000006</v>
      </c>
      <c r="T3697">
        <v>6</v>
      </c>
      <c r="U3697">
        <v>0</v>
      </c>
      <c r="V3697">
        <v>32.604599999999998</v>
      </c>
    </row>
    <row r="3698" spans="1:22" x14ac:dyDescent="0.35">
      <c r="A3698">
        <v>3697</v>
      </c>
      <c r="B3698" t="s">
        <v>6856</v>
      </c>
      <c r="C3698">
        <v>2013</v>
      </c>
      <c r="D3698" s="2">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14.2758</v>
      </c>
    </row>
    <row r="3699" spans="1:22" x14ac:dyDescent="0.35">
      <c r="A3699">
        <v>3698</v>
      </c>
      <c r="B3699" t="s">
        <v>6857</v>
      </c>
      <c r="C3699">
        <v>2012</v>
      </c>
      <c r="D3699" s="2">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5">
      <c r="A3700">
        <v>3699</v>
      </c>
      <c r="B3700" t="s">
        <v>6858</v>
      </c>
      <c r="C3700">
        <v>2011</v>
      </c>
      <c r="D3700" s="2">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5.9550000000000001</v>
      </c>
    </row>
    <row r="3701" spans="1:22" x14ac:dyDescent="0.35">
      <c r="A3701">
        <v>3700</v>
      </c>
      <c r="B3701" t="s">
        <v>6861</v>
      </c>
      <c r="C3701">
        <v>2014</v>
      </c>
      <c r="D3701" s="2">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70.502799999999993</v>
      </c>
    </row>
    <row r="3702" spans="1:22" x14ac:dyDescent="0.35">
      <c r="A3702">
        <v>3701</v>
      </c>
      <c r="B3702" t="s">
        <v>6862</v>
      </c>
      <c r="C3702">
        <v>2014</v>
      </c>
      <c r="D3702" s="2">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6.8273999999999999</v>
      </c>
    </row>
    <row r="3703" spans="1:22" x14ac:dyDescent="0.35">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15.167999999999999</v>
      </c>
      <c r="T3703">
        <v>2</v>
      </c>
      <c r="U3703">
        <v>0.2</v>
      </c>
      <c r="V3703">
        <v>3.7919999999999998</v>
      </c>
    </row>
    <row r="3704" spans="1:22" x14ac:dyDescent="0.35">
      <c r="A3704">
        <v>3703</v>
      </c>
      <c r="B3704" t="s">
        <v>6866</v>
      </c>
      <c r="C3704">
        <v>2012</v>
      </c>
      <c r="D3704" s="2">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6.9383999999999997</v>
      </c>
    </row>
    <row r="3705" spans="1:22" x14ac:dyDescent="0.35">
      <c r="A3705">
        <v>3704</v>
      </c>
      <c r="B3705" t="s">
        <v>6866</v>
      </c>
      <c r="C3705">
        <v>2012</v>
      </c>
      <c r="D3705" s="2">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5">
      <c r="A3706">
        <v>3705</v>
      </c>
      <c r="B3706" t="s">
        <v>6866</v>
      </c>
      <c r="C3706">
        <v>2012</v>
      </c>
      <c r="D3706" s="2">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5">
      <c r="A3707">
        <v>3706</v>
      </c>
      <c r="B3707" t="s">
        <v>6866</v>
      </c>
      <c r="C3707">
        <v>2012</v>
      </c>
      <c r="D3707" s="2">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v>
      </c>
      <c r="T3707">
        <v>5</v>
      </c>
      <c r="U3707">
        <v>0</v>
      </c>
      <c r="V3707">
        <v>15.552</v>
      </c>
    </row>
    <row r="3708" spans="1:22" x14ac:dyDescent="0.35">
      <c r="A3708">
        <v>3707</v>
      </c>
      <c r="B3708" t="s">
        <v>6867</v>
      </c>
      <c r="C3708">
        <v>2014</v>
      </c>
      <c r="D3708" s="2">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6.5537999999999998</v>
      </c>
    </row>
    <row r="3709" spans="1:22" x14ac:dyDescent="0.35">
      <c r="A3709">
        <v>3708</v>
      </c>
      <c r="B3709" t="s">
        <v>6868</v>
      </c>
      <c r="C3709">
        <v>2011</v>
      </c>
      <c r="D3709" s="2">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-2.5472000000000001</v>
      </c>
    </row>
    <row r="3710" spans="1:22" x14ac:dyDescent="0.35">
      <c r="A3710">
        <v>3709</v>
      </c>
      <c r="B3710" t="s">
        <v>6868</v>
      </c>
      <c r="C3710">
        <v>2011</v>
      </c>
      <c r="D3710" s="2">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34.176000000000002</v>
      </c>
      <c r="T3710">
        <v>3</v>
      </c>
      <c r="U3710">
        <v>0.8</v>
      </c>
      <c r="V3710">
        <v>-87.148799999999994</v>
      </c>
    </row>
    <row r="3711" spans="1:22" x14ac:dyDescent="0.35">
      <c r="A3711">
        <v>3710</v>
      </c>
      <c r="B3711" t="s">
        <v>6868</v>
      </c>
      <c r="C3711">
        <v>2011</v>
      </c>
      <c r="D3711" s="2">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5.5439999999999996</v>
      </c>
      <c r="T3711">
        <v>7</v>
      </c>
      <c r="U3711">
        <v>0.2</v>
      </c>
      <c r="V3711">
        <v>1.6632</v>
      </c>
    </row>
    <row r="3712" spans="1:22" x14ac:dyDescent="0.35">
      <c r="A3712">
        <v>3711</v>
      </c>
      <c r="B3712" t="s">
        <v>6869</v>
      </c>
      <c r="C3712">
        <v>2014</v>
      </c>
      <c r="D3712" s="2">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6.3780000000000001</v>
      </c>
    </row>
    <row r="3713" spans="1:22" x14ac:dyDescent="0.35">
      <c r="A3713">
        <v>3712</v>
      </c>
      <c r="B3713" t="s">
        <v>6869</v>
      </c>
      <c r="C3713">
        <v>2014</v>
      </c>
      <c r="D3713" s="2">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v>
      </c>
      <c r="T3713">
        <v>5</v>
      </c>
      <c r="U3713">
        <v>0</v>
      </c>
      <c r="V3713">
        <v>100.4255</v>
      </c>
    </row>
    <row r="3714" spans="1:22" x14ac:dyDescent="0.35">
      <c r="A3714">
        <v>3713</v>
      </c>
      <c r="B3714" t="s">
        <v>6870</v>
      </c>
      <c r="C3714">
        <v>2014</v>
      </c>
      <c r="D3714" s="2">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3.4620000000000002</v>
      </c>
    </row>
    <row r="3715" spans="1:22" x14ac:dyDescent="0.35">
      <c r="A3715">
        <v>3714</v>
      </c>
      <c r="B3715" t="s">
        <v>6870</v>
      </c>
      <c r="C3715">
        <v>2014</v>
      </c>
      <c r="D3715" s="2">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v>
      </c>
      <c r="T3715">
        <v>3</v>
      </c>
      <c r="U3715">
        <v>0</v>
      </c>
      <c r="V3715">
        <v>34.146000000000001</v>
      </c>
    </row>
    <row r="3716" spans="1:22" x14ac:dyDescent="0.35">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5">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45.293999999999997</v>
      </c>
    </row>
    <row r="3718" spans="1:22" x14ac:dyDescent="0.35">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v>
      </c>
    </row>
    <row r="3719" spans="1:22" x14ac:dyDescent="0.35">
      <c r="A3719">
        <v>3718</v>
      </c>
      <c r="B3719" t="s">
        <v>6875</v>
      </c>
      <c r="C3719">
        <v>2013</v>
      </c>
      <c r="D3719" s="2">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v>
      </c>
    </row>
    <row r="3720" spans="1:22" x14ac:dyDescent="0.35">
      <c r="A3720">
        <v>3719</v>
      </c>
      <c r="B3720" t="s">
        <v>6875</v>
      </c>
      <c r="C3720">
        <v>2013</v>
      </c>
      <c r="D3720" s="2">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v>
      </c>
      <c r="T3720">
        <v>5</v>
      </c>
      <c r="U3720">
        <v>0</v>
      </c>
      <c r="V3720">
        <v>107.4785</v>
      </c>
    </row>
    <row r="3721" spans="1:22" x14ac:dyDescent="0.35">
      <c r="A3721">
        <v>3720</v>
      </c>
      <c r="B3721" t="s">
        <v>6878</v>
      </c>
      <c r="C3721">
        <v>2013</v>
      </c>
      <c r="D3721" s="2">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12.358000000000001</v>
      </c>
    </row>
    <row r="3722" spans="1:22" x14ac:dyDescent="0.35">
      <c r="A3722">
        <v>3721</v>
      </c>
      <c r="B3722" t="s">
        <v>6879</v>
      </c>
      <c r="C3722">
        <v>2013</v>
      </c>
      <c r="D3722" s="2">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v>
      </c>
    </row>
    <row r="3723" spans="1:22" x14ac:dyDescent="0.35">
      <c r="A3723">
        <v>3722</v>
      </c>
      <c r="B3723" t="s">
        <v>6879</v>
      </c>
      <c r="C3723">
        <v>2013</v>
      </c>
      <c r="D3723" s="2">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5">
      <c r="A3724">
        <v>3723</v>
      </c>
      <c r="B3724" t="s">
        <v>6880</v>
      </c>
      <c r="C3724">
        <v>2014</v>
      </c>
      <c r="D3724" s="2">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2.2320000000000002</v>
      </c>
    </row>
    <row r="3725" spans="1:22" x14ac:dyDescent="0.35">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551.98500000000001</v>
      </c>
      <c r="T3725">
        <v>5</v>
      </c>
      <c r="U3725">
        <v>0.7</v>
      </c>
      <c r="V3725">
        <v>-459.98750000000001</v>
      </c>
    </row>
    <row r="3726" spans="1:22" x14ac:dyDescent="0.35">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7.056</v>
      </c>
      <c r="T3726">
        <v>3</v>
      </c>
      <c r="U3726">
        <v>0.2</v>
      </c>
      <c r="V3726">
        <v>2.2050000000000001</v>
      </c>
    </row>
    <row r="3727" spans="1:22" x14ac:dyDescent="0.35">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5">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5">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2.79</v>
      </c>
    </row>
    <row r="3730" spans="1:22" x14ac:dyDescent="0.35">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v>
      </c>
      <c r="T3730">
        <v>3</v>
      </c>
      <c r="U3730">
        <v>0</v>
      </c>
      <c r="V3730">
        <v>6.8723999999999998</v>
      </c>
    </row>
    <row r="3731" spans="1:22" x14ac:dyDescent="0.35">
      <c r="A3731">
        <v>3730</v>
      </c>
      <c r="B3731" t="s">
        <v>6885</v>
      </c>
      <c r="C3731">
        <v>2012</v>
      </c>
      <c r="D3731" s="2">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5">
      <c r="A3732">
        <v>3731</v>
      </c>
      <c r="B3732" t="s">
        <v>6885</v>
      </c>
      <c r="C3732">
        <v>2012</v>
      </c>
      <c r="D3732" s="2">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5">
      <c r="A3733">
        <v>3732</v>
      </c>
      <c r="B3733" t="s">
        <v>6885</v>
      </c>
      <c r="C3733">
        <v>2012</v>
      </c>
      <c r="D3733" s="2">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v>
      </c>
    </row>
    <row r="3734" spans="1:22" x14ac:dyDescent="0.35">
      <c r="A3734">
        <v>3733</v>
      </c>
      <c r="B3734" t="s">
        <v>6885</v>
      </c>
      <c r="C3734">
        <v>2012</v>
      </c>
      <c r="D3734" s="2">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327.58179999999999</v>
      </c>
    </row>
    <row r="3735" spans="1:22" x14ac:dyDescent="0.35">
      <c r="A3735">
        <v>3734</v>
      </c>
      <c r="B3735" t="s">
        <v>6885</v>
      </c>
      <c r="C3735">
        <v>2012</v>
      </c>
      <c r="D3735" s="2">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31.889199999999999</v>
      </c>
    </row>
    <row r="3736" spans="1:22" x14ac:dyDescent="0.35">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12.1348</v>
      </c>
    </row>
    <row r="3737" spans="1:22" x14ac:dyDescent="0.35">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16.553100000000001</v>
      </c>
    </row>
    <row r="3738" spans="1:22" x14ac:dyDescent="0.35">
      <c r="A3738">
        <v>3737</v>
      </c>
      <c r="B3738" t="s">
        <v>6891</v>
      </c>
      <c r="C3738">
        <v>2013</v>
      </c>
      <c r="D3738" s="2">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5">
      <c r="A3739">
        <v>3738</v>
      </c>
      <c r="B3739" t="s">
        <v>6891</v>
      </c>
      <c r="C3739">
        <v>2013</v>
      </c>
      <c r="D3739" s="2">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15.944599999999999</v>
      </c>
    </row>
    <row r="3740" spans="1:22" x14ac:dyDescent="0.35">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v>
      </c>
    </row>
    <row r="3741" spans="1:22" x14ac:dyDescent="0.35">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5">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23.395399999999999</v>
      </c>
    </row>
    <row r="3743" spans="1:22" x14ac:dyDescent="0.35">
      <c r="A3743">
        <v>3742</v>
      </c>
      <c r="B3743" t="s">
        <v>6895</v>
      </c>
      <c r="C3743">
        <v>2013</v>
      </c>
      <c r="D3743" s="2">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5">
      <c r="A3744">
        <v>3743</v>
      </c>
      <c r="B3744" t="s">
        <v>6895</v>
      </c>
      <c r="C3744">
        <v>2013</v>
      </c>
      <c r="D3744" s="2">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28.857600000000001</v>
      </c>
    </row>
    <row r="3745" spans="1:22" x14ac:dyDescent="0.35">
      <c r="A3745">
        <v>3744</v>
      </c>
      <c r="B3745" t="s">
        <v>6895</v>
      </c>
      <c r="C3745">
        <v>2013</v>
      </c>
      <c r="D3745" s="2">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5">
      <c r="A3746">
        <v>3745</v>
      </c>
      <c r="B3746" t="s">
        <v>6896</v>
      </c>
      <c r="C3746">
        <v>2011</v>
      </c>
      <c r="D3746" s="2">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v>
      </c>
      <c r="T3746">
        <v>3</v>
      </c>
      <c r="U3746">
        <v>0</v>
      </c>
      <c r="V3746">
        <v>3.7919999999999998</v>
      </c>
    </row>
    <row r="3747" spans="1:22" x14ac:dyDescent="0.35">
      <c r="A3747">
        <v>3746</v>
      </c>
      <c r="B3747" t="s">
        <v>6898</v>
      </c>
      <c r="C3747">
        <v>2013</v>
      </c>
      <c r="D3747" s="2">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5">
      <c r="A3748">
        <v>3747</v>
      </c>
      <c r="B3748" t="s">
        <v>6898</v>
      </c>
      <c r="C3748">
        <v>2013</v>
      </c>
      <c r="D3748" s="2">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368.97</v>
      </c>
      <c r="T3748">
        <v>3</v>
      </c>
      <c r="U3748">
        <v>0</v>
      </c>
      <c r="V3748">
        <v>81.173400000000001</v>
      </c>
    </row>
    <row r="3749" spans="1:22" x14ac:dyDescent="0.35">
      <c r="A3749">
        <v>3748</v>
      </c>
      <c r="B3749" t="s">
        <v>6899</v>
      </c>
      <c r="C3749">
        <v>2014</v>
      </c>
      <c r="D3749" s="2">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5">
      <c r="A3750">
        <v>3749</v>
      </c>
      <c r="B3750" t="s">
        <v>6899</v>
      </c>
      <c r="C3750">
        <v>2014</v>
      </c>
      <c r="D3750" s="2">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5">
      <c r="A3751">
        <v>3750</v>
      </c>
      <c r="B3751" t="s">
        <v>6899</v>
      </c>
      <c r="C3751">
        <v>2014</v>
      </c>
      <c r="D3751" s="2">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5">
      <c r="A3752">
        <v>3751</v>
      </c>
      <c r="B3752" t="s">
        <v>6899</v>
      </c>
      <c r="C3752">
        <v>2014</v>
      </c>
      <c r="D3752" s="2">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8.2360000000000007</v>
      </c>
    </row>
    <row r="3753" spans="1:22" x14ac:dyDescent="0.35">
      <c r="A3753">
        <v>3752</v>
      </c>
      <c r="B3753" t="s">
        <v>6899</v>
      </c>
      <c r="C3753">
        <v>2014</v>
      </c>
      <c r="D3753" s="2">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v>
      </c>
      <c r="T3753">
        <v>3</v>
      </c>
      <c r="U3753">
        <v>0.2</v>
      </c>
      <c r="V3753">
        <v>23.027999999999999</v>
      </c>
    </row>
    <row r="3754" spans="1:22" x14ac:dyDescent="0.35">
      <c r="A3754">
        <v>3753</v>
      </c>
      <c r="B3754" t="s">
        <v>6899</v>
      </c>
      <c r="C3754">
        <v>2014</v>
      </c>
      <c r="D3754" s="2">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56.977200000000003</v>
      </c>
    </row>
    <row r="3755" spans="1:22" x14ac:dyDescent="0.35">
      <c r="A3755">
        <v>3754</v>
      </c>
      <c r="B3755" t="s">
        <v>6899</v>
      </c>
      <c r="C3755">
        <v>2014</v>
      </c>
      <c r="D3755" s="2">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841.56799999999998</v>
      </c>
      <c r="T3755">
        <v>2</v>
      </c>
      <c r="U3755">
        <v>0.2</v>
      </c>
      <c r="V3755">
        <v>294.54880000000003</v>
      </c>
    </row>
    <row r="3756" spans="1:22" x14ac:dyDescent="0.35">
      <c r="A3756">
        <v>3755</v>
      </c>
      <c r="B3756" t="s">
        <v>6899</v>
      </c>
      <c r="C3756">
        <v>2014</v>
      </c>
      <c r="D3756" s="2">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v>
      </c>
      <c r="T3756">
        <v>5</v>
      </c>
      <c r="U3756">
        <v>0</v>
      </c>
      <c r="V3756">
        <v>17.745000000000001</v>
      </c>
    </row>
    <row r="3757" spans="1:22" x14ac:dyDescent="0.35">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15.5092</v>
      </c>
    </row>
    <row r="3758" spans="1:22" x14ac:dyDescent="0.35">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563.42999999999995</v>
      </c>
      <c r="T3758">
        <v>5</v>
      </c>
      <c r="U3758">
        <v>0.3</v>
      </c>
      <c r="V3758">
        <v>-56.343000000000004</v>
      </c>
    </row>
    <row r="3759" spans="1:22" x14ac:dyDescent="0.35">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8.3328000000000007</v>
      </c>
    </row>
    <row r="3760" spans="1:22" x14ac:dyDescent="0.35">
      <c r="A3760">
        <v>3759</v>
      </c>
      <c r="B3760" t="s">
        <v>6905</v>
      </c>
      <c r="C3760">
        <v>2012</v>
      </c>
      <c r="D3760" s="2">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5.4896000000000003</v>
      </c>
    </row>
    <row r="3761" spans="1:22" x14ac:dyDescent="0.35">
      <c r="A3761">
        <v>3760</v>
      </c>
      <c r="B3761" t="s">
        <v>6905</v>
      </c>
      <c r="C3761">
        <v>2012</v>
      </c>
      <c r="D3761" s="2">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5.07</v>
      </c>
    </row>
    <row r="3762" spans="1:22" x14ac:dyDescent="0.35">
      <c r="A3762">
        <v>3761</v>
      </c>
      <c r="B3762" t="s">
        <v>6905</v>
      </c>
      <c r="C3762">
        <v>2012</v>
      </c>
      <c r="D3762" s="2">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10.247999999999999</v>
      </c>
    </row>
    <row r="3763" spans="1:22" x14ac:dyDescent="0.35">
      <c r="A3763">
        <v>3762</v>
      </c>
      <c r="B3763" t="s">
        <v>6906</v>
      </c>
      <c r="C3763">
        <v>2014</v>
      </c>
      <c r="D3763" s="2">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42.048000000000002</v>
      </c>
    </row>
    <row r="3764" spans="1:22" x14ac:dyDescent="0.35">
      <c r="A3764">
        <v>3763</v>
      </c>
      <c r="B3764" t="s">
        <v>6907</v>
      </c>
      <c r="C3764">
        <v>2013</v>
      </c>
      <c r="D3764" s="2">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24.196000000000002</v>
      </c>
    </row>
    <row r="3765" spans="1:22" x14ac:dyDescent="0.35">
      <c r="A3765">
        <v>3764</v>
      </c>
      <c r="B3765" t="s">
        <v>6907</v>
      </c>
      <c r="C3765">
        <v>2013</v>
      </c>
      <c r="D3765" s="2">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4.1748000000000003</v>
      </c>
    </row>
    <row r="3766" spans="1:22" x14ac:dyDescent="0.35">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1.788</v>
      </c>
      <c r="T3766">
        <v>3</v>
      </c>
      <c r="U3766">
        <v>0.8</v>
      </c>
      <c r="V3766">
        <v>-3.0396000000000001</v>
      </c>
    </row>
    <row r="3767" spans="1:22" x14ac:dyDescent="0.35">
      <c r="A3767">
        <v>3766</v>
      </c>
      <c r="B3767" t="s">
        <v>6910</v>
      </c>
      <c r="C3767">
        <v>2013</v>
      </c>
      <c r="D3767" s="2">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v>
      </c>
    </row>
    <row r="3768" spans="1:22" x14ac:dyDescent="0.35">
      <c r="A3768">
        <v>3767</v>
      </c>
      <c r="B3768" t="s">
        <v>6910</v>
      </c>
      <c r="C3768">
        <v>2013</v>
      </c>
      <c r="D3768" s="2">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5">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v>
      </c>
      <c r="T3769">
        <v>5</v>
      </c>
      <c r="U3769">
        <v>0.2</v>
      </c>
      <c r="V3769">
        <v>11.996</v>
      </c>
    </row>
    <row r="3770" spans="1:22" x14ac:dyDescent="0.35">
      <c r="A3770">
        <v>3769</v>
      </c>
      <c r="B3770" t="s">
        <v>6912</v>
      </c>
      <c r="C3770">
        <v>2011</v>
      </c>
      <c r="D3770" s="2">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v>
      </c>
      <c r="T3770">
        <v>9</v>
      </c>
      <c r="U3770">
        <v>0.2</v>
      </c>
      <c r="V3770">
        <v>101.3832</v>
      </c>
    </row>
    <row r="3771" spans="1:22" x14ac:dyDescent="0.35">
      <c r="A3771">
        <v>3770</v>
      </c>
      <c r="B3771" t="s">
        <v>6912</v>
      </c>
      <c r="C3771">
        <v>2011</v>
      </c>
      <c r="D3771" s="2">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5">
      <c r="A3772">
        <v>3771</v>
      </c>
      <c r="B3772" t="s">
        <v>6913</v>
      </c>
      <c r="C3772">
        <v>2013</v>
      </c>
      <c r="D3772" s="2">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v>
      </c>
    </row>
    <row r="3773" spans="1:22" x14ac:dyDescent="0.35">
      <c r="A3773">
        <v>3772</v>
      </c>
      <c r="B3773" t="s">
        <v>6914</v>
      </c>
      <c r="C3773">
        <v>2013</v>
      </c>
      <c r="D3773" s="2">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-19.5624</v>
      </c>
    </row>
    <row r="3774" spans="1:22" x14ac:dyDescent="0.35">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22.647600000000001</v>
      </c>
    </row>
    <row r="3775" spans="1:22" x14ac:dyDescent="0.35">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6.9119999999999999</v>
      </c>
      <c r="T3775">
        <v>3</v>
      </c>
      <c r="U3775">
        <v>0.2</v>
      </c>
      <c r="V3775">
        <v>2.3328000000000002</v>
      </c>
    </row>
    <row r="3776" spans="1:22" x14ac:dyDescent="0.35">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v>
      </c>
      <c r="T3776">
        <v>3</v>
      </c>
      <c r="U3776">
        <v>0.2</v>
      </c>
      <c r="V3776">
        <v>81.594899999999996</v>
      </c>
    </row>
    <row r="3777" spans="1:22" x14ac:dyDescent="0.35">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v>
      </c>
      <c r="T3777">
        <v>2</v>
      </c>
      <c r="U3777">
        <v>0.2</v>
      </c>
      <c r="V3777">
        <v>3.6288</v>
      </c>
    </row>
    <row r="3778" spans="1:22" x14ac:dyDescent="0.35">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41.993000000000002</v>
      </c>
    </row>
    <row r="3779" spans="1:22" x14ac:dyDescent="0.35">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106.5408</v>
      </c>
    </row>
    <row r="3780" spans="1:22" x14ac:dyDescent="0.35">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8.9969999999999999</v>
      </c>
    </row>
    <row r="3781" spans="1:22" x14ac:dyDescent="0.35">
      <c r="A3781">
        <v>3780</v>
      </c>
      <c r="B3781" t="s">
        <v>6924</v>
      </c>
      <c r="C3781">
        <v>2014</v>
      </c>
      <c r="D3781" s="2">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18.211200000000002</v>
      </c>
    </row>
    <row r="3782" spans="1:22" x14ac:dyDescent="0.35">
      <c r="A3782">
        <v>3781</v>
      </c>
      <c r="B3782" t="s">
        <v>6925</v>
      </c>
      <c r="C3782">
        <v>2011</v>
      </c>
      <c r="D3782" s="2">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10.958399999999999</v>
      </c>
    </row>
    <row r="3783" spans="1:22" x14ac:dyDescent="0.35">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269.98200000000003</v>
      </c>
      <c r="T3783">
        <v>3</v>
      </c>
      <c r="U3783">
        <v>0.4</v>
      </c>
      <c r="V3783">
        <v>40.497300000000003</v>
      </c>
    </row>
    <row r="3784" spans="1:22" x14ac:dyDescent="0.35">
      <c r="A3784">
        <v>3783</v>
      </c>
      <c r="B3784" t="s">
        <v>6928</v>
      </c>
      <c r="C3784">
        <v>2014</v>
      </c>
      <c r="D3784" s="2">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3.339</v>
      </c>
    </row>
    <row r="3785" spans="1:22" x14ac:dyDescent="0.35">
      <c r="A3785">
        <v>3784</v>
      </c>
      <c r="B3785" t="s">
        <v>6928</v>
      </c>
      <c r="C3785">
        <v>2014</v>
      </c>
      <c r="D3785" s="2">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720.06399999999996</v>
      </c>
      <c r="T3785">
        <v>4</v>
      </c>
      <c r="U3785">
        <v>0.2</v>
      </c>
      <c r="V3785">
        <v>-63.005600000000001</v>
      </c>
    </row>
    <row r="3786" spans="1:22" x14ac:dyDescent="0.35">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41.423999999999999</v>
      </c>
      <c r="T3786">
        <v>2</v>
      </c>
      <c r="U3786">
        <v>0.2</v>
      </c>
      <c r="V3786">
        <v>8.2848000000000006</v>
      </c>
    </row>
    <row r="3787" spans="1:22" x14ac:dyDescent="0.35">
      <c r="A3787">
        <v>3786</v>
      </c>
      <c r="B3787" t="s">
        <v>6930</v>
      </c>
      <c r="C3787">
        <v>2014</v>
      </c>
      <c r="D3787" s="2">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-2.61</v>
      </c>
    </row>
    <row r="3788" spans="1:22" x14ac:dyDescent="0.35">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5">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1.0268999999999999</v>
      </c>
    </row>
    <row r="3790" spans="1:22" x14ac:dyDescent="0.35">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62.375999999999998</v>
      </c>
      <c r="T3790">
        <v>3</v>
      </c>
      <c r="U3790">
        <v>0.2</v>
      </c>
      <c r="V3790">
        <v>7.0172999999999996</v>
      </c>
    </row>
    <row r="3791" spans="1:22" x14ac:dyDescent="0.35">
      <c r="A3791">
        <v>3790</v>
      </c>
      <c r="B3791" t="s">
        <v>6935</v>
      </c>
      <c r="C3791">
        <v>2013</v>
      </c>
      <c r="D3791" s="2">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29.05</v>
      </c>
      <c r="T3791">
        <v>5</v>
      </c>
      <c r="U3791">
        <v>0</v>
      </c>
      <c r="V3791">
        <v>9.0054999999999996</v>
      </c>
    </row>
    <row r="3792" spans="1:22" x14ac:dyDescent="0.35">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v>
      </c>
      <c r="T3792">
        <v>6</v>
      </c>
      <c r="U3792">
        <v>0.2</v>
      </c>
      <c r="V3792">
        <v>67.86</v>
      </c>
    </row>
    <row r="3793" spans="1:22" x14ac:dyDescent="0.35">
      <c r="A3793">
        <v>3792</v>
      </c>
      <c r="B3793" t="s">
        <v>6937</v>
      </c>
      <c r="C3793">
        <v>2012</v>
      </c>
      <c r="D3793" s="2">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4.4189999999999996</v>
      </c>
      <c r="T3793">
        <v>3</v>
      </c>
      <c r="U3793">
        <v>0.7</v>
      </c>
      <c r="V3793">
        <v>-3.3879000000000001</v>
      </c>
    </row>
    <row r="3794" spans="1:22" x14ac:dyDescent="0.35">
      <c r="A3794">
        <v>3793</v>
      </c>
      <c r="B3794" t="s">
        <v>6937</v>
      </c>
      <c r="C3794">
        <v>2012</v>
      </c>
      <c r="D3794" s="2">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2.2044000000000001</v>
      </c>
    </row>
    <row r="3795" spans="1:22" x14ac:dyDescent="0.35">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12.511799999999999</v>
      </c>
    </row>
    <row r="3796" spans="1:22" x14ac:dyDescent="0.35">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14.307499999999999</v>
      </c>
    </row>
    <row r="3797" spans="1:22" x14ac:dyDescent="0.35">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-16.649999999999999</v>
      </c>
    </row>
    <row r="3798" spans="1:22" x14ac:dyDescent="0.35">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12.0252</v>
      </c>
    </row>
    <row r="3799" spans="1:22" x14ac:dyDescent="0.35">
      <c r="A3799">
        <v>3798</v>
      </c>
      <c r="B3799" t="s">
        <v>6947</v>
      </c>
      <c r="C3799">
        <v>2014</v>
      </c>
      <c r="D3799" s="2">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88.073999999999998</v>
      </c>
    </row>
    <row r="3800" spans="1:22" x14ac:dyDescent="0.35">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-192.04679999999999</v>
      </c>
    </row>
    <row r="3801" spans="1:22" x14ac:dyDescent="0.35">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v>
      </c>
    </row>
    <row r="3802" spans="1:22" x14ac:dyDescent="0.35">
      <c r="A3802">
        <v>3801</v>
      </c>
      <c r="B3802" t="s">
        <v>6949</v>
      </c>
      <c r="C3802">
        <v>2013</v>
      </c>
      <c r="D3802" s="2">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v>
      </c>
      <c r="T3802">
        <v>1</v>
      </c>
      <c r="U3802">
        <v>0.2</v>
      </c>
      <c r="V3802">
        <v>10.2592</v>
      </c>
    </row>
    <row r="3803" spans="1:22" x14ac:dyDescent="0.35">
      <c r="A3803">
        <v>3802</v>
      </c>
      <c r="B3803" t="s">
        <v>6949</v>
      </c>
      <c r="C3803">
        <v>2013</v>
      </c>
      <c r="D3803" s="2">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5.9598000000000004</v>
      </c>
    </row>
    <row r="3804" spans="1:22" x14ac:dyDescent="0.35">
      <c r="A3804">
        <v>3803</v>
      </c>
      <c r="B3804" t="s">
        <v>6949</v>
      </c>
      <c r="C3804">
        <v>2013</v>
      </c>
      <c r="D3804" s="2">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33.721200000000003</v>
      </c>
    </row>
    <row r="3805" spans="1:22" x14ac:dyDescent="0.35">
      <c r="A3805">
        <v>3804</v>
      </c>
      <c r="B3805" t="s">
        <v>6949</v>
      </c>
      <c r="C3805">
        <v>2013</v>
      </c>
      <c r="D3805" s="2">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1.4363999999999999</v>
      </c>
    </row>
    <row r="3806" spans="1:22" x14ac:dyDescent="0.35">
      <c r="A3806">
        <v>3805</v>
      </c>
      <c r="B3806" t="s">
        <v>6949</v>
      </c>
      <c r="C3806">
        <v>2013</v>
      </c>
      <c r="D3806" s="2">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13.128</v>
      </c>
    </row>
    <row r="3807" spans="1:22" x14ac:dyDescent="0.35">
      <c r="A3807">
        <v>3806</v>
      </c>
      <c r="B3807" t="s">
        <v>6949</v>
      </c>
      <c r="C3807">
        <v>2013</v>
      </c>
      <c r="D3807" s="2">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14.682</v>
      </c>
    </row>
    <row r="3808" spans="1:22" x14ac:dyDescent="0.35">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1.323</v>
      </c>
    </row>
    <row r="3809" spans="1:22" x14ac:dyDescent="0.35">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5.2380000000000004</v>
      </c>
      <c r="T3809">
        <v>2</v>
      </c>
      <c r="U3809">
        <v>0.7</v>
      </c>
      <c r="V3809">
        <v>-4.0157999999999996</v>
      </c>
    </row>
    <row r="3810" spans="1:22" x14ac:dyDescent="0.35">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-3.7296</v>
      </c>
    </row>
    <row r="3811" spans="1:22" x14ac:dyDescent="0.35">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-72.039000000000001</v>
      </c>
    </row>
    <row r="3812" spans="1:22" x14ac:dyDescent="0.35">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v>
      </c>
    </row>
    <row r="3813" spans="1:22" x14ac:dyDescent="0.35">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v>
      </c>
      <c r="T3813">
        <v>3</v>
      </c>
      <c r="U3813">
        <v>0.2</v>
      </c>
      <c r="V3813">
        <v>16.440300000000001</v>
      </c>
    </row>
    <row r="3814" spans="1:22" x14ac:dyDescent="0.35">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11.7782</v>
      </c>
    </row>
    <row r="3815" spans="1:22" x14ac:dyDescent="0.35">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6.4428000000000001</v>
      </c>
    </row>
    <row r="3816" spans="1:22" x14ac:dyDescent="0.35">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v>
      </c>
      <c r="T3816">
        <v>5</v>
      </c>
      <c r="U3816">
        <v>0.2</v>
      </c>
      <c r="V3816">
        <v>51.497500000000002</v>
      </c>
    </row>
    <row r="3817" spans="1:22" x14ac:dyDescent="0.35">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v>
      </c>
      <c r="T3817">
        <v>2</v>
      </c>
      <c r="U3817">
        <v>0.2</v>
      </c>
      <c r="V3817">
        <v>4.9950000000000001</v>
      </c>
    </row>
    <row r="3818" spans="1:22" x14ac:dyDescent="0.35">
      <c r="A3818">
        <v>3817</v>
      </c>
      <c r="B3818" t="s">
        <v>6962</v>
      </c>
      <c r="C3818">
        <v>2012</v>
      </c>
      <c r="D3818" s="2">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5">
      <c r="A3819">
        <v>3818</v>
      </c>
      <c r="B3819" t="s">
        <v>6962</v>
      </c>
      <c r="C3819">
        <v>2012</v>
      </c>
      <c r="D3819" s="2">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5">
      <c r="A3820">
        <v>3819</v>
      </c>
      <c r="B3820" t="s">
        <v>6962</v>
      </c>
      <c r="C3820">
        <v>2012</v>
      </c>
      <c r="D3820" s="2">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306.48939999999999</v>
      </c>
    </row>
    <row r="3821" spans="1:22" x14ac:dyDescent="0.35">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4.3254000000000001</v>
      </c>
    </row>
    <row r="3822" spans="1:22" x14ac:dyDescent="0.35">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-15.717599999999999</v>
      </c>
    </row>
    <row r="3823" spans="1:22" x14ac:dyDescent="0.35">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5">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18.239999999999998</v>
      </c>
      <c r="T3824">
        <v>6</v>
      </c>
      <c r="U3824">
        <v>0.2</v>
      </c>
      <c r="V3824">
        <v>6.1559999999999997</v>
      </c>
    </row>
    <row r="3825" spans="1:22" x14ac:dyDescent="0.35">
      <c r="A3825">
        <v>3824</v>
      </c>
      <c r="B3825" t="s">
        <v>6966</v>
      </c>
      <c r="C3825">
        <v>2012</v>
      </c>
      <c r="D3825" s="2">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991.2</v>
      </c>
      <c r="T3825">
        <v>6</v>
      </c>
      <c r="U3825">
        <v>0</v>
      </c>
      <c r="V3825">
        <v>257.71199999999999</v>
      </c>
    </row>
    <row r="3826" spans="1:22" x14ac:dyDescent="0.35">
      <c r="A3826">
        <v>3825</v>
      </c>
      <c r="B3826" t="s">
        <v>6966</v>
      </c>
      <c r="C3826">
        <v>2012</v>
      </c>
      <c r="D3826" s="2">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5">
      <c r="A3827">
        <v>3826</v>
      </c>
      <c r="B3827" t="s">
        <v>6966</v>
      </c>
      <c r="C3827">
        <v>2012</v>
      </c>
      <c r="D3827" s="2">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5">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v>
      </c>
    </row>
    <row r="3829" spans="1:22" x14ac:dyDescent="0.35">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423.00850000000003</v>
      </c>
    </row>
    <row r="3830" spans="1:22" x14ac:dyDescent="0.35">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7.4592000000000001</v>
      </c>
    </row>
    <row r="3831" spans="1:22" x14ac:dyDescent="0.35">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119.2</v>
      </c>
    </row>
    <row r="3832" spans="1:22" x14ac:dyDescent="0.35">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18.4604</v>
      </c>
    </row>
    <row r="3833" spans="1:22" x14ac:dyDescent="0.35">
      <c r="A3833">
        <v>3832</v>
      </c>
      <c r="B3833" t="s">
        <v>6969</v>
      </c>
      <c r="C3833">
        <v>2012</v>
      </c>
      <c r="D3833" s="2">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26.649000000000001</v>
      </c>
    </row>
    <row r="3834" spans="1:22" x14ac:dyDescent="0.35">
      <c r="A3834">
        <v>3833</v>
      </c>
      <c r="B3834" t="s">
        <v>6969</v>
      </c>
      <c r="C3834">
        <v>2012</v>
      </c>
      <c r="D3834" s="2">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5">
      <c r="A3835">
        <v>3834</v>
      </c>
      <c r="B3835" t="s">
        <v>6973</v>
      </c>
      <c r="C3835">
        <v>2011</v>
      </c>
      <c r="D3835" s="2">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-209.994</v>
      </c>
    </row>
    <row r="3836" spans="1:22" x14ac:dyDescent="0.35">
      <c r="A3836">
        <v>3835</v>
      </c>
      <c r="B3836" t="s">
        <v>6973</v>
      </c>
      <c r="C3836">
        <v>2011</v>
      </c>
      <c r="D3836" s="2">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v>
      </c>
    </row>
    <row r="3837" spans="1:22" x14ac:dyDescent="0.35">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0.82879999999999998</v>
      </c>
    </row>
    <row r="3838" spans="1:22" x14ac:dyDescent="0.35">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19.007999999999999</v>
      </c>
      <c r="T3838">
        <v>3</v>
      </c>
      <c r="U3838">
        <v>0.2</v>
      </c>
      <c r="V3838">
        <v>6.8903999999999996</v>
      </c>
    </row>
    <row r="3839" spans="1:22" x14ac:dyDescent="0.35">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113.998</v>
      </c>
    </row>
    <row r="3840" spans="1:22" x14ac:dyDescent="0.35">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674.35199999999998</v>
      </c>
      <c r="T3840">
        <v>3</v>
      </c>
      <c r="U3840">
        <v>0.2</v>
      </c>
      <c r="V3840">
        <v>-109.5822</v>
      </c>
    </row>
    <row r="3841" spans="1:22" x14ac:dyDescent="0.35">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36.182699999999997</v>
      </c>
    </row>
    <row r="3842" spans="1:22" x14ac:dyDescent="0.35">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5">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v>
      </c>
      <c r="T3843">
        <v>3</v>
      </c>
      <c r="U3843">
        <v>0.2</v>
      </c>
      <c r="V3843">
        <v>10.647</v>
      </c>
    </row>
    <row r="3844" spans="1:22" x14ac:dyDescent="0.35">
      <c r="A3844">
        <v>3843</v>
      </c>
      <c r="B3844" t="s">
        <v>6983</v>
      </c>
      <c r="C3844">
        <v>2011</v>
      </c>
      <c r="D3844" s="2">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7.1840000000000002</v>
      </c>
      <c r="T3844">
        <v>2</v>
      </c>
      <c r="U3844">
        <v>0.2</v>
      </c>
      <c r="V3844">
        <v>2.2450000000000001</v>
      </c>
    </row>
    <row r="3845" spans="1:22" x14ac:dyDescent="0.35">
      <c r="A3845">
        <v>3844</v>
      </c>
      <c r="B3845" t="s">
        <v>6983</v>
      </c>
      <c r="C3845">
        <v>2011</v>
      </c>
      <c r="D3845" s="2">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6.2799999999999995E-2</v>
      </c>
    </row>
    <row r="3846" spans="1:22" x14ac:dyDescent="0.35">
      <c r="A3846">
        <v>3845</v>
      </c>
      <c r="B3846" t="s">
        <v>6983</v>
      </c>
      <c r="C3846">
        <v>2011</v>
      </c>
      <c r="D3846" s="2">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v>
      </c>
    </row>
    <row r="3847" spans="1:22" x14ac:dyDescent="0.35">
      <c r="A3847">
        <v>3846</v>
      </c>
      <c r="B3847" t="s">
        <v>6983</v>
      </c>
      <c r="C3847">
        <v>2011</v>
      </c>
      <c r="D3847" s="2">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5">
      <c r="A3848">
        <v>3847</v>
      </c>
      <c r="B3848" t="s">
        <v>6983</v>
      </c>
      <c r="C3848">
        <v>2011</v>
      </c>
      <c r="D3848" s="2">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5">
      <c r="A3849">
        <v>3848</v>
      </c>
      <c r="B3849" t="s">
        <v>6986</v>
      </c>
      <c r="C3849">
        <v>2014</v>
      </c>
      <c r="D3849" s="2">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v>
      </c>
      <c r="T3849">
        <v>3</v>
      </c>
      <c r="U3849">
        <v>0</v>
      </c>
      <c r="V3849">
        <v>0</v>
      </c>
    </row>
    <row r="3850" spans="1:22" x14ac:dyDescent="0.35">
      <c r="A3850">
        <v>3849</v>
      </c>
      <c r="B3850" t="s">
        <v>6987</v>
      </c>
      <c r="C3850">
        <v>2014</v>
      </c>
      <c r="D3850" s="2">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5">
      <c r="A3851">
        <v>3850</v>
      </c>
      <c r="B3851" t="s">
        <v>6987</v>
      </c>
      <c r="C3851">
        <v>2014</v>
      </c>
      <c r="D3851" s="2">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v>
      </c>
    </row>
    <row r="3852" spans="1:22" x14ac:dyDescent="0.35">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40.401200000000003</v>
      </c>
    </row>
    <row r="3853" spans="1:22" x14ac:dyDescent="0.35">
      <c r="A3853">
        <v>3852</v>
      </c>
      <c r="B3853" t="s">
        <v>6991</v>
      </c>
      <c r="C3853">
        <v>2012</v>
      </c>
      <c r="D3853" s="2">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14.500999999999999</v>
      </c>
    </row>
    <row r="3854" spans="1:22" x14ac:dyDescent="0.35">
      <c r="A3854">
        <v>3853</v>
      </c>
      <c r="B3854" t="s">
        <v>6994</v>
      </c>
      <c r="C3854">
        <v>2014</v>
      </c>
      <c r="D3854" s="2">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33.567999999999998</v>
      </c>
      <c r="T3854">
        <v>8</v>
      </c>
      <c r="U3854">
        <v>0.8</v>
      </c>
      <c r="V3854">
        <v>-53.708799999999997</v>
      </c>
    </row>
    <row r="3855" spans="1:22" x14ac:dyDescent="0.35">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2.1779999999999999</v>
      </c>
    </row>
    <row r="3856" spans="1:22" x14ac:dyDescent="0.35">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v>
      </c>
      <c r="T3856">
        <v>5</v>
      </c>
      <c r="U3856">
        <v>0</v>
      </c>
      <c r="V3856">
        <v>0</v>
      </c>
    </row>
    <row r="3857" spans="1:22" x14ac:dyDescent="0.35">
      <c r="A3857">
        <v>3856</v>
      </c>
      <c r="B3857" t="s">
        <v>6998</v>
      </c>
      <c r="C3857">
        <v>2014</v>
      </c>
      <c r="D3857" s="2">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3.5640000000000001</v>
      </c>
      <c r="T3857">
        <v>3</v>
      </c>
      <c r="U3857">
        <v>0.8</v>
      </c>
      <c r="V3857">
        <v>-6.2370000000000001</v>
      </c>
    </row>
    <row r="3858" spans="1:22" x14ac:dyDescent="0.35">
      <c r="A3858">
        <v>3857</v>
      </c>
      <c r="B3858" t="s">
        <v>6998</v>
      </c>
      <c r="C3858">
        <v>2014</v>
      </c>
      <c r="D3858" s="2">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v>
      </c>
      <c r="T3858">
        <v>5</v>
      </c>
      <c r="U3858">
        <v>0.2</v>
      </c>
      <c r="V3858">
        <v>51.497500000000002</v>
      </c>
    </row>
    <row r="3859" spans="1:22" x14ac:dyDescent="0.35">
      <c r="A3859">
        <v>3858</v>
      </c>
      <c r="B3859" t="s">
        <v>6998</v>
      </c>
      <c r="C3859">
        <v>2014</v>
      </c>
      <c r="D3859" s="2">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v>
      </c>
      <c r="T3859">
        <v>3</v>
      </c>
      <c r="U3859">
        <v>0.2</v>
      </c>
      <c r="V3859">
        <v>0.89880000000000004</v>
      </c>
    </row>
    <row r="3860" spans="1:22" x14ac:dyDescent="0.35">
      <c r="A3860">
        <v>3859</v>
      </c>
      <c r="B3860" t="s">
        <v>6999</v>
      </c>
      <c r="C3860">
        <v>2011</v>
      </c>
      <c r="D3860" s="2">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447.94400000000002</v>
      </c>
      <c r="T3860">
        <v>7</v>
      </c>
      <c r="U3860">
        <v>0.2</v>
      </c>
      <c r="V3860">
        <v>89.588800000000006</v>
      </c>
    </row>
    <row r="3861" spans="1:22" x14ac:dyDescent="0.35">
      <c r="A3861">
        <v>3860</v>
      </c>
      <c r="B3861" t="s">
        <v>7003</v>
      </c>
      <c r="C3861">
        <v>2014</v>
      </c>
      <c r="D3861" s="2">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5">
      <c r="A3862">
        <v>3861</v>
      </c>
      <c r="B3862" t="s">
        <v>7003</v>
      </c>
      <c r="C3862">
        <v>2014</v>
      </c>
      <c r="D3862" s="2">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v>
      </c>
      <c r="T3862">
        <v>1</v>
      </c>
      <c r="U3862">
        <v>0.2</v>
      </c>
      <c r="V3862">
        <v>10.9193</v>
      </c>
    </row>
    <row r="3863" spans="1:22" x14ac:dyDescent="0.35">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14.563800000000001</v>
      </c>
    </row>
    <row r="3864" spans="1:22" x14ac:dyDescent="0.35">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3.9498000000000002</v>
      </c>
    </row>
    <row r="3865" spans="1:22" x14ac:dyDescent="0.35">
      <c r="A3865">
        <v>3864</v>
      </c>
      <c r="B3865" t="s">
        <v>7009</v>
      </c>
      <c r="C3865">
        <v>2014</v>
      </c>
      <c r="D3865" s="2">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5">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v>
      </c>
    </row>
    <row r="3867" spans="1:22" x14ac:dyDescent="0.35">
      <c r="A3867">
        <v>3866</v>
      </c>
      <c r="B3867" t="s">
        <v>7016</v>
      </c>
      <c r="C3867">
        <v>2011</v>
      </c>
      <c r="D3867" s="2">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v>
      </c>
    </row>
    <row r="3868" spans="1:22" x14ac:dyDescent="0.35">
      <c r="A3868">
        <v>3867</v>
      </c>
      <c r="B3868" t="s">
        <v>7017</v>
      </c>
      <c r="C3868">
        <v>2014</v>
      </c>
      <c r="D3868" s="2">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55.922400000000003</v>
      </c>
    </row>
    <row r="3869" spans="1:22" x14ac:dyDescent="0.35">
      <c r="A3869">
        <v>3868</v>
      </c>
      <c r="B3869" t="s">
        <v>7018</v>
      </c>
      <c r="C3869">
        <v>2012</v>
      </c>
      <c r="D3869" s="2">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v>
      </c>
    </row>
    <row r="3870" spans="1:22" x14ac:dyDescent="0.35">
      <c r="A3870">
        <v>3869</v>
      </c>
      <c r="B3870" t="s">
        <v>7018</v>
      </c>
      <c r="C3870">
        <v>2012</v>
      </c>
      <c r="D3870" s="2">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240.78399999999999</v>
      </c>
      <c r="T3870">
        <v>1</v>
      </c>
      <c r="U3870">
        <v>0.2</v>
      </c>
      <c r="V3870">
        <v>27.088200000000001</v>
      </c>
    </row>
    <row r="3871" spans="1:22" x14ac:dyDescent="0.35">
      <c r="A3871">
        <v>3870</v>
      </c>
      <c r="B3871" t="s">
        <v>7018</v>
      </c>
      <c r="C3871">
        <v>2012</v>
      </c>
      <c r="D3871" s="2">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191.96799999999999</v>
      </c>
      <c r="T3871">
        <v>7</v>
      </c>
      <c r="U3871">
        <v>0.2</v>
      </c>
      <c r="V3871">
        <v>16.7972</v>
      </c>
    </row>
    <row r="3872" spans="1:22" x14ac:dyDescent="0.35">
      <c r="A3872">
        <v>3871</v>
      </c>
      <c r="B3872" t="s">
        <v>7018</v>
      </c>
      <c r="C3872">
        <v>2012</v>
      </c>
      <c r="D3872" s="2">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5.6643999999999997</v>
      </c>
    </row>
    <row r="3873" spans="1:22" x14ac:dyDescent="0.35">
      <c r="A3873">
        <v>3872</v>
      </c>
      <c r="B3873" t="s">
        <v>7018</v>
      </c>
      <c r="C3873">
        <v>2012</v>
      </c>
      <c r="D3873" s="2">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5">
      <c r="A3874">
        <v>3873</v>
      </c>
      <c r="B3874" t="s">
        <v>7018</v>
      </c>
      <c r="C3874">
        <v>2012</v>
      </c>
      <c r="D3874" s="2">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842.35199999999998</v>
      </c>
      <c r="T3874">
        <v>3</v>
      </c>
      <c r="U3874">
        <v>0.2</v>
      </c>
      <c r="V3874">
        <v>42.117600000000003</v>
      </c>
    </row>
    <row r="3875" spans="1:22" x14ac:dyDescent="0.35">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7.6284000000000001</v>
      </c>
    </row>
    <row r="3876" spans="1:22" x14ac:dyDescent="0.35">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-63.109200000000001</v>
      </c>
    </row>
    <row r="3877" spans="1:22" x14ac:dyDescent="0.35">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108.78400000000001</v>
      </c>
      <c r="T3877">
        <v>2</v>
      </c>
      <c r="U3877">
        <v>0.2</v>
      </c>
      <c r="V3877">
        <v>6.7990000000000004</v>
      </c>
    </row>
    <row r="3878" spans="1:22" x14ac:dyDescent="0.35">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v>
      </c>
      <c r="T3878">
        <v>3</v>
      </c>
      <c r="U3878">
        <v>0.2</v>
      </c>
      <c r="V3878">
        <v>3.21</v>
      </c>
    </row>
    <row r="3879" spans="1:22" x14ac:dyDescent="0.35">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v>
      </c>
      <c r="T3879">
        <v>5</v>
      </c>
      <c r="U3879">
        <v>0.7</v>
      </c>
      <c r="V3879">
        <v>-26.733000000000001</v>
      </c>
    </row>
    <row r="3880" spans="1:22" x14ac:dyDescent="0.35">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49.631999999999998</v>
      </c>
      <c r="T3880">
        <v>4</v>
      </c>
      <c r="U3880">
        <v>0.2</v>
      </c>
      <c r="V3880">
        <v>3.7223999999999999</v>
      </c>
    </row>
    <row r="3881" spans="1:22" x14ac:dyDescent="0.35">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52.095999999999997</v>
      </c>
      <c r="T3881">
        <v>4</v>
      </c>
      <c r="U3881">
        <v>0.2</v>
      </c>
      <c r="V3881">
        <v>3.9072</v>
      </c>
    </row>
    <row r="3882" spans="1:22" x14ac:dyDescent="0.35">
      <c r="A3882">
        <v>3881</v>
      </c>
      <c r="B3882" t="s">
        <v>7022</v>
      </c>
      <c r="C3882">
        <v>2012</v>
      </c>
      <c r="D3882" s="2">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9.5679999999999996</v>
      </c>
      <c r="T3882">
        <v>2</v>
      </c>
      <c r="U3882">
        <v>0.2</v>
      </c>
      <c r="V3882">
        <v>2.99</v>
      </c>
    </row>
    <row r="3883" spans="1:22" x14ac:dyDescent="0.35">
      <c r="A3883">
        <v>3882</v>
      </c>
      <c r="B3883" t="s">
        <v>7022</v>
      </c>
      <c r="C3883">
        <v>2012</v>
      </c>
      <c r="D3883" s="2">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-19.5624</v>
      </c>
    </row>
    <row r="3884" spans="1:22" x14ac:dyDescent="0.35">
      <c r="A3884">
        <v>3883</v>
      </c>
      <c r="B3884" t="s">
        <v>7022</v>
      </c>
      <c r="C3884">
        <v>2012</v>
      </c>
      <c r="D3884" s="2">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364.70400000000001</v>
      </c>
      <c r="T3884">
        <v>6</v>
      </c>
      <c r="U3884">
        <v>0.2</v>
      </c>
      <c r="V3884">
        <v>-36.470399999999998</v>
      </c>
    </row>
    <row r="3885" spans="1:22" x14ac:dyDescent="0.35">
      <c r="A3885">
        <v>3884</v>
      </c>
      <c r="B3885" t="s">
        <v>7022</v>
      </c>
      <c r="C3885">
        <v>2012</v>
      </c>
      <c r="D3885" s="2">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11.070399999999999</v>
      </c>
    </row>
    <row r="3886" spans="1:22" x14ac:dyDescent="0.35">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0.38219999999999998</v>
      </c>
    </row>
    <row r="3887" spans="1:22" x14ac:dyDescent="0.35">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12.128</v>
      </c>
      <c r="T3887">
        <v>4</v>
      </c>
      <c r="U3887">
        <v>0.8</v>
      </c>
      <c r="V3887">
        <v>-20.617599999999999</v>
      </c>
    </row>
    <row r="3888" spans="1:22" x14ac:dyDescent="0.35">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v>
      </c>
      <c r="T3888">
        <v>3</v>
      </c>
      <c r="U3888">
        <v>0</v>
      </c>
      <c r="V3888">
        <v>37.758000000000003</v>
      </c>
    </row>
    <row r="3889" spans="1:22" x14ac:dyDescent="0.35">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5">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239.97</v>
      </c>
      <c r="T3890">
        <v>3</v>
      </c>
      <c r="U3890">
        <v>0</v>
      </c>
      <c r="V3890">
        <v>67.191599999999994</v>
      </c>
    </row>
    <row r="3891" spans="1:22" x14ac:dyDescent="0.35">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107.08199999999999</v>
      </c>
    </row>
    <row r="3892" spans="1:22" x14ac:dyDescent="0.35">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217.767</v>
      </c>
    </row>
    <row r="3893" spans="1:22" x14ac:dyDescent="0.35">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v>
      </c>
      <c r="T3893">
        <v>6</v>
      </c>
      <c r="U3893">
        <v>0.2</v>
      </c>
      <c r="V3893">
        <v>210.59399999999999</v>
      </c>
    </row>
    <row r="3894" spans="1:22" x14ac:dyDescent="0.35">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190.37280000000001</v>
      </c>
    </row>
    <row r="3895" spans="1:22" x14ac:dyDescent="0.35">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5">
      <c r="A3896">
        <v>3895</v>
      </c>
      <c r="B3896" t="s">
        <v>7033</v>
      </c>
      <c r="C3896">
        <v>2011</v>
      </c>
      <c r="D3896" s="2">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9.98</v>
      </c>
      <c r="T3896">
        <v>5</v>
      </c>
      <c r="U3896">
        <v>0.8</v>
      </c>
      <c r="V3896">
        <v>-16.466999999999999</v>
      </c>
    </row>
    <row r="3897" spans="1:22" x14ac:dyDescent="0.35">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5">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3.552</v>
      </c>
      <c r="T3898">
        <v>3</v>
      </c>
      <c r="U3898">
        <v>0.2</v>
      </c>
      <c r="V3898">
        <v>1.2432000000000001</v>
      </c>
    </row>
    <row r="3899" spans="1:22" x14ac:dyDescent="0.35">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v>
      </c>
      <c r="T3899">
        <v>3</v>
      </c>
      <c r="U3899">
        <v>0.2</v>
      </c>
      <c r="V3899">
        <v>5.4432</v>
      </c>
    </row>
    <row r="3900" spans="1:22" x14ac:dyDescent="0.35">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0.82879999999999998</v>
      </c>
    </row>
    <row r="3901" spans="1:22" x14ac:dyDescent="0.35">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25.596800000000002</v>
      </c>
    </row>
    <row r="3902" spans="1:22" x14ac:dyDescent="0.35">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v>
      </c>
      <c r="T3902">
        <v>2</v>
      </c>
      <c r="U3902">
        <v>0.2</v>
      </c>
      <c r="V3902">
        <v>3.6288</v>
      </c>
    </row>
    <row r="3903" spans="1:22" x14ac:dyDescent="0.35">
      <c r="A3903">
        <v>3902</v>
      </c>
      <c r="B3903" t="s">
        <v>7044</v>
      </c>
      <c r="C3903">
        <v>2012</v>
      </c>
      <c r="D3903" s="2">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v>
      </c>
    </row>
    <row r="3904" spans="1:22" x14ac:dyDescent="0.35">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5">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5">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21.142800000000001</v>
      </c>
    </row>
    <row r="3907" spans="1:22" x14ac:dyDescent="0.35">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-6.952</v>
      </c>
    </row>
    <row r="3908" spans="1:22" x14ac:dyDescent="0.35">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-68.391999999999996</v>
      </c>
    </row>
    <row r="3909" spans="1:22" x14ac:dyDescent="0.35">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v>
      </c>
      <c r="T3909">
        <v>5</v>
      </c>
      <c r="U3909">
        <v>0.4</v>
      </c>
      <c r="V3909">
        <v>-3.2174999999999998</v>
      </c>
    </row>
    <row r="3910" spans="1:22" x14ac:dyDescent="0.35">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-9.7972000000000001</v>
      </c>
    </row>
    <row r="3911" spans="1:22" x14ac:dyDescent="0.35">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7.5839999999999996</v>
      </c>
      <c r="T3911">
        <v>1</v>
      </c>
      <c r="U3911">
        <v>0.2</v>
      </c>
      <c r="V3911">
        <v>2.37</v>
      </c>
    </row>
    <row r="3912" spans="1:22" x14ac:dyDescent="0.35">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5">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470.37599999999998</v>
      </c>
      <c r="T3913">
        <v>3</v>
      </c>
      <c r="U3913">
        <v>0.2</v>
      </c>
      <c r="V3913">
        <v>52.917299999999997</v>
      </c>
    </row>
    <row r="3914" spans="1:22" x14ac:dyDescent="0.35">
      <c r="A3914">
        <v>3913</v>
      </c>
      <c r="B3914" t="s">
        <v>7056</v>
      </c>
      <c r="C3914">
        <v>2014</v>
      </c>
      <c r="D3914" s="2">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5">
      <c r="A3915">
        <v>3914</v>
      </c>
      <c r="B3915" t="s">
        <v>7056</v>
      </c>
      <c r="C3915">
        <v>2014</v>
      </c>
      <c r="D3915" s="2">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3.2406000000000001</v>
      </c>
    </row>
    <row r="3916" spans="1:22" x14ac:dyDescent="0.35">
      <c r="A3916">
        <v>3915</v>
      </c>
      <c r="B3916" t="s">
        <v>7057</v>
      </c>
      <c r="C3916">
        <v>2014</v>
      </c>
      <c r="D3916" s="2">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801.6</v>
      </c>
      <c r="T3916">
        <v>5</v>
      </c>
      <c r="U3916">
        <v>0.5</v>
      </c>
      <c r="V3916">
        <v>-448.89600000000002</v>
      </c>
    </row>
    <row r="3917" spans="1:22" x14ac:dyDescent="0.35">
      <c r="A3917">
        <v>3916</v>
      </c>
      <c r="B3917" t="s">
        <v>7057</v>
      </c>
      <c r="C3917">
        <v>2014</v>
      </c>
      <c r="D3917" s="2">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10.098000000000001</v>
      </c>
    </row>
    <row r="3918" spans="1:22" x14ac:dyDescent="0.35">
      <c r="A3918">
        <v>3917</v>
      </c>
      <c r="B3918" t="s">
        <v>7057</v>
      </c>
      <c r="C3918">
        <v>2014</v>
      </c>
      <c r="D3918" s="2">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5">
      <c r="A3919">
        <v>3918</v>
      </c>
      <c r="B3919" t="s">
        <v>7057</v>
      </c>
      <c r="C3919">
        <v>2014</v>
      </c>
      <c r="D3919" s="2">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7.6559999999999997</v>
      </c>
      <c r="T3919">
        <v>4</v>
      </c>
      <c r="U3919">
        <v>0.7</v>
      </c>
      <c r="V3919">
        <v>-6.1247999999999996</v>
      </c>
    </row>
    <row r="3920" spans="1:22" x14ac:dyDescent="0.35">
      <c r="A3920">
        <v>3919</v>
      </c>
      <c r="B3920" t="s">
        <v>7057</v>
      </c>
      <c r="C3920">
        <v>2014</v>
      </c>
      <c r="D3920" s="2">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v>
      </c>
      <c r="T3920">
        <v>3</v>
      </c>
      <c r="U3920">
        <v>0.2</v>
      </c>
      <c r="V3920">
        <v>-42.896700000000003</v>
      </c>
    </row>
    <row r="3921" spans="1:22" x14ac:dyDescent="0.35">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16.653600000000001</v>
      </c>
    </row>
    <row r="3922" spans="1:22" x14ac:dyDescent="0.35">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5">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v>
      </c>
      <c r="T3923">
        <v>3</v>
      </c>
      <c r="U3923">
        <v>0.2</v>
      </c>
      <c r="V3923">
        <v>35.997599999999998</v>
      </c>
    </row>
    <row r="3924" spans="1:22" x14ac:dyDescent="0.35">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5">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v>
      </c>
      <c r="T3925">
        <v>5</v>
      </c>
      <c r="U3925">
        <v>0.2</v>
      </c>
      <c r="V3925">
        <v>9.3520000000000003</v>
      </c>
    </row>
    <row r="3926" spans="1:22" x14ac:dyDescent="0.35">
      <c r="A3926">
        <v>3925</v>
      </c>
      <c r="B3926" t="s">
        <v>7065</v>
      </c>
      <c r="C3926">
        <v>2011</v>
      </c>
      <c r="D3926" s="2">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1.2112000000000001</v>
      </c>
    </row>
    <row r="3927" spans="1:22" x14ac:dyDescent="0.35">
      <c r="A3927">
        <v>3926</v>
      </c>
      <c r="B3927" t="s">
        <v>7065</v>
      </c>
      <c r="C3927">
        <v>2011</v>
      </c>
      <c r="D3927" s="2">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57.93</v>
      </c>
      <c r="T3927">
        <v>3</v>
      </c>
      <c r="U3927">
        <v>0</v>
      </c>
      <c r="V3927">
        <v>16.220400000000001</v>
      </c>
    </row>
    <row r="3928" spans="1:22" x14ac:dyDescent="0.35">
      <c r="A3928">
        <v>3927</v>
      </c>
      <c r="B3928" t="s">
        <v>7065</v>
      </c>
      <c r="C3928">
        <v>2011</v>
      </c>
      <c r="D3928" s="2">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v>
      </c>
    </row>
    <row r="3929" spans="1:22" x14ac:dyDescent="0.35">
      <c r="A3929">
        <v>3928</v>
      </c>
      <c r="B3929" t="s">
        <v>7065</v>
      </c>
      <c r="C3929">
        <v>2011</v>
      </c>
      <c r="D3929" s="2">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5">
      <c r="A3930">
        <v>3929</v>
      </c>
      <c r="B3930" t="s">
        <v>7066</v>
      </c>
      <c r="C3930">
        <v>2013</v>
      </c>
      <c r="D3930" s="2">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-14.196</v>
      </c>
    </row>
    <row r="3931" spans="1:22" x14ac:dyDescent="0.35">
      <c r="A3931">
        <v>3930</v>
      </c>
      <c r="B3931" t="s">
        <v>7066</v>
      </c>
      <c r="C3931">
        <v>2013</v>
      </c>
      <c r="D3931" s="2">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5.1840000000000002</v>
      </c>
      <c r="T3931">
        <v>1</v>
      </c>
      <c r="U3931">
        <v>0.2</v>
      </c>
      <c r="V3931">
        <v>1.8792</v>
      </c>
    </row>
    <row r="3932" spans="1:22" x14ac:dyDescent="0.35">
      <c r="A3932">
        <v>3931</v>
      </c>
      <c r="B3932" t="s">
        <v>7066</v>
      </c>
      <c r="C3932">
        <v>2013</v>
      </c>
      <c r="D3932" s="2">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16.373699999999999</v>
      </c>
    </row>
    <row r="3933" spans="1:22" x14ac:dyDescent="0.35">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5.4720000000000004</v>
      </c>
      <c r="T3933">
        <v>3</v>
      </c>
      <c r="U3933">
        <v>0.2</v>
      </c>
      <c r="V3933">
        <v>1.6415999999999999</v>
      </c>
    </row>
    <row r="3934" spans="1:22" x14ac:dyDescent="0.35">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5">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9.4</v>
      </c>
      <c r="T3935">
        <v>5</v>
      </c>
      <c r="U3935">
        <v>0</v>
      </c>
      <c r="V3935">
        <v>2.726</v>
      </c>
    </row>
    <row r="3936" spans="1:22" x14ac:dyDescent="0.35">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5">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v>
      </c>
    </row>
    <row r="3938" spans="1:22" x14ac:dyDescent="0.35">
      <c r="A3938">
        <v>3937</v>
      </c>
      <c r="B3938" t="s">
        <v>7071</v>
      </c>
      <c r="C3938">
        <v>2012</v>
      </c>
      <c r="D3938" s="2">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28.751999999999999</v>
      </c>
      <c r="T3938">
        <v>3</v>
      </c>
      <c r="U3938">
        <v>0.2</v>
      </c>
      <c r="V3938">
        <v>9.3444000000000003</v>
      </c>
    </row>
    <row r="3939" spans="1:22" x14ac:dyDescent="0.35">
      <c r="A3939">
        <v>3938</v>
      </c>
      <c r="B3939" t="s">
        <v>7071</v>
      </c>
      <c r="C3939">
        <v>2012</v>
      </c>
      <c r="D3939" s="2">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9.8658000000000001</v>
      </c>
    </row>
    <row r="3940" spans="1:22" x14ac:dyDescent="0.35">
      <c r="A3940">
        <v>3939</v>
      </c>
      <c r="B3940" t="s">
        <v>7071</v>
      </c>
      <c r="C3940">
        <v>2012</v>
      </c>
      <c r="D3940" s="2">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197.37200000000001</v>
      </c>
      <c r="T3940">
        <v>2</v>
      </c>
      <c r="U3940">
        <v>0.3</v>
      </c>
      <c r="V3940">
        <v>-25.3764</v>
      </c>
    </row>
    <row r="3941" spans="1:22" x14ac:dyDescent="0.35">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5">
      <c r="A3942">
        <v>3941</v>
      </c>
      <c r="B3942" t="s">
        <v>7075</v>
      </c>
      <c r="C3942">
        <v>2014</v>
      </c>
      <c r="D3942" s="2">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6.2607999999999997</v>
      </c>
    </row>
    <row r="3943" spans="1:22" x14ac:dyDescent="0.35">
      <c r="A3943">
        <v>3942</v>
      </c>
      <c r="B3943" t="s">
        <v>7075</v>
      </c>
      <c r="C3943">
        <v>2014</v>
      </c>
      <c r="D3943" s="2">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1.0286999999999999</v>
      </c>
    </row>
    <row r="3944" spans="1:22" x14ac:dyDescent="0.35">
      <c r="A3944">
        <v>3943</v>
      </c>
      <c r="B3944" t="s">
        <v>7076</v>
      </c>
      <c r="C3944">
        <v>2014</v>
      </c>
      <c r="D3944" s="2">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v>
      </c>
      <c r="T3944">
        <v>5</v>
      </c>
      <c r="U3944">
        <v>0.2</v>
      </c>
      <c r="V3944">
        <v>9.0719999999999992</v>
      </c>
    </row>
    <row r="3945" spans="1:22" x14ac:dyDescent="0.35">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v>
      </c>
      <c r="T3945">
        <v>7</v>
      </c>
      <c r="U3945">
        <v>0</v>
      </c>
      <c r="V3945">
        <v>16.703399999999998</v>
      </c>
    </row>
    <row r="3946" spans="1:22" x14ac:dyDescent="0.35">
      <c r="A3946">
        <v>3945</v>
      </c>
      <c r="B3946" t="s">
        <v>7080</v>
      </c>
      <c r="C3946">
        <v>2013</v>
      </c>
      <c r="D3946" s="2">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5">
      <c r="A3947">
        <v>3946</v>
      </c>
      <c r="B3947" t="s">
        <v>7081</v>
      </c>
      <c r="C3947">
        <v>2014</v>
      </c>
      <c r="D3947" s="2">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15.5344</v>
      </c>
    </row>
    <row r="3948" spans="1:22" x14ac:dyDescent="0.35">
      <c r="A3948">
        <v>3947</v>
      </c>
      <c r="B3948" t="s">
        <v>7081</v>
      </c>
      <c r="C3948">
        <v>2014</v>
      </c>
      <c r="D3948" s="2">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v>
      </c>
      <c r="T3948">
        <v>1</v>
      </c>
      <c r="U3948">
        <v>0.2</v>
      </c>
      <c r="V3948">
        <v>-0.66239999999999999</v>
      </c>
    </row>
    <row r="3949" spans="1:22" x14ac:dyDescent="0.35">
      <c r="A3949">
        <v>3948</v>
      </c>
      <c r="B3949" t="s">
        <v>7082</v>
      </c>
      <c r="C3949">
        <v>2013</v>
      </c>
      <c r="D3949" s="2">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1.0347999999999999</v>
      </c>
    </row>
    <row r="3950" spans="1:22" x14ac:dyDescent="0.35">
      <c r="A3950">
        <v>3949</v>
      </c>
      <c r="B3950" t="s">
        <v>7082</v>
      </c>
      <c r="C3950">
        <v>2013</v>
      </c>
      <c r="D3950" s="2">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48.847999999999999</v>
      </c>
      <c r="T3950">
        <v>2</v>
      </c>
      <c r="U3950">
        <v>0.2</v>
      </c>
      <c r="V3950">
        <v>15.8756</v>
      </c>
    </row>
    <row r="3951" spans="1:22" x14ac:dyDescent="0.35">
      <c r="A3951">
        <v>3950</v>
      </c>
      <c r="B3951" t="s">
        <v>7082</v>
      </c>
      <c r="C3951">
        <v>2013</v>
      </c>
      <c r="D3951" s="2">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6.6311999999999998</v>
      </c>
    </row>
    <row r="3952" spans="1:22" x14ac:dyDescent="0.35">
      <c r="A3952">
        <v>3951</v>
      </c>
      <c r="B3952" t="s">
        <v>7082</v>
      </c>
      <c r="C3952">
        <v>2013</v>
      </c>
      <c r="D3952" s="2">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-18.222000000000001</v>
      </c>
    </row>
    <row r="3953" spans="1:22" x14ac:dyDescent="0.35">
      <c r="A3953">
        <v>3952</v>
      </c>
      <c r="B3953" t="s">
        <v>7083</v>
      </c>
      <c r="C3953">
        <v>2011</v>
      </c>
      <c r="D3953" s="2">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6.0368000000000004</v>
      </c>
    </row>
    <row r="3954" spans="1:22" x14ac:dyDescent="0.35">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13.9986</v>
      </c>
    </row>
    <row r="3955" spans="1:22" x14ac:dyDescent="0.35">
      <c r="A3955">
        <v>3954</v>
      </c>
      <c r="B3955" t="s">
        <v>7087</v>
      </c>
      <c r="C3955">
        <v>2014</v>
      </c>
      <c r="D3955" s="2">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5">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5">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23.808</v>
      </c>
    </row>
    <row r="3958" spans="1:22" x14ac:dyDescent="0.35">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6.4206000000000003</v>
      </c>
    </row>
    <row r="3959" spans="1:22" x14ac:dyDescent="0.35">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11.276999999999999</v>
      </c>
      <c r="T3959">
        <v>3</v>
      </c>
      <c r="U3959">
        <v>0.7</v>
      </c>
      <c r="V3959">
        <v>-8.6456999999999997</v>
      </c>
    </row>
    <row r="3960" spans="1:22" x14ac:dyDescent="0.35">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4.4480000000000004</v>
      </c>
      <c r="T3960">
        <v>2</v>
      </c>
      <c r="U3960">
        <v>0.2</v>
      </c>
      <c r="V3960">
        <v>0.33360000000000001</v>
      </c>
    </row>
    <row r="3961" spans="1:22" x14ac:dyDescent="0.35">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14.547000000000001</v>
      </c>
    </row>
    <row r="3962" spans="1:22" x14ac:dyDescent="0.35">
      <c r="A3962">
        <v>3961</v>
      </c>
      <c r="B3962" t="s">
        <v>7093</v>
      </c>
      <c r="C3962">
        <v>2012</v>
      </c>
      <c r="D3962" s="2">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5">
      <c r="A3963">
        <v>3962</v>
      </c>
      <c r="B3963" t="s">
        <v>7093</v>
      </c>
      <c r="C3963">
        <v>2012</v>
      </c>
      <c r="D3963" s="2">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44.984999999999999</v>
      </c>
    </row>
    <row r="3964" spans="1:22" x14ac:dyDescent="0.35">
      <c r="A3964">
        <v>3963</v>
      </c>
      <c r="B3964" t="s">
        <v>7094</v>
      </c>
      <c r="C3964">
        <v>2014</v>
      </c>
      <c r="D3964" s="2">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3.4668000000000001</v>
      </c>
    </row>
    <row r="3965" spans="1:22" x14ac:dyDescent="0.35">
      <c r="A3965">
        <v>3964</v>
      </c>
      <c r="B3965" t="s">
        <v>7094</v>
      </c>
      <c r="C3965">
        <v>2014</v>
      </c>
      <c r="D3965" s="2">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v>
      </c>
    </row>
    <row r="3966" spans="1:22" x14ac:dyDescent="0.35">
      <c r="A3966">
        <v>3965</v>
      </c>
      <c r="B3966" t="s">
        <v>7095</v>
      </c>
      <c r="C3966">
        <v>2013</v>
      </c>
      <c r="D3966" s="2">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0.88560000000000005</v>
      </c>
    </row>
    <row r="3967" spans="1:22" x14ac:dyDescent="0.35">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0.88560000000000005</v>
      </c>
    </row>
    <row r="3968" spans="1:22" x14ac:dyDescent="0.35">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5">
      <c r="A3969">
        <v>3968</v>
      </c>
      <c r="B3969" t="s">
        <v>7100</v>
      </c>
      <c r="C3969">
        <v>2013</v>
      </c>
      <c r="D3969" s="2">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40.634999999999998</v>
      </c>
      <c r="T3969">
        <v>7</v>
      </c>
      <c r="U3969">
        <v>0.7</v>
      </c>
      <c r="V3969">
        <v>-32.508000000000003</v>
      </c>
    </row>
    <row r="3970" spans="1:22" x14ac:dyDescent="0.35">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5.7279999999999998</v>
      </c>
      <c r="T3970">
        <v>8</v>
      </c>
      <c r="U3970">
        <v>0.8</v>
      </c>
      <c r="V3970">
        <v>-9.1647999999999996</v>
      </c>
    </row>
    <row r="3971" spans="1:22" x14ac:dyDescent="0.35">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13.2</v>
      </c>
    </row>
    <row r="3972" spans="1:22" x14ac:dyDescent="0.35">
      <c r="A3972">
        <v>3971</v>
      </c>
      <c r="B3972" t="s">
        <v>7104</v>
      </c>
      <c r="C3972">
        <v>2011</v>
      </c>
      <c r="D3972" s="2">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v>
      </c>
      <c r="T3972">
        <v>9</v>
      </c>
      <c r="U3972">
        <v>0</v>
      </c>
      <c r="V3972">
        <v>24.219000000000001</v>
      </c>
    </row>
    <row r="3973" spans="1:22" x14ac:dyDescent="0.35">
      <c r="A3973">
        <v>3972</v>
      </c>
      <c r="B3973" t="s">
        <v>7107</v>
      </c>
      <c r="C3973">
        <v>2012</v>
      </c>
      <c r="D3973" s="2">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5">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5">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v>
      </c>
      <c r="T3975">
        <v>5</v>
      </c>
      <c r="U3975">
        <v>0.2</v>
      </c>
      <c r="V3975">
        <v>9.3125</v>
      </c>
    </row>
    <row r="3976" spans="1:22" x14ac:dyDescent="0.35">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124.2</v>
      </c>
    </row>
    <row r="3977" spans="1:22" x14ac:dyDescent="0.35">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5">
      <c r="A3978">
        <v>3977</v>
      </c>
      <c r="B3978" t="s">
        <v>7109</v>
      </c>
      <c r="C3978">
        <v>2013</v>
      </c>
      <c r="D3978" s="2">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v>
      </c>
    </row>
    <row r="3979" spans="1:22" x14ac:dyDescent="0.35">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4.1124000000000001</v>
      </c>
    </row>
    <row r="3980" spans="1:22" x14ac:dyDescent="0.35">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-20.136199999999999</v>
      </c>
    </row>
    <row r="3981" spans="1:22" x14ac:dyDescent="0.35">
      <c r="A3981">
        <v>3980</v>
      </c>
      <c r="B3981" t="s">
        <v>7113</v>
      </c>
      <c r="C3981">
        <v>2011</v>
      </c>
      <c r="D3981" s="2">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53.316000000000003</v>
      </c>
      <c r="T3981">
        <v>2</v>
      </c>
      <c r="U3981">
        <v>0.4</v>
      </c>
      <c r="V3981">
        <v>-19.549199999999999</v>
      </c>
    </row>
    <row r="3982" spans="1:22" x14ac:dyDescent="0.35">
      <c r="A3982">
        <v>3981</v>
      </c>
      <c r="B3982" t="s">
        <v>7113</v>
      </c>
      <c r="C3982">
        <v>2011</v>
      </c>
      <c r="D3982" s="2">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56.52</v>
      </c>
      <c r="T3982">
        <v>3</v>
      </c>
      <c r="U3982">
        <v>0</v>
      </c>
      <c r="V3982">
        <v>15.8256</v>
      </c>
    </row>
    <row r="3983" spans="1:22" x14ac:dyDescent="0.35">
      <c r="A3983">
        <v>3982</v>
      </c>
      <c r="B3983" t="s">
        <v>7114</v>
      </c>
      <c r="C3983">
        <v>2014</v>
      </c>
      <c r="D3983" s="2">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5">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-3.5996000000000001</v>
      </c>
    </row>
    <row r="3985" spans="1:22" x14ac:dyDescent="0.35">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v>
      </c>
      <c r="T3985">
        <v>5</v>
      </c>
      <c r="U3985">
        <v>0.2</v>
      </c>
      <c r="V3985">
        <v>944.98649999999998</v>
      </c>
    </row>
    <row r="3986" spans="1:22" x14ac:dyDescent="0.35">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5">
      <c r="A3987">
        <v>3986</v>
      </c>
      <c r="B3987" t="s">
        <v>7116</v>
      </c>
      <c r="C3987">
        <v>2013</v>
      </c>
      <c r="D3987" s="2">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24.235199999999999</v>
      </c>
    </row>
    <row r="3988" spans="1:22" x14ac:dyDescent="0.35">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621.97439999999995</v>
      </c>
    </row>
    <row r="3989" spans="1:22" x14ac:dyDescent="0.35">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5">
      <c r="A3990">
        <v>3989</v>
      </c>
      <c r="B3990" t="s">
        <v>7120</v>
      </c>
      <c r="C3990">
        <v>2013</v>
      </c>
      <c r="D3990" s="2">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13.846</v>
      </c>
    </row>
    <row r="3991" spans="1:22" x14ac:dyDescent="0.35">
      <c r="A3991">
        <v>3990</v>
      </c>
      <c r="B3991" t="s">
        <v>7125</v>
      </c>
      <c r="C3991">
        <v>2011</v>
      </c>
      <c r="D3991" s="2">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5">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286.34399999999999</v>
      </c>
      <c r="T3992">
        <v>3</v>
      </c>
      <c r="U3992">
        <v>0.2</v>
      </c>
      <c r="V3992">
        <v>-64.427400000000006</v>
      </c>
    </row>
    <row r="3993" spans="1:22" x14ac:dyDescent="0.35">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v>
      </c>
      <c r="T3993">
        <v>3</v>
      </c>
      <c r="U3993">
        <v>0.2</v>
      </c>
      <c r="V3993">
        <v>14.299200000000001</v>
      </c>
    </row>
    <row r="3994" spans="1:22" x14ac:dyDescent="0.35">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4.6547999999999998</v>
      </c>
    </row>
    <row r="3995" spans="1:22" x14ac:dyDescent="0.35">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10.794</v>
      </c>
    </row>
    <row r="3996" spans="1:22" x14ac:dyDescent="0.35">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512.94000000000005</v>
      </c>
      <c r="T3996">
        <v>3</v>
      </c>
      <c r="U3996">
        <v>0</v>
      </c>
      <c r="V3996">
        <v>97.458600000000004</v>
      </c>
    </row>
    <row r="3997" spans="1:22" x14ac:dyDescent="0.35">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189.40459999999999</v>
      </c>
    </row>
    <row r="3998" spans="1:22" x14ac:dyDescent="0.35">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223.28550000000001</v>
      </c>
    </row>
    <row r="3999" spans="1:22" x14ac:dyDescent="0.35">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5">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5">
      <c r="A4001">
        <v>4000</v>
      </c>
      <c r="B4001" t="s">
        <v>7134</v>
      </c>
      <c r="C4001">
        <v>2012</v>
      </c>
      <c r="D4001" s="2">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v>
      </c>
      <c r="T4001">
        <v>5</v>
      </c>
      <c r="U4001">
        <v>0.2</v>
      </c>
      <c r="V4001">
        <v>5.798</v>
      </c>
    </row>
    <row r="4002" spans="1:22" x14ac:dyDescent="0.35">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19.041</v>
      </c>
    </row>
    <row r="4003" spans="1:22" x14ac:dyDescent="0.35">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58.65</v>
      </c>
    </row>
    <row r="4004" spans="1:22" x14ac:dyDescent="0.35">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-127.5792</v>
      </c>
    </row>
    <row r="4005" spans="1:22" x14ac:dyDescent="0.35">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287.91000000000003</v>
      </c>
      <c r="T4005">
        <v>3</v>
      </c>
      <c r="U4005">
        <v>0.4</v>
      </c>
      <c r="V4005">
        <v>33.589500000000001</v>
      </c>
    </row>
    <row r="4006" spans="1:22" x14ac:dyDescent="0.35">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11.895</v>
      </c>
    </row>
    <row r="4007" spans="1:22" x14ac:dyDescent="0.35">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0.49840000000000001</v>
      </c>
    </row>
    <row r="4008" spans="1:22" x14ac:dyDescent="0.35">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12.441599999999999</v>
      </c>
    </row>
    <row r="4009" spans="1:22" x14ac:dyDescent="0.35">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5">
      <c r="A4010">
        <v>4009</v>
      </c>
      <c r="B4010" t="s">
        <v>7146</v>
      </c>
      <c r="C4010">
        <v>2012</v>
      </c>
      <c r="D4010" s="2">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6.8479999999999999</v>
      </c>
      <c r="T4010">
        <v>2</v>
      </c>
      <c r="U4010">
        <v>0.2</v>
      </c>
      <c r="V4010">
        <v>0.59919999999999995</v>
      </c>
    </row>
    <row r="4011" spans="1:22" x14ac:dyDescent="0.35">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199.26060000000001</v>
      </c>
    </row>
    <row r="4012" spans="1:22" x14ac:dyDescent="0.35">
      <c r="A4012">
        <v>4011</v>
      </c>
      <c r="B4012" t="s">
        <v>7150</v>
      </c>
      <c r="C4012">
        <v>2014</v>
      </c>
      <c r="D4012" s="2">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2.64</v>
      </c>
    </row>
    <row r="4013" spans="1:22" x14ac:dyDescent="0.35">
      <c r="A4013">
        <v>4012</v>
      </c>
      <c r="B4013" t="s">
        <v>7150</v>
      </c>
      <c r="C4013">
        <v>2014</v>
      </c>
      <c r="D4013" s="2">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3.9296000000000002</v>
      </c>
    </row>
    <row r="4014" spans="1:22" x14ac:dyDescent="0.35">
      <c r="A4014">
        <v>4013</v>
      </c>
      <c r="B4014" t="s">
        <v>7151</v>
      </c>
      <c r="C4014">
        <v>2012</v>
      </c>
      <c r="D4014" s="2">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4.9648000000000003</v>
      </c>
    </row>
    <row r="4015" spans="1:22" x14ac:dyDescent="0.35">
      <c r="A4015">
        <v>4014</v>
      </c>
      <c r="B4015" t="s">
        <v>7153</v>
      </c>
      <c r="C4015">
        <v>2012</v>
      </c>
      <c r="D4015" s="2">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542.94000000000005</v>
      </c>
      <c r="T4015">
        <v>3</v>
      </c>
      <c r="U4015">
        <v>0</v>
      </c>
      <c r="V4015">
        <v>152.0232</v>
      </c>
    </row>
    <row r="4016" spans="1:22" x14ac:dyDescent="0.35">
      <c r="A4016">
        <v>4015</v>
      </c>
      <c r="B4016" t="s">
        <v>7153</v>
      </c>
      <c r="C4016">
        <v>2012</v>
      </c>
      <c r="D4016" s="2">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5">
      <c r="A4017">
        <v>4016</v>
      </c>
      <c r="B4017" t="s">
        <v>7153</v>
      </c>
      <c r="C4017">
        <v>2012</v>
      </c>
      <c r="D4017" s="2">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193.8</v>
      </c>
      <c r="T4017">
        <v>5</v>
      </c>
      <c r="U4017">
        <v>0</v>
      </c>
      <c r="V4017">
        <v>94.962000000000003</v>
      </c>
    </row>
    <row r="4018" spans="1:22" x14ac:dyDescent="0.35">
      <c r="A4018">
        <v>4017</v>
      </c>
      <c r="B4018" t="s">
        <v>7153</v>
      </c>
      <c r="C4018">
        <v>2012</v>
      </c>
      <c r="D4018" s="2">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v>
      </c>
      <c r="T4018">
        <v>5</v>
      </c>
      <c r="U4018">
        <v>0</v>
      </c>
      <c r="V4018">
        <v>9.6300000000000008</v>
      </c>
    </row>
    <row r="4019" spans="1:22" x14ac:dyDescent="0.35">
      <c r="A4019">
        <v>4018</v>
      </c>
      <c r="B4019" t="s">
        <v>7153</v>
      </c>
      <c r="C4019">
        <v>2012</v>
      </c>
      <c r="D4019" s="2">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5">
      <c r="A4020">
        <v>4019</v>
      </c>
      <c r="B4020" t="s">
        <v>7153</v>
      </c>
      <c r="C4020">
        <v>2012</v>
      </c>
      <c r="D4020" s="2">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47.862900000000003</v>
      </c>
    </row>
    <row r="4021" spans="1:22" x14ac:dyDescent="0.35">
      <c r="A4021">
        <v>4020</v>
      </c>
      <c r="B4021" t="s">
        <v>7153</v>
      </c>
      <c r="C4021">
        <v>2012</v>
      </c>
      <c r="D4021" s="2">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5">
      <c r="A4022">
        <v>4021</v>
      </c>
      <c r="B4022" t="s">
        <v>7156</v>
      </c>
      <c r="C4022">
        <v>2011</v>
      </c>
      <c r="D4022" s="2">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-4.8587999999999996</v>
      </c>
    </row>
    <row r="4023" spans="1:22" x14ac:dyDescent="0.35">
      <c r="A4023">
        <v>4022</v>
      </c>
      <c r="B4023" t="s">
        <v>7156</v>
      </c>
      <c r="C4023">
        <v>2011</v>
      </c>
      <c r="D4023" s="2">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82.781999999999996</v>
      </c>
      <c r="T4023">
        <v>3</v>
      </c>
      <c r="U4023">
        <v>0.4</v>
      </c>
      <c r="V4023">
        <v>-15.1767</v>
      </c>
    </row>
    <row r="4024" spans="1:22" x14ac:dyDescent="0.35">
      <c r="A4024">
        <v>4023</v>
      </c>
      <c r="B4024" t="s">
        <v>7156</v>
      </c>
      <c r="C4024">
        <v>2011</v>
      </c>
      <c r="D4024" s="2">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853.93</v>
      </c>
      <c r="T4024">
        <v>5</v>
      </c>
      <c r="U4024">
        <v>0.3</v>
      </c>
      <c r="V4024">
        <v>0</v>
      </c>
    </row>
    <row r="4025" spans="1:22" x14ac:dyDescent="0.35">
      <c r="A4025">
        <v>4024</v>
      </c>
      <c r="B4025" t="s">
        <v>7159</v>
      </c>
      <c r="C4025">
        <v>2014</v>
      </c>
      <c r="D4025" s="2">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6.5490000000000004</v>
      </c>
    </row>
    <row r="4026" spans="1:22" x14ac:dyDescent="0.35">
      <c r="A4026">
        <v>4025</v>
      </c>
      <c r="B4026" t="s">
        <v>7159</v>
      </c>
      <c r="C4026">
        <v>2014</v>
      </c>
      <c r="D4026" s="2">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5">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10.0116</v>
      </c>
    </row>
    <row r="4028" spans="1:22" x14ac:dyDescent="0.35">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9.1839999999999993</v>
      </c>
      <c r="T4028">
        <v>7</v>
      </c>
      <c r="U4028">
        <v>0.2</v>
      </c>
      <c r="V4028">
        <v>2.87</v>
      </c>
    </row>
    <row r="4029" spans="1:22" x14ac:dyDescent="0.35">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13.438599999999999</v>
      </c>
    </row>
    <row r="4030" spans="1:22" x14ac:dyDescent="0.35">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12.864000000000001</v>
      </c>
      <c r="T4030">
        <v>8</v>
      </c>
      <c r="U4030">
        <v>0.8</v>
      </c>
      <c r="V4030">
        <v>-22.512</v>
      </c>
    </row>
    <row r="4031" spans="1:22" x14ac:dyDescent="0.35">
      <c r="A4031">
        <v>4030</v>
      </c>
      <c r="B4031" t="s">
        <v>7164</v>
      </c>
      <c r="C4031">
        <v>2014</v>
      </c>
      <c r="D4031" s="2">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5">
      <c r="A4032">
        <v>4031</v>
      </c>
      <c r="B4032" t="s">
        <v>7164</v>
      </c>
      <c r="C4032">
        <v>2014</v>
      </c>
      <c r="D4032" s="2">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5">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5">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v>
      </c>
      <c r="T4034">
        <v>5</v>
      </c>
      <c r="U4034">
        <v>0</v>
      </c>
      <c r="V4034">
        <v>14.651</v>
      </c>
    </row>
    <row r="4035" spans="1:22" x14ac:dyDescent="0.35">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5">
      <c r="A4036">
        <v>4035</v>
      </c>
      <c r="B4036" t="s">
        <v>7167</v>
      </c>
      <c r="C4036">
        <v>2013</v>
      </c>
      <c r="D4036" s="2">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-14.331300000000001</v>
      </c>
    </row>
    <row r="4037" spans="1:22" x14ac:dyDescent="0.35">
      <c r="A4037">
        <v>4036</v>
      </c>
      <c r="B4037" t="s">
        <v>7167</v>
      </c>
      <c r="C4037">
        <v>2013</v>
      </c>
      <c r="D4037" s="2">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76.790400000000005</v>
      </c>
    </row>
    <row r="4038" spans="1:22" x14ac:dyDescent="0.35">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24.815999999999999</v>
      </c>
      <c r="T4038">
        <v>2</v>
      </c>
      <c r="U4038">
        <v>0.2</v>
      </c>
      <c r="V4038">
        <v>1.5509999999999999</v>
      </c>
    </row>
    <row r="4039" spans="1:22" x14ac:dyDescent="0.35">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v>
      </c>
      <c r="T4039">
        <v>5</v>
      </c>
      <c r="U4039">
        <v>0</v>
      </c>
      <c r="V4039">
        <v>8.2170000000000005</v>
      </c>
    </row>
    <row r="4040" spans="1:22" x14ac:dyDescent="0.35">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5">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v>
      </c>
      <c r="T4041">
        <v>6</v>
      </c>
      <c r="U4041">
        <v>0.2</v>
      </c>
      <c r="V4041">
        <v>287.98200000000003</v>
      </c>
    </row>
    <row r="4042" spans="1:22" x14ac:dyDescent="0.35">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v>
      </c>
      <c r="T4042">
        <v>3</v>
      </c>
      <c r="U4042">
        <v>0.2</v>
      </c>
      <c r="V4042">
        <v>4.6643999999999997</v>
      </c>
    </row>
    <row r="4043" spans="1:22" x14ac:dyDescent="0.35">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19.197600000000001</v>
      </c>
    </row>
    <row r="4044" spans="1:22" x14ac:dyDescent="0.35">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v>
      </c>
    </row>
    <row r="4045" spans="1:22" x14ac:dyDescent="0.35">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23.990400000000001</v>
      </c>
    </row>
    <row r="4046" spans="1:22" x14ac:dyDescent="0.35">
      <c r="A4046">
        <v>4045</v>
      </c>
      <c r="B4046" t="s">
        <v>7170</v>
      </c>
      <c r="C4046">
        <v>2012</v>
      </c>
      <c r="D4046" s="2">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57.357999999999997</v>
      </c>
    </row>
    <row r="4047" spans="1:22" x14ac:dyDescent="0.35">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9.1560000000000006</v>
      </c>
      <c r="T4047">
        <v>3</v>
      </c>
      <c r="U4047">
        <v>0.8</v>
      </c>
      <c r="V4047">
        <v>-13.734</v>
      </c>
    </row>
    <row r="4048" spans="1:22" x14ac:dyDescent="0.35">
      <c r="A4048">
        <v>4047</v>
      </c>
      <c r="B4048" t="s">
        <v>7172</v>
      </c>
      <c r="C4048">
        <v>2014</v>
      </c>
      <c r="D4048" s="2">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23.992000000000001</v>
      </c>
      <c r="T4048">
        <v>2</v>
      </c>
      <c r="U4048">
        <v>0.8</v>
      </c>
      <c r="V4048">
        <v>-62.379199999999997</v>
      </c>
    </row>
    <row r="4049" spans="1:22" x14ac:dyDescent="0.35">
      <c r="A4049">
        <v>4048</v>
      </c>
      <c r="B4049" t="s">
        <v>7173</v>
      </c>
      <c r="C4049">
        <v>2012</v>
      </c>
      <c r="D4049" s="2">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5">
      <c r="A4050">
        <v>4049</v>
      </c>
      <c r="B4050" t="s">
        <v>7173</v>
      </c>
      <c r="C4050">
        <v>2012</v>
      </c>
      <c r="D4050" s="2">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191.96799999999999</v>
      </c>
    </row>
    <row r="4051" spans="1:22" x14ac:dyDescent="0.35">
      <c r="A4051">
        <v>4050</v>
      </c>
      <c r="B4051" t="s">
        <v>7174</v>
      </c>
      <c r="C4051">
        <v>2014</v>
      </c>
      <c r="D4051" s="2">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49.804200000000002</v>
      </c>
    </row>
    <row r="4052" spans="1:22" x14ac:dyDescent="0.35">
      <c r="A4052">
        <v>4051</v>
      </c>
      <c r="B4052" t="s">
        <v>7174</v>
      </c>
      <c r="C4052">
        <v>2014</v>
      </c>
      <c r="D4052" s="2">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32.633200000000002</v>
      </c>
    </row>
    <row r="4053" spans="1:22" x14ac:dyDescent="0.35">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1.4783999999999999</v>
      </c>
    </row>
    <row r="4054" spans="1:22" x14ac:dyDescent="0.35">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5">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18.018000000000001</v>
      </c>
    </row>
    <row r="4056" spans="1:22" x14ac:dyDescent="0.35">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5">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-337.80599999999998</v>
      </c>
    </row>
    <row r="4058" spans="1:22" x14ac:dyDescent="0.35">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67.176000000000002</v>
      </c>
      <c r="T4058">
        <v>1</v>
      </c>
      <c r="U4058">
        <v>0.4</v>
      </c>
      <c r="V4058">
        <v>-20.152799999999999</v>
      </c>
    </row>
    <row r="4059" spans="1:22" x14ac:dyDescent="0.35">
      <c r="A4059">
        <v>4058</v>
      </c>
      <c r="B4059" t="s">
        <v>7178</v>
      </c>
      <c r="C4059">
        <v>2011</v>
      </c>
      <c r="D4059" s="2">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-8.0775000000000006</v>
      </c>
    </row>
    <row r="4060" spans="1:22" x14ac:dyDescent="0.35">
      <c r="A4060">
        <v>4059</v>
      </c>
      <c r="B4060" t="s">
        <v>7179</v>
      </c>
      <c r="C4060">
        <v>2012</v>
      </c>
      <c r="D4060" s="2">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v>
      </c>
      <c r="T4060">
        <v>7</v>
      </c>
      <c r="U4060">
        <v>0.2</v>
      </c>
      <c r="V4060">
        <v>-15.4581</v>
      </c>
    </row>
    <row r="4061" spans="1:22" x14ac:dyDescent="0.35">
      <c r="A4061">
        <v>4060</v>
      </c>
      <c r="B4061" t="s">
        <v>7179</v>
      </c>
      <c r="C4061">
        <v>2012</v>
      </c>
      <c r="D4061" s="2">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v>
      </c>
      <c r="T4061">
        <v>3</v>
      </c>
      <c r="U4061">
        <v>0.2</v>
      </c>
      <c r="V4061">
        <v>35.76</v>
      </c>
    </row>
    <row r="4062" spans="1:22" x14ac:dyDescent="0.35">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17.8794</v>
      </c>
    </row>
    <row r="4063" spans="1:22" x14ac:dyDescent="0.35">
      <c r="A4063">
        <v>4062</v>
      </c>
      <c r="B4063" t="s">
        <v>7181</v>
      </c>
      <c r="C4063">
        <v>2012</v>
      </c>
      <c r="D4063" s="2">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25.032</v>
      </c>
      <c r="T4063">
        <v>3</v>
      </c>
      <c r="U4063">
        <v>0.2</v>
      </c>
      <c r="V4063">
        <v>7.8224999999999998</v>
      </c>
    </row>
    <row r="4064" spans="1:22" x14ac:dyDescent="0.35">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39.991999999999997</v>
      </c>
      <c r="T4064">
        <v>1</v>
      </c>
      <c r="U4064">
        <v>0.2</v>
      </c>
      <c r="V4064">
        <v>7.4984999999999999</v>
      </c>
    </row>
    <row r="4065" spans="1:22" x14ac:dyDescent="0.35">
      <c r="A4065">
        <v>4064</v>
      </c>
      <c r="B4065" t="s">
        <v>7183</v>
      </c>
      <c r="C4065">
        <v>2011</v>
      </c>
      <c r="D4065" s="2">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1.7514000000000001</v>
      </c>
    </row>
    <row r="4066" spans="1:22" x14ac:dyDescent="0.35">
      <c r="A4066">
        <v>4065</v>
      </c>
      <c r="B4066" t="s">
        <v>7183</v>
      </c>
      <c r="C4066">
        <v>2011</v>
      </c>
      <c r="D4066" s="2">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0.34920000000000001</v>
      </c>
    </row>
    <row r="4067" spans="1:22" x14ac:dyDescent="0.35">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1.41</v>
      </c>
    </row>
    <row r="4068" spans="1:22" x14ac:dyDescent="0.35">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v>
      </c>
      <c r="T4068">
        <v>3</v>
      </c>
      <c r="U4068">
        <v>0.2</v>
      </c>
      <c r="V4068">
        <v>0.89880000000000004</v>
      </c>
    </row>
    <row r="4069" spans="1:22" x14ac:dyDescent="0.35">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v>
      </c>
      <c r="T4069">
        <v>12</v>
      </c>
      <c r="U4069">
        <v>0.2</v>
      </c>
      <c r="V4069">
        <v>15.537599999999999</v>
      </c>
    </row>
    <row r="4070" spans="1:22" x14ac:dyDescent="0.35">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978.84</v>
      </c>
      <c r="T4070">
        <v>9</v>
      </c>
      <c r="U4070">
        <v>0.2</v>
      </c>
      <c r="V4070">
        <v>110.1195</v>
      </c>
    </row>
    <row r="4071" spans="1:22" x14ac:dyDescent="0.35">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13.14</v>
      </c>
      <c r="T4071">
        <v>9</v>
      </c>
      <c r="U4071">
        <v>0.8</v>
      </c>
      <c r="V4071">
        <v>-21.681000000000001</v>
      </c>
    </row>
    <row r="4072" spans="1:22" x14ac:dyDescent="0.35">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10.023999999999999</v>
      </c>
      <c r="T4072">
        <v>4</v>
      </c>
      <c r="U4072">
        <v>0.8</v>
      </c>
      <c r="V4072">
        <v>-16.5396</v>
      </c>
    </row>
    <row r="4073" spans="1:22" x14ac:dyDescent="0.35">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156.37280000000001</v>
      </c>
      <c r="T4073">
        <v>2</v>
      </c>
      <c r="U4073">
        <v>0.32</v>
      </c>
      <c r="V4073">
        <v>-52.890799999999999</v>
      </c>
    </row>
    <row r="4074" spans="1:22" x14ac:dyDescent="0.35">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5">
      <c r="A4075">
        <v>4074</v>
      </c>
      <c r="B4075" t="s">
        <v>7190</v>
      </c>
      <c r="C4075">
        <v>2012</v>
      </c>
      <c r="D4075" s="2">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213.70439999999999</v>
      </c>
    </row>
    <row r="4076" spans="1:22" x14ac:dyDescent="0.35">
      <c r="A4076">
        <v>4075</v>
      </c>
      <c r="B4076" t="s">
        <v>7192</v>
      </c>
      <c r="C4076">
        <v>2014</v>
      </c>
      <c r="D4076" s="2">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55.015999999999998</v>
      </c>
    </row>
    <row r="4077" spans="1:22" x14ac:dyDescent="0.35">
      <c r="A4077">
        <v>4076</v>
      </c>
      <c r="B4077" t="s">
        <v>7192</v>
      </c>
      <c r="C4077">
        <v>2014</v>
      </c>
      <c r="D4077" s="2">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5">
      <c r="A4078">
        <v>4077</v>
      </c>
      <c r="B4078" t="s">
        <v>7194</v>
      </c>
      <c r="C4078">
        <v>2012</v>
      </c>
      <c r="D4078" s="2">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3.3088000000000002</v>
      </c>
    </row>
    <row r="4079" spans="1:22" x14ac:dyDescent="0.35">
      <c r="A4079">
        <v>4078</v>
      </c>
      <c r="B4079" t="s">
        <v>7194</v>
      </c>
      <c r="C4079">
        <v>2012</v>
      </c>
      <c r="D4079" s="2">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5">
      <c r="A4080">
        <v>4079</v>
      </c>
      <c r="B4080" t="s">
        <v>7194</v>
      </c>
      <c r="C4080">
        <v>2012</v>
      </c>
      <c r="D4080" s="2">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56.977200000000003</v>
      </c>
    </row>
    <row r="4081" spans="1:22" x14ac:dyDescent="0.35">
      <c r="A4081">
        <v>4080</v>
      </c>
      <c r="B4081" t="s">
        <v>7195</v>
      </c>
      <c r="C4081">
        <v>2012</v>
      </c>
      <c r="D4081" s="2">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4.7976000000000001</v>
      </c>
    </row>
    <row r="4082" spans="1:22" x14ac:dyDescent="0.35">
      <c r="A4082">
        <v>4081</v>
      </c>
      <c r="B4082" t="s">
        <v>7196</v>
      </c>
      <c r="C4082">
        <v>2013</v>
      </c>
      <c r="D4082" s="2">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5">
      <c r="A4083">
        <v>4082</v>
      </c>
      <c r="B4083" t="s">
        <v>7196</v>
      </c>
      <c r="C4083">
        <v>2013</v>
      </c>
      <c r="D4083" s="2">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-3.5154000000000001</v>
      </c>
    </row>
    <row r="4084" spans="1:22" x14ac:dyDescent="0.35">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182.994</v>
      </c>
      <c r="T4084">
        <v>3</v>
      </c>
      <c r="U4084">
        <v>0.8</v>
      </c>
      <c r="V4084">
        <v>-320.23950000000002</v>
      </c>
    </row>
    <row r="4085" spans="1:22" x14ac:dyDescent="0.35">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v>
      </c>
      <c r="T4085">
        <v>3</v>
      </c>
      <c r="U4085">
        <v>0.2</v>
      </c>
      <c r="V4085">
        <v>3.21</v>
      </c>
    </row>
    <row r="4086" spans="1:22" x14ac:dyDescent="0.35">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7.8570000000000002</v>
      </c>
      <c r="T4086">
        <v>3</v>
      </c>
      <c r="U4086">
        <v>0.7</v>
      </c>
      <c r="V4086">
        <v>-6.0236999999999998</v>
      </c>
    </row>
    <row r="4087" spans="1:22" x14ac:dyDescent="0.35">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30.238399999999999</v>
      </c>
    </row>
    <row r="4088" spans="1:22" x14ac:dyDescent="0.35">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7.0712999999999999</v>
      </c>
    </row>
    <row r="4089" spans="1:22" x14ac:dyDescent="0.35">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3.9771000000000001</v>
      </c>
    </row>
    <row r="4090" spans="1:22" x14ac:dyDescent="0.35">
      <c r="A4090">
        <v>4089</v>
      </c>
      <c r="B4090" t="s">
        <v>7200</v>
      </c>
      <c r="C4090">
        <v>2011</v>
      </c>
      <c r="D4090" s="2">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5">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5">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3.2850000000000001</v>
      </c>
    </row>
    <row r="4093" spans="1:22" x14ac:dyDescent="0.35">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v>
      </c>
      <c r="T4093">
        <v>3</v>
      </c>
      <c r="U4093">
        <v>0.2</v>
      </c>
      <c r="V4093">
        <v>4.6643999999999997</v>
      </c>
    </row>
    <row r="4094" spans="1:22" x14ac:dyDescent="0.35">
      <c r="A4094">
        <v>4093</v>
      </c>
      <c r="B4094" t="s">
        <v>7204</v>
      </c>
      <c r="C4094">
        <v>2014</v>
      </c>
      <c r="D4094" s="2">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5">
      <c r="A4095">
        <v>4094</v>
      </c>
      <c r="B4095" t="s">
        <v>7205</v>
      </c>
      <c r="C4095">
        <v>2012</v>
      </c>
      <c r="D4095" s="2">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1416.8</v>
      </c>
    </row>
    <row r="4096" spans="1:22" x14ac:dyDescent="0.35">
      <c r="A4096">
        <v>4095</v>
      </c>
      <c r="B4096" t="s">
        <v>7205</v>
      </c>
      <c r="C4096">
        <v>2012</v>
      </c>
      <c r="D4096" s="2">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5">
      <c r="A4097">
        <v>4096</v>
      </c>
      <c r="B4097" t="s">
        <v>7205</v>
      </c>
      <c r="C4097">
        <v>2012</v>
      </c>
      <c r="D4097" s="2">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170.51130000000001</v>
      </c>
    </row>
    <row r="4098" spans="1:22" x14ac:dyDescent="0.35">
      <c r="A4098">
        <v>4097</v>
      </c>
      <c r="B4098" t="s">
        <v>7206</v>
      </c>
      <c r="C4098">
        <v>2011</v>
      </c>
      <c r="D4098" s="2">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v>
      </c>
      <c r="T4098">
        <v>5</v>
      </c>
      <c r="U4098">
        <v>0</v>
      </c>
      <c r="V4098">
        <v>15.552</v>
      </c>
    </row>
    <row r="4099" spans="1:22" x14ac:dyDescent="0.35">
      <c r="A4099">
        <v>4098</v>
      </c>
      <c r="B4099" t="s">
        <v>7206</v>
      </c>
      <c r="C4099">
        <v>2011</v>
      </c>
      <c r="D4099" s="2">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v>
      </c>
      <c r="T4099">
        <v>5</v>
      </c>
      <c r="U4099">
        <v>0</v>
      </c>
      <c r="V4099">
        <v>16.196000000000002</v>
      </c>
    </row>
    <row r="4100" spans="1:22" x14ac:dyDescent="0.35">
      <c r="A4100">
        <v>4099</v>
      </c>
      <c r="B4100" t="s">
        <v>7206</v>
      </c>
      <c r="C4100">
        <v>2011</v>
      </c>
      <c r="D4100" s="2">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4630.4754999999996</v>
      </c>
    </row>
    <row r="4101" spans="1:22" x14ac:dyDescent="0.35">
      <c r="A4101">
        <v>4100</v>
      </c>
      <c r="B4101" t="s">
        <v>7206</v>
      </c>
      <c r="C4101">
        <v>2011</v>
      </c>
      <c r="D4101" s="2">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5">
      <c r="A4102">
        <v>4101</v>
      </c>
      <c r="B4102" t="s">
        <v>7209</v>
      </c>
      <c r="C4102">
        <v>2014</v>
      </c>
      <c r="D4102" s="2">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2.2639999999999998</v>
      </c>
      <c r="T4102">
        <v>1</v>
      </c>
      <c r="U4102">
        <v>0.8</v>
      </c>
      <c r="V4102">
        <v>-5.2072000000000003</v>
      </c>
    </row>
    <row r="4103" spans="1:22" x14ac:dyDescent="0.35">
      <c r="A4103">
        <v>4102</v>
      </c>
      <c r="B4103" t="s">
        <v>7209</v>
      </c>
      <c r="C4103">
        <v>2014</v>
      </c>
      <c r="D4103" s="2">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0.44400000000000001</v>
      </c>
      <c r="T4103">
        <v>1</v>
      </c>
      <c r="U4103">
        <v>0.8</v>
      </c>
      <c r="V4103">
        <v>-1.1100000000000001</v>
      </c>
    </row>
    <row r="4104" spans="1:22" x14ac:dyDescent="0.35">
      <c r="A4104">
        <v>4103</v>
      </c>
      <c r="B4104" t="s">
        <v>7209</v>
      </c>
      <c r="C4104">
        <v>2014</v>
      </c>
      <c r="D4104" s="2">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146.17599999999999</v>
      </c>
      <c r="T4104">
        <v>8</v>
      </c>
      <c r="U4104">
        <v>0.2</v>
      </c>
      <c r="V4104">
        <v>47.507199999999997</v>
      </c>
    </row>
    <row r="4105" spans="1:22" x14ac:dyDescent="0.35">
      <c r="A4105">
        <v>4104</v>
      </c>
      <c r="B4105" t="s">
        <v>7212</v>
      </c>
      <c r="C4105">
        <v>2014</v>
      </c>
      <c r="D4105" s="2">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7.0048000000000004</v>
      </c>
    </row>
    <row r="4106" spans="1:22" x14ac:dyDescent="0.35">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v>
      </c>
      <c r="T4106">
        <v>5</v>
      </c>
      <c r="U4106">
        <v>0.2</v>
      </c>
      <c r="V4106">
        <v>17.9955</v>
      </c>
    </row>
    <row r="4107" spans="1:22" x14ac:dyDescent="0.35">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5">
      <c r="A4108">
        <v>4107</v>
      </c>
      <c r="B4108" t="s">
        <v>7214</v>
      </c>
      <c r="C4108">
        <v>2013</v>
      </c>
      <c r="D4108" s="2">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4.3120000000000003</v>
      </c>
      <c r="T4108">
        <v>2</v>
      </c>
      <c r="U4108">
        <v>0.8</v>
      </c>
      <c r="V4108">
        <v>-6.8992000000000004</v>
      </c>
    </row>
    <row r="4109" spans="1:22" x14ac:dyDescent="0.35">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0.2792</v>
      </c>
    </row>
    <row r="4110" spans="1:22" x14ac:dyDescent="0.35">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v>
      </c>
    </row>
    <row r="4111" spans="1:22" x14ac:dyDescent="0.35">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19.974599999999999</v>
      </c>
    </row>
    <row r="4112" spans="1:22" x14ac:dyDescent="0.35">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20.927399999999999</v>
      </c>
    </row>
    <row r="4113" spans="1:22" x14ac:dyDescent="0.35">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5">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0.95120000000000005</v>
      </c>
    </row>
    <row r="4115" spans="1:22" x14ac:dyDescent="0.35">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2.9889000000000001</v>
      </c>
    </row>
    <row r="4116" spans="1:22" x14ac:dyDescent="0.35">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13.857900000000001</v>
      </c>
    </row>
    <row r="4117" spans="1:22" x14ac:dyDescent="0.35">
      <c r="A4117">
        <v>4116</v>
      </c>
      <c r="B4117" t="s">
        <v>7222</v>
      </c>
      <c r="C4117">
        <v>2013</v>
      </c>
      <c r="D4117" s="2">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381.23750000000001</v>
      </c>
    </row>
    <row r="4118" spans="1:22" x14ac:dyDescent="0.35">
      <c r="A4118">
        <v>4117</v>
      </c>
      <c r="B4118" t="s">
        <v>7223</v>
      </c>
      <c r="C4118">
        <v>2012</v>
      </c>
      <c r="D4118" s="2">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5">
      <c r="A4119">
        <v>4118</v>
      </c>
      <c r="B4119" t="s">
        <v>7223</v>
      </c>
      <c r="C4119">
        <v>2012</v>
      </c>
      <c r="D4119" s="2">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5">
      <c r="A4120">
        <v>4119</v>
      </c>
      <c r="B4120" t="s">
        <v>7223</v>
      </c>
      <c r="C4120">
        <v>2012</v>
      </c>
      <c r="D4120" s="2">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54.583199999999998</v>
      </c>
    </row>
    <row r="4121" spans="1:22" x14ac:dyDescent="0.35">
      <c r="A4121">
        <v>4120</v>
      </c>
      <c r="B4121" t="s">
        <v>7223</v>
      </c>
      <c r="C4121">
        <v>2012</v>
      </c>
      <c r="D4121" s="2">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29.702400000000001</v>
      </c>
    </row>
    <row r="4122" spans="1:22" x14ac:dyDescent="0.35">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v>
      </c>
      <c r="T4122">
        <v>4</v>
      </c>
      <c r="U4122">
        <v>0.2</v>
      </c>
      <c r="V4122">
        <v>-1.4279999999999999</v>
      </c>
    </row>
    <row r="4123" spans="1:22" x14ac:dyDescent="0.35">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5">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37.590000000000003</v>
      </c>
      <c r="T4124">
        <v>3</v>
      </c>
      <c r="U4124">
        <v>0</v>
      </c>
      <c r="V4124">
        <v>17.667300000000001</v>
      </c>
    </row>
    <row r="4125" spans="1:22" x14ac:dyDescent="0.35">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9.4366000000000003</v>
      </c>
    </row>
    <row r="4126" spans="1:22" x14ac:dyDescent="0.35">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35.909999999999997</v>
      </c>
      <c r="T4126">
        <v>3</v>
      </c>
      <c r="U4126">
        <v>0</v>
      </c>
      <c r="V4126">
        <v>9.6957000000000004</v>
      </c>
    </row>
    <row r="4127" spans="1:22" x14ac:dyDescent="0.35">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91.031999999999996</v>
      </c>
      <c r="T4127">
        <v>3</v>
      </c>
      <c r="U4127">
        <v>0.2</v>
      </c>
      <c r="V4127">
        <v>-2.2757999999999998</v>
      </c>
    </row>
    <row r="4128" spans="1:22" x14ac:dyDescent="0.35">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18.037800000000001</v>
      </c>
    </row>
    <row r="4129" spans="1:22" x14ac:dyDescent="0.35">
      <c r="A4129">
        <v>4128</v>
      </c>
      <c r="B4129" t="s">
        <v>7231</v>
      </c>
      <c r="C4129">
        <v>2011</v>
      </c>
      <c r="D4129" s="2">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7.5762</v>
      </c>
    </row>
    <row r="4130" spans="1:22" x14ac:dyDescent="0.35">
      <c r="A4130">
        <v>4129</v>
      </c>
      <c r="B4130" t="s">
        <v>7231</v>
      </c>
      <c r="C4130">
        <v>2011</v>
      </c>
      <c r="D4130" s="2">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-944.99459999999999</v>
      </c>
    </row>
    <row r="4131" spans="1:22" x14ac:dyDescent="0.35">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21.251200000000001</v>
      </c>
    </row>
    <row r="4132" spans="1:22" x14ac:dyDescent="0.35">
      <c r="A4132">
        <v>4131</v>
      </c>
      <c r="B4132" t="s">
        <v>7235</v>
      </c>
      <c r="C4132">
        <v>2011</v>
      </c>
      <c r="D4132" s="2">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14.48</v>
      </c>
      <c r="T4132">
        <v>5</v>
      </c>
      <c r="U4132">
        <v>0.8</v>
      </c>
      <c r="V4132">
        <v>-23.891999999999999</v>
      </c>
    </row>
    <row r="4133" spans="1:22" x14ac:dyDescent="0.35">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v>
      </c>
      <c r="T4133">
        <v>3</v>
      </c>
      <c r="U4133">
        <v>0.2</v>
      </c>
      <c r="V4133">
        <v>4.0338000000000003</v>
      </c>
    </row>
    <row r="4134" spans="1:22" x14ac:dyDescent="0.35">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v>
      </c>
      <c r="T4134">
        <v>3</v>
      </c>
      <c r="U4134">
        <v>0.2</v>
      </c>
      <c r="V4134">
        <v>5.6375999999999999</v>
      </c>
    </row>
    <row r="4135" spans="1:22" x14ac:dyDescent="0.35">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21.6</v>
      </c>
    </row>
    <row r="4136" spans="1:22" x14ac:dyDescent="0.35">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209.97</v>
      </c>
      <c r="T4136">
        <v>3</v>
      </c>
      <c r="U4136">
        <v>0</v>
      </c>
      <c r="V4136">
        <v>90.287099999999995</v>
      </c>
    </row>
    <row r="4137" spans="1:22" x14ac:dyDescent="0.35">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v>
      </c>
      <c r="T4137">
        <v>5</v>
      </c>
      <c r="U4137">
        <v>0.2</v>
      </c>
      <c r="V4137">
        <v>42.045000000000002</v>
      </c>
    </row>
    <row r="4138" spans="1:22" x14ac:dyDescent="0.35">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5">
      <c r="A4139">
        <v>4138</v>
      </c>
      <c r="B4139" t="s">
        <v>7240</v>
      </c>
      <c r="C4139">
        <v>2014</v>
      </c>
      <c r="D4139" s="2">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v>
      </c>
      <c r="T4139">
        <v>7</v>
      </c>
      <c r="U4139">
        <v>0</v>
      </c>
      <c r="V4139">
        <v>12.53</v>
      </c>
    </row>
    <row r="4140" spans="1:22" x14ac:dyDescent="0.35">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6.9240000000000004</v>
      </c>
      <c r="T4140">
        <v>6</v>
      </c>
      <c r="U4140">
        <v>0.8</v>
      </c>
      <c r="V4140">
        <v>-10.385999999999999</v>
      </c>
    </row>
    <row r="4141" spans="1:22" x14ac:dyDescent="0.35">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2.3370000000000002</v>
      </c>
    </row>
    <row r="4142" spans="1:22" x14ac:dyDescent="0.35">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13.846</v>
      </c>
    </row>
    <row r="4143" spans="1:22" x14ac:dyDescent="0.35">
      <c r="A4143">
        <v>4142</v>
      </c>
      <c r="B4143" t="s">
        <v>7244</v>
      </c>
      <c r="C4143">
        <v>2013</v>
      </c>
      <c r="D4143" s="2">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8.6940000000000008</v>
      </c>
    </row>
    <row r="4144" spans="1:22" x14ac:dyDescent="0.35">
      <c r="A4144">
        <v>4143</v>
      </c>
      <c r="B4144" t="s">
        <v>7246</v>
      </c>
      <c r="C4144">
        <v>2011</v>
      </c>
      <c r="D4144" s="2">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26.4132</v>
      </c>
    </row>
    <row r="4145" spans="1:22" x14ac:dyDescent="0.35">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5">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5">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120.78400000000001</v>
      </c>
      <c r="T4147">
        <v>1</v>
      </c>
      <c r="U4147">
        <v>0.2</v>
      </c>
      <c r="V4147">
        <v>-13.588200000000001</v>
      </c>
    </row>
    <row r="4148" spans="1:22" x14ac:dyDescent="0.35">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322.58999999999997</v>
      </c>
      <c r="T4148">
        <v>3</v>
      </c>
      <c r="U4148">
        <v>0</v>
      </c>
      <c r="V4148">
        <v>64.518000000000001</v>
      </c>
    </row>
    <row r="4149" spans="1:22" x14ac:dyDescent="0.35">
      <c r="A4149">
        <v>4148</v>
      </c>
      <c r="B4149" t="s">
        <v>7251</v>
      </c>
      <c r="C4149">
        <v>2014</v>
      </c>
      <c r="D4149" s="2">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9.7620000000000005</v>
      </c>
      <c r="T4149">
        <v>3</v>
      </c>
      <c r="U4149">
        <v>0.8</v>
      </c>
      <c r="V4149">
        <v>-15.1311</v>
      </c>
    </row>
    <row r="4150" spans="1:22" x14ac:dyDescent="0.35">
      <c r="A4150">
        <v>4149</v>
      </c>
      <c r="B4150" t="s">
        <v>7251</v>
      </c>
      <c r="C4150">
        <v>2014</v>
      </c>
      <c r="D4150" s="2">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13.72</v>
      </c>
      <c r="T4150">
        <v>1</v>
      </c>
      <c r="U4150">
        <v>0.2</v>
      </c>
      <c r="V4150">
        <v>1.2004999999999999</v>
      </c>
    </row>
    <row r="4151" spans="1:22" x14ac:dyDescent="0.35">
      <c r="A4151">
        <v>4150</v>
      </c>
      <c r="B4151" t="s">
        <v>7251</v>
      </c>
      <c r="C4151">
        <v>2014</v>
      </c>
      <c r="D4151" s="2">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-2.0699999999999998</v>
      </c>
    </row>
    <row r="4152" spans="1:22" x14ac:dyDescent="0.35">
      <c r="A4152">
        <v>4151</v>
      </c>
      <c r="B4152" t="s">
        <v>7251</v>
      </c>
      <c r="C4152">
        <v>2014</v>
      </c>
      <c r="D4152" s="2">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-58.305599999999998</v>
      </c>
    </row>
    <row r="4153" spans="1:22" x14ac:dyDescent="0.35">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9.8684999999999992</v>
      </c>
    </row>
    <row r="4154" spans="1:22" x14ac:dyDescent="0.35">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v>
      </c>
      <c r="T4154">
        <v>3</v>
      </c>
      <c r="U4154">
        <v>0.2</v>
      </c>
      <c r="V4154">
        <v>5.4432</v>
      </c>
    </row>
    <row r="4155" spans="1:22" x14ac:dyDescent="0.35">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4.8959999999999999</v>
      </c>
      <c r="T4155">
        <v>3</v>
      </c>
      <c r="U4155">
        <v>0.2</v>
      </c>
      <c r="V4155">
        <v>1.6524000000000001</v>
      </c>
    </row>
    <row r="4156" spans="1:22" x14ac:dyDescent="0.35">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-27.9312</v>
      </c>
    </row>
    <row r="4157" spans="1:22" x14ac:dyDescent="0.35">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2.8079999999999998</v>
      </c>
      <c r="T4157">
        <v>3</v>
      </c>
      <c r="U4157">
        <v>0.7</v>
      </c>
      <c r="V4157">
        <v>-1.9656</v>
      </c>
    </row>
    <row r="4158" spans="1:22" x14ac:dyDescent="0.35">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0.5998</v>
      </c>
    </row>
    <row r="4159" spans="1:22" x14ac:dyDescent="0.35">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v>
      </c>
      <c r="T4159">
        <v>6</v>
      </c>
      <c r="U4159">
        <v>0.7</v>
      </c>
      <c r="V4159">
        <v>-19.982399999999998</v>
      </c>
    </row>
    <row r="4160" spans="1:22" x14ac:dyDescent="0.35">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v>
      </c>
      <c r="T4160">
        <v>3</v>
      </c>
      <c r="U4160">
        <v>0.2</v>
      </c>
      <c r="V4160">
        <v>5.1012000000000004</v>
      </c>
    </row>
    <row r="4161" spans="1:22" x14ac:dyDescent="0.35">
      <c r="A4161">
        <v>4160</v>
      </c>
      <c r="B4161" t="s">
        <v>7256</v>
      </c>
      <c r="C4161">
        <v>2013</v>
      </c>
      <c r="D4161" s="2">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3.7235999999999998</v>
      </c>
    </row>
    <row r="4162" spans="1:22" x14ac:dyDescent="0.35">
      <c r="A4162">
        <v>4161</v>
      </c>
      <c r="B4162" t="s">
        <v>7257</v>
      </c>
      <c r="C4162">
        <v>2014</v>
      </c>
      <c r="D4162" s="2">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5">
      <c r="A4163">
        <v>4162</v>
      </c>
      <c r="B4163" t="s">
        <v>7257</v>
      </c>
      <c r="C4163">
        <v>2014</v>
      </c>
      <c r="D4163" s="2">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5.8708</v>
      </c>
    </row>
    <row r="4164" spans="1:22" x14ac:dyDescent="0.35">
      <c r="A4164">
        <v>4163</v>
      </c>
      <c r="B4164" t="s">
        <v>7260</v>
      </c>
      <c r="C4164">
        <v>2012</v>
      </c>
      <c r="D4164" s="2">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5">
      <c r="A4165">
        <v>4164</v>
      </c>
      <c r="B4165" t="s">
        <v>7260</v>
      </c>
      <c r="C4165">
        <v>2012</v>
      </c>
      <c r="D4165" s="2">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671.94</v>
      </c>
      <c r="T4165">
        <v>3</v>
      </c>
      <c r="U4165">
        <v>0</v>
      </c>
      <c r="V4165">
        <v>315.81180000000001</v>
      </c>
    </row>
    <row r="4166" spans="1:22" x14ac:dyDescent="0.35">
      <c r="A4166">
        <v>4165</v>
      </c>
      <c r="B4166" t="s">
        <v>7261</v>
      </c>
      <c r="C4166">
        <v>2014</v>
      </c>
      <c r="D4166" s="2">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169.06399999999999</v>
      </c>
      <c r="T4166">
        <v>7</v>
      </c>
      <c r="U4166">
        <v>0.2</v>
      </c>
      <c r="V4166">
        <v>-14.793100000000001</v>
      </c>
    </row>
    <row r="4167" spans="1:22" x14ac:dyDescent="0.35">
      <c r="A4167">
        <v>4166</v>
      </c>
      <c r="B4167" t="s">
        <v>7261</v>
      </c>
      <c r="C4167">
        <v>2014</v>
      </c>
      <c r="D4167" s="2">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14.7546</v>
      </c>
    </row>
    <row r="4168" spans="1:22" x14ac:dyDescent="0.35">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5">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8.2992000000000008</v>
      </c>
    </row>
    <row r="4170" spans="1:22" x14ac:dyDescent="0.35">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433.56799999999998</v>
      </c>
      <c r="T4170">
        <v>2</v>
      </c>
      <c r="U4170">
        <v>0.2</v>
      </c>
      <c r="V4170">
        <v>-65.035200000000003</v>
      </c>
    </row>
    <row r="4171" spans="1:22" x14ac:dyDescent="0.35">
      <c r="A4171">
        <v>4170</v>
      </c>
      <c r="B4171" t="s">
        <v>7268</v>
      </c>
      <c r="C4171">
        <v>2012</v>
      </c>
      <c r="D4171" s="2">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31.103999999999999</v>
      </c>
      <c r="T4171">
        <v>6</v>
      </c>
      <c r="U4171">
        <v>0.2</v>
      </c>
      <c r="V4171">
        <v>10.8864</v>
      </c>
    </row>
    <row r="4172" spans="1:22" x14ac:dyDescent="0.35">
      <c r="A4172">
        <v>4171</v>
      </c>
      <c r="B4172" t="s">
        <v>7268</v>
      </c>
      <c r="C4172">
        <v>2012</v>
      </c>
      <c r="D4172" s="2">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17.815200000000001</v>
      </c>
    </row>
    <row r="4173" spans="1:22" x14ac:dyDescent="0.35">
      <c r="A4173">
        <v>4172</v>
      </c>
      <c r="B4173" t="s">
        <v>7269</v>
      </c>
      <c r="C4173">
        <v>2014</v>
      </c>
      <c r="D4173" s="2">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0.97719999999999996</v>
      </c>
    </row>
    <row r="4174" spans="1:22" x14ac:dyDescent="0.35">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6.532</v>
      </c>
    </row>
    <row r="4175" spans="1:22" x14ac:dyDescent="0.35">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6.2207999999999997</v>
      </c>
    </row>
    <row r="4176" spans="1:22" x14ac:dyDescent="0.35">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5">
      <c r="A4177">
        <v>4176</v>
      </c>
      <c r="B4177" t="s">
        <v>7271</v>
      </c>
      <c r="C4177">
        <v>2012</v>
      </c>
      <c r="D4177" s="2">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15.763999999999999</v>
      </c>
    </row>
    <row r="4178" spans="1:22" x14ac:dyDescent="0.35">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629.95000000000005</v>
      </c>
      <c r="T4178">
        <v>5</v>
      </c>
      <c r="U4178">
        <v>0</v>
      </c>
      <c r="V4178">
        <v>163.78700000000001</v>
      </c>
    </row>
    <row r="4179" spans="1:22" x14ac:dyDescent="0.35">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60.255299999999998</v>
      </c>
    </row>
    <row r="4180" spans="1:22" x14ac:dyDescent="0.35">
      <c r="A4180">
        <v>4179</v>
      </c>
      <c r="B4180" t="s">
        <v>7275</v>
      </c>
      <c r="C4180">
        <v>2013</v>
      </c>
      <c r="D4180" s="2">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46.35</v>
      </c>
      <c r="T4180">
        <v>5</v>
      </c>
      <c r="U4180">
        <v>0</v>
      </c>
      <c r="V4180">
        <v>21.784500000000001</v>
      </c>
    </row>
    <row r="4181" spans="1:22" x14ac:dyDescent="0.35">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5.4287999999999998</v>
      </c>
    </row>
    <row r="4182" spans="1:22" x14ac:dyDescent="0.35">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4.24</v>
      </c>
      <c r="T4182">
        <v>5</v>
      </c>
      <c r="U4182">
        <v>0.8</v>
      </c>
      <c r="V4182">
        <v>-6.36</v>
      </c>
    </row>
    <row r="4183" spans="1:22" x14ac:dyDescent="0.35">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5">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7.6680000000000001</v>
      </c>
    </row>
    <row r="4185" spans="1:22" x14ac:dyDescent="0.35">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344.91</v>
      </c>
      <c r="T4185">
        <v>3</v>
      </c>
      <c r="U4185">
        <v>0</v>
      </c>
      <c r="V4185">
        <v>10.347300000000001</v>
      </c>
    </row>
    <row r="4186" spans="1:22" x14ac:dyDescent="0.35">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5">
      <c r="A4187">
        <v>4186</v>
      </c>
      <c r="B4187" t="s">
        <v>7284</v>
      </c>
      <c r="C4187">
        <v>2013</v>
      </c>
      <c r="D4187" s="2">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9.8160000000000007</v>
      </c>
    </row>
    <row r="4188" spans="1:22" x14ac:dyDescent="0.35">
      <c r="A4188">
        <v>4187</v>
      </c>
      <c r="B4188" t="s">
        <v>7285</v>
      </c>
      <c r="C4188">
        <v>2014</v>
      </c>
      <c r="D4188" s="2">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6.8739999999999997</v>
      </c>
      <c r="T4188">
        <v>7</v>
      </c>
      <c r="U4188">
        <v>0.8</v>
      </c>
      <c r="V4188">
        <v>-10.6547</v>
      </c>
    </row>
    <row r="4189" spans="1:22" x14ac:dyDescent="0.35">
      <c r="A4189">
        <v>4188</v>
      </c>
      <c r="B4189" t="s">
        <v>7285</v>
      </c>
      <c r="C4189">
        <v>2014</v>
      </c>
      <c r="D4189" s="2">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1.996</v>
      </c>
      <c r="T4189">
        <v>1</v>
      </c>
      <c r="U4189">
        <v>0.8</v>
      </c>
      <c r="V4189">
        <v>-3.2934000000000001</v>
      </c>
    </row>
    <row r="4190" spans="1:22" x14ac:dyDescent="0.35">
      <c r="A4190">
        <v>4189</v>
      </c>
      <c r="B4190" t="s">
        <v>7285</v>
      </c>
      <c r="C4190">
        <v>2014</v>
      </c>
      <c r="D4190" s="2">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5">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5">
      <c r="A4192">
        <v>4191</v>
      </c>
      <c r="B4192" t="s">
        <v>7293</v>
      </c>
      <c r="C4192">
        <v>2014</v>
      </c>
      <c r="D4192" s="2">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5">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6.6</v>
      </c>
    </row>
    <row r="4194" spans="1:22" x14ac:dyDescent="0.35">
      <c r="A4194">
        <v>4193</v>
      </c>
      <c r="B4194" t="s">
        <v>7297</v>
      </c>
      <c r="C4194">
        <v>2012</v>
      </c>
      <c r="D4194" s="2">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5">
      <c r="A4195">
        <v>4194</v>
      </c>
      <c r="B4195" t="s">
        <v>7297</v>
      </c>
      <c r="C4195">
        <v>2012</v>
      </c>
      <c r="D4195" s="2">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22.8582</v>
      </c>
    </row>
    <row r="4196" spans="1:22" x14ac:dyDescent="0.35">
      <c r="A4196">
        <v>4195</v>
      </c>
      <c r="B4196" t="s">
        <v>7299</v>
      </c>
      <c r="C4196">
        <v>2012</v>
      </c>
      <c r="D4196" s="2">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15.074199999999999</v>
      </c>
    </row>
    <row r="4197" spans="1:22" x14ac:dyDescent="0.35">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v>
      </c>
      <c r="T4197">
        <v>5</v>
      </c>
      <c r="U4197">
        <v>0</v>
      </c>
      <c r="V4197">
        <v>10.374000000000001</v>
      </c>
    </row>
    <row r="4198" spans="1:22" x14ac:dyDescent="0.35">
      <c r="A4198">
        <v>4197</v>
      </c>
      <c r="B4198" t="s">
        <v>7301</v>
      </c>
      <c r="C4198">
        <v>2012</v>
      </c>
      <c r="D4198" s="2">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10.3071</v>
      </c>
    </row>
    <row r="4199" spans="1:22" x14ac:dyDescent="0.35">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394.81599999999997</v>
      </c>
      <c r="T4199">
        <v>4</v>
      </c>
      <c r="U4199">
        <v>0.2</v>
      </c>
      <c r="V4199">
        <v>93.768799999999999</v>
      </c>
    </row>
    <row r="4200" spans="1:22" x14ac:dyDescent="0.35">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v>
      </c>
      <c r="T4200">
        <v>4</v>
      </c>
      <c r="U4200">
        <v>0.7</v>
      </c>
      <c r="V4200">
        <v>-14.553599999999999</v>
      </c>
    </row>
    <row r="4201" spans="1:22" x14ac:dyDescent="0.35">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3.4357000000000002</v>
      </c>
    </row>
    <row r="4202" spans="1:22" x14ac:dyDescent="0.35">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249.995</v>
      </c>
    </row>
    <row r="4203" spans="1:22" x14ac:dyDescent="0.35">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18.988800000000001</v>
      </c>
    </row>
    <row r="4204" spans="1:22" x14ac:dyDescent="0.35">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84.943600000000004</v>
      </c>
    </row>
    <row r="4205" spans="1:22" x14ac:dyDescent="0.35">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v>
      </c>
    </row>
    <row r="4206" spans="1:22" x14ac:dyDescent="0.35">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5">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4.2804000000000002</v>
      </c>
    </row>
    <row r="4208" spans="1:22" x14ac:dyDescent="0.35">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15.6768</v>
      </c>
    </row>
    <row r="4209" spans="1:22" x14ac:dyDescent="0.35">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17.670000000000002</v>
      </c>
      <c r="T4209">
        <v>3</v>
      </c>
      <c r="U4209">
        <v>0</v>
      </c>
      <c r="V4209">
        <v>7.7747999999999999</v>
      </c>
    </row>
    <row r="4210" spans="1:22" x14ac:dyDescent="0.35">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481.47</v>
      </c>
    </row>
    <row r="4211" spans="1:22" x14ac:dyDescent="0.35">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-60.607799999999997</v>
      </c>
    </row>
    <row r="4212" spans="1:22" x14ac:dyDescent="0.35">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v>
      </c>
      <c r="T4212">
        <v>2</v>
      </c>
      <c r="U4212">
        <v>0.2</v>
      </c>
      <c r="V4212">
        <v>4.9950000000000001</v>
      </c>
    </row>
    <row r="4213" spans="1:22" x14ac:dyDescent="0.35">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4.2389999999999999</v>
      </c>
    </row>
    <row r="4214" spans="1:22" x14ac:dyDescent="0.35">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1.9024000000000001</v>
      </c>
    </row>
    <row r="4215" spans="1:22" x14ac:dyDescent="0.35">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11.543200000000001</v>
      </c>
    </row>
    <row r="4216" spans="1:22" x14ac:dyDescent="0.35">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128.4</v>
      </c>
      <c r="T4216">
        <v>3</v>
      </c>
      <c r="U4216">
        <v>0</v>
      </c>
      <c r="V4216">
        <v>64.2</v>
      </c>
    </row>
    <row r="4217" spans="1:22" x14ac:dyDescent="0.35">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5">
      <c r="A4218">
        <v>4217</v>
      </c>
      <c r="B4218" t="s">
        <v>7318</v>
      </c>
      <c r="C4218">
        <v>2012</v>
      </c>
      <c r="D4218" s="2">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5">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85.176000000000002</v>
      </c>
    </row>
    <row r="4220" spans="1:22" x14ac:dyDescent="0.35">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4799.9840000000004</v>
      </c>
      <c r="T4220">
        <v>2</v>
      </c>
      <c r="U4220">
        <v>0.2</v>
      </c>
      <c r="V4220">
        <v>359.99880000000002</v>
      </c>
    </row>
    <row r="4221" spans="1:22" x14ac:dyDescent="0.35">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18.211200000000002</v>
      </c>
    </row>
    <row r="4222" spans="1:22" x14ac:dyDescent="0.35">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6.6294000000000004</v>
      </c>
    </row>
    <row r="4223" spans="1:22" x14ac:dyDescent="0.35">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v>
      </c>
      <c r="T4223">
        <v>5</v>
      </c>
      <c r="U4223">
        <v>0.2</v>
      </c>
      <c r="V4223">
        <v>130.20750000000001</v>
      </c>
    </row>
    <row r="4224" spans="1:22" x14ac:dyDescent="0.35">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1.0296000000000001</v>
      </c>
    </row>
    <row r="4225" spans="1:22" x14ac:dyDescent="0.35">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v>
      </c>
      <c r="T4225">
        <v>3</v>
      </c>
      <c r="U4225">
        <v>0</v>
      </c>
      <c r="V4225">
        <v>41.860799999999998</v>
      </c>
    </row>
    <row r="4226" spans="1:22" x14ac:dyDescent="0.35">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1.964</v>
      </c>
      <c r="T4226">
        <v>2</v>
      </c>
      <c r="U4226">
        <v>0.8</v>
      </c>
      <c r="V4226">
        <v>-3.2406000000000001</v>
      </c>
    </row>
    <row r="4227" spans="1:22" x14ac:dyDescent="0.35">
      <c r="A4227">
        <v>4226</v>
      </c>
      <c r="B4227" t="s">
        <v>7326</v>
      </c>
      <c r="C4227">
        <v>2011</v>
      </c>
      <c r="D4227" s="2">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-42.492600000000003</v>
      </c>
    </row>
    <row r="4228" spans="1:22" x14ac:dyDescent="0.35">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5">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-6.9282000000000004</v>
      </c>
    </row>
    <row r="4230" spans="1:22" x14ac:dyDescent="0.35">
      <c r="A4230">
        <v>4229</v>
      </c>
      <c r="B4230" t="s">
        <v>7331</v>
      </c>
      <c r="C4230">
        <v>2013</v>
      </c>
      <c r="D4230" s="2">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5">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-348.62939999999998</v>
      </c>
    </row>
    <row r="4232" spans="1:22" x14ac:dyDescent="0.35">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11.394</v>
      </c>
      <c r="T4232">
        <v>9</v>
      </c>
      <c r="U4232">
        <v>0.8</v>
      </c>
      <c r="V4232">
        <v>-17.660699999999999</v>
      </c>
    </row>
    <row r="4233" spans="1:22" x14ac:dyDescent="0.35">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v>
      </c>
      <c r="T4233">
        <v>3</v>
      </c>
      <c r="U4233">
        <v>0.2</v>
      </c>
      <c r="V4233">
        <v>5.6375999999999999</v>
      </c>
    </row>
    <row r="4234" spans="1:22" x14ac:dyDescent="0.35">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31.103999999999999</v>
      </c>
      <c r="T4234">
        <v>6</v>
      </c>
      <c r="U4234">
        <v>0.2</v>
      </c>
      <c r="V4234">
        <v>11.2752</v>
      </c>
    </row>
    <row r="4235" spans="1:22" x14ac:dyDescent="0.35">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6.3159999999999998</v>
      </c>
      <c r="T4235">
        <v>1</v>
      </c>
      <c r="U4235">
        <v>0.8</v>
      </c>
      <c r="V4235">
        <v>-10.4214</v>
      </c>
    </row>
    <row r="4236" spans="1:22" x14ac:dyDescent="0.35">
      <c r="A4236">
        <v>4235</v>
      </c>
      <c r="B4236" t="s">
        <v>7335</v>
      </c>
      <c r="C4236">
        <v>2011</v>
      </c>
      <c r="D4236" s="2">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v>
      </c>
      <c r="T4236">
        <v>3</v>
      </c>
      <c r="U4236">
        <v>0.2</v>
      </c>
      <c r="V4236">
        <v>4.1151</v>
      </c>
    </row>
    <row r="4237" spans="1:22" x14ac:dyDescent="0.35">
      <c r="A4237">
        <v>4236</v>
      </c>
      <c r="B4237" t="s">
        <v>7335</v>
      </c>
      <c r="C4237">
        <v>2011</v>
      </c>
      <c r="D4237" s="2">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v>
      </c>
      <c r="T4237">
        <v>9</v>
      </c>
      <c r="U4237">
        <v>0.2</v>
      </c>
      <c r="V4237">
        <v>7.0227000000000004</v>
      </c>
    </row>
    <row r="4238" spans="1:22" x14ac:dyDescent="0.35">
      <c r="A4238">
        <v>4237</v>
      </c>
      <c r="B4238" t="s">
        <v>7336</v>
      </c>
      <c r="C4238">
        <v>2013</v>
      </c>
      <c r="D4238" s="2">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11.416</v>
      </c>
      <c r="T4238">
        <v>4</v>
      </c>
      <c r="U4238">
        <v>0.8</v>
      </c>
      <c r="V4238">
        <v>-18.836400000000001</v>
      </c>
    </row>
    <row r="4239" spans="1:22" x14ac:dyDescent="0.35">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9.4079999999999995</v>
      </c>
      <c r="T4239">
        <v>7</v>
      </c>
      <c r="U4239">
        <v>0.2</v>
      </c>
      <c r="V4239">
        <v>0.7056</v>
      </c>
    </row>
    <row r="4240" spans="1:22" x14ac:dyDescent="0.35">
      <c r="A4240">
        <v>4239</v>
      </c>
      <c r="B4240" t="s">
        <v>7342</v>
      </c>
      <c r="C4240">
        <v>2014</v>
      </c>
      <c r="D4240" s="2">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5.9489999999999998</v>
      </c>
    </row>
    <row r="4241" spans="1:22" x14ac:dyDescent="0.35">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100.65600000000001</v>
      </c>
    </row>
    <row r="4242" spans="1:22" x14ac:dyDescent="0.35">
      <c r="A4242">
        <v>4241</v>
      </c>
      <c r="B4242" t="s">
        <v>7346</v>
      </c>
      <c r="C4242">
        <v>2011</v>
      </c>
      <c r="D4242" s="2">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v>
      </c>
    </row>
    <row r="4243" spans="1:22" x14ac:dyDescent="0.35">
      <c r="A4243">
        <v>4242</v>
      </c>
      <c r="B4243" t="s">
        <v>7346</v>
      </c>
      <c r="C4243">
        <v>2011</v>
      </c>
      <c r="D4243" s="2">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6.5754000000000001</v>
      </c>
    </row>
    <row r="4244" spans="1:22" x14ac:dyDescent="0.35">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5.9988000000000001</v>
      </c>
    </row>
    <row r="4245" spans="1:22" x14ac:dyDescent="0.35">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13.0707</v>
      </c>
    </row>
    <row r="4246" spans="1:22" x14ac:dyDescent="0.35">
      <c r="A4246">
        <v>4245</v>
      </c>
      <c r="B4246" t="s">
        <v>7349</v>
      </c>
      <c r="C4246">
        <v>2011</v>
      </c>
      <c r="D4246" s="2">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v>
      </c>
      <c r="T4246">
        <v>3</v>
      </c>
      <c r="U4246">
        <v>0</v>
      </c>
      <c r="V4246">
        <v>8.6189999999999998</v>
      </c>
    </row>
    <row r="4247" spans="1:22" x14ac:dyDescent="0.35">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0.73799999999999999</v>
      </c>
    </row>
    <row r="4248" spans="1:22" x14ac:dyDescent="0.35">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272.79199999999997</v>
      </c>
    </row>
    <row r="4249" spans="1:22" x14ac:dyDescent="0.35">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7.524</v>
      </c>
    </row>
    <row r="4250" spans="1:22" x14ac:dyDescent="0.35">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40.516800000000003</v>
      </c>
    </row>
    <row r="4251" spans="1:22" x14ac:dyDescent="0.35">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150.38399999999999</v>
      </c>
    </row>
    <row r="4252" spans="1:22" x14ac:dyDescent="0.35">
      <c r="A4252">
        <v>4251</v>
      </c>
      <c r="B4252" t="s">
        <v>7352</v>
      </c>
      <c r="C4252">
        <v>2011</v>
      </c>
      <c r="D4252" s="2">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177.42060000000001</v>
      </c>
    </row>
    <row r="4253" spans="1:22" x14ac:dyDescent="0.35">
      <c r="A4253">
        <v>4252</v>
      </c>
      <c r="B4253" t="s">
        <v>7355</v>
      </c>
      <c r="C4253">
        <v>2012</v>
      </c>
      <c r="D4253" s="2">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v>
      </c>
    </row>
    <row r="4254" spans="1:22" x14ac:dyDescent="0.35">
      <c r="A4254">
        <v>4253</v>
      </c>
      <c r="B4254" t="s">
        <v>7355</v>
      </c>
      <c r="C4254">
        <v>2012</v>
      </c>
      <c r="D4254" s="2">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2.2711999999999999</v>
      </c>
    </row>
    <row r="4255" spans="1:22" x14ac:dyDescent="0.35">
      <c r="A4255">
        <v>4254</v>
      </c>
      <c r="B4255" t="s">
        <v>7355</v>
      </c>
      <c r="C4255">
        <v>2012</v>
      </c>
      <c r="D4255" s="2">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v>
      </c>
    </row>
    <row r="4256" spans="1:22" x14ac:dyDescent="0.35">
      <c r="A4256">
        <v>4255</v>
      </c>
      <c r="B4256" t="s">
        <v>7356</v>
      </c>
      <c r="C4256">
        <v>2014</v>
      </c>
      <c r="D4256" s="2">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20.5764</v>
      </c>
    </row>
    <row r="4257" spans="1:22" x14ac:dyDescent="0.35">
      <c r="A4257">
        <v>4256</v>
      </c>
      <c r="B4257" t="s">
        <v>7356</v>
      </c>
      <c r="C4257">
        <v>2014</v>
      </c>
      <c r="D4257" s="2">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96.784000000000006</v>
      </c>
      <c r="T4257">
        <v>4</v>
      </c>
      <c r="U4257">
        <v>0.8</v>
      </c>
      <c r="V4257">
        <v>-145.17599999999999</v>
      </c>
    </row>
    <row r="4258" spans="1:22" x14ac:dyDescent="0.35">
      <c r="A4258">
        <v>4257</v>
      </c>
      <c r="B4258" t="s">
        <v>7356</v>
      </c>
      <c r="C4258">
        <v>2014</v>
      </c>
      <c r="D4258" s="2">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-6.8094000000000001</v>
      </c>
    </row>
    <row r="4259" spans="1:22" x14ac:dyDescent="0.35">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-6.8334000000000001</v>
      </c>
    </row>
    <row r="4260" spans="1:22" x14ac:dyDescent="0.35">
      <c r="A4260">
        <v>4259</v>
      </c>
      <c r="B4260" t="s">
        <v>7358</v>
      </c>
      <c r="C4260">
        <v>2013</v>
      </c>
      <c r="D4260" s="2">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-22.138200000000001</v>
      </c>
    </row>
    <row r="4261" spans="1:22" x14ac:dyDescent="0.35">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5">
      <c r="A4262">
        <v>4261</v>
      </c>
      <c r="B4262" t="s">
        <v>7360</v>
      </c>
      <c r="C4262">
        <v>2014</v>
      </c>
      <c r="D4262" s="2">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13.05</v>
      </c>
      <c r="T4262">
        <v>5</v>
      </c>
      <c r="U4262">
        <v>0</v>
      </c>
      <c r="V4262">
        <v>6.0030000000000001</v>
      </c>
    </row>
    <row r="4263" spans="1:22" x14ac:dyDescent="0.35">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19.8276</v>
      </c>
    </row>
    <row r="4264" spans="1:22" x14ac:dyDescent="0.35">
      <c r="A4264">
        <v>4263</v>
      </c>
      <c r="B4264" t="s">
        <v>7362</v>
      </c>
      <c r="C4264">
        <v>2014</v>
      </c>
      <c r="D4264" s="2">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5">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v>
      </c>
      <c r="T4265">
        <v>3</v>
      </c>
      <c r="U4265">
        <v>0.7</v>
      </c>
      <c r="V4265">
        <v>-7.782</v>
      </c>
    </row>
    <row r="4266" spans="1:22" x14ac:dyDescent="0.35">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863.12800000000004</v>
      </c>
      <c r="T4266">
        <v>8</v>
      </c>
      <c r="U4266">
        <v>0.3</v>
      </c>
      <c r="V4266">
        <v>-160.29519999999999</v>
      </c>
    </row>
    <row r="4267" spans="1:22" x14ac:dyDescent="0.35">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3.5640000000000001</v>
      </c>
      <c r="T4267">
        <v>3</v>
      </c>
      <c r="U4267">
        <v>0.8</v>
      </c>
      <c r="V4267">
        <v>-6.2370000000000001</v>
      </c>
    </row>
    <row r="4268" spans="1:22" x14ac:dyDescent="0.35">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956.66480000000001</v>
      </c>
      <c r="T4268">
        <v>7</v>
      </c>
      <c r="U4268">
        <v>0.32</v>
      </c>
      <c r="V4268">
        <v>-225.0976</v>
      </c>
    </row>
    <row r="4269" spans="1:22" x14ac:dyDescent="0.35">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12.587999999999999</v>
      </c>
      <c r="T4269">
        <v>3</v>
      </c>
      <c r="U4269">
        <v>0.8</v>
      </c>
      <c r="V4269">
        <v>-20.140799999999999</v>
      </c>
    </row>
    <row r="4270" spans="1:22" x14ac:dyDescent="0.35">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45.139499999999998</v>
      </c>
    </row>
    <row r="4271" spans="1:22" x14ac:dyDescent="0.35">
      <c r="A4271">
        <v>4270</v>
      </c>
      <c r="B4271" t="s">
        <v>7367</v>
      </c>
      <c r="C4271">
        <v>2014</v>
      </c>
      <c r="D4271" s="2">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148.13800000000001</v>
      </c>
    </row>
    <row r="4272" spans="1:22" x14ac:dyDescent="0.35">
      <c r="A4272">
        <v>4271</v>
      </c>
      <c r="B4272" t="s">
        <v>7368</v>
      </c>
      <c r="C4272">
        <v>2012</v>
      </c>
      <c r="D4272" s="2">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v>
      </c>
    </row>
    <row r="4273" spans="1:22" x14ac:dyDescent="0.35">
      <c r="A4273">
        <v>4272</v>
      </c>
      <c r="B4273" t="s">
        <v>7371</v>
      </c>
      <c r="C4273">
        <v>2013</v>
      </c>
      <c r="D4273" s="2">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5">
      <c r="A4274">
        <v>4273</v>
      </c>
      <c r="B4274" t="s">
        <v>7372</v>
      </c>
      <c r="C4274">
        <v>2014</v>
      </c>
      <c r="D4274" s="2">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71.927999999999997</v>
      </c>
      <c r="T4274">
        <v>9</v>
      </c>
      <c r="U4274">
        <v>0.2</v>
      </c>
      <c r="V4274">
        <v>6.2937000000000003</v>
      </c>
    </row>
    <row r="4275" spans="1:22" x14ac:dyDescent="0.35">
      <c r="A4275">
        <v>4274</v>
      </c>
      <c r="B4275" t="s">
        <v>7372</v>
      </c>
      <c r="C4275">
        <v>2014</v>
      </c>
      <c r="D4275" s="2">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7.5370999999999997</v>
      </c>
    </row>
    <row r="4276" spans="1:22" x14ac:dyDescent="0.35">
      <c r="A4276">
        <v>4275</v>
      </c>
      <c r="B4276" t="s">
        <v>7373</v>
      </c>
      <c r="C4276">
        <v>2012</v>
      </c>
      <c r="D4276" s="2">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3.5920000000000001</v>
      </c>
      <c r="T4276">
        <v>1</v>
      </c>
      <c r="U4276">
        <v>0.2</v>
      </c>
      <c r="V4276">
        <v>1.1225000000000001</v>
      </c>
    </row>
    <row r="4277" spans="1:22" x14ac:dyDescent="0.35">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48.631999999999998</v>
      </c>
      <c r="T4277">
        <v>2</v>
      </c>
      <c r="U4277">
        <v>0.8</v>
      </c>
      <c r="V4277">
        <v>-121.58</v>
      </c>
    </row>
    <row r="4278" spans="1:22" x14ac:dyDescent="0.35">
      <c r="A4278">
        <v>4277</v>
      </c>
      <c r="B4278" t="s">
        <v>7375</v>
      </c>
      <c r="C4278">
        <v>2014</v>
      </c>
      <c r="D4278" s="2">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61.389000000000003</v>
      </c>
    </row>
    <row r="4279" spans="1:22" x14ac:dyDescent="0.35">
      <c r="A4279">
        <v>4278</v>
      </c>
      <c r="B4279" t="s">
        <v>7376</v>
      </c>
      <c r="C4279">
        <v>2013</v>
      </c>
      <c r="D4279" s="2">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2365.9818</v>
      </c>
    </row>
    <row r="4280" spans="1:22" x14ac:dyDescent="0.35">
      <c r="A4280">
        <v>4279</v>
      </c>
      <c r="B4280" t="s">
        <v>7376</v>
      </c>
      <c r="C4280">
        <v>2013</v>
      </c>
      <c r="D4280" s="2">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3.2867999999999999</v>
      </c>
    </row>
    <row r="4281" spans="1:22" x14ac:dyDescent="0.35">
      <c r="A4281">
        <v>4280</v>
      </c>
      <c r="B4281" t="s">
        <v>7376</v>
      </c>
      <c r="C4281">
        <v>2013</v>
      </c>
      <c r="D4281" s="2">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25.3</v>
      </c>
      <c r="T4281">
        <v>5</v>
      </c>
      <c r="U4281">
        <v>0</v>
      </c>
      <c r="V4281">
        <v>11.891</v>
      </c>
    </row>
    <row r="4282" spans="1:22" x14ac:dyDescent="0.35">
      <c r="A4282">
        <v>4281</v>
      </c>
      <c r="B4282" t="s">
        <v>7379</v>
      </c>
      <c r="C4282">
        <v>2011</v>
      </c>
      <c r="D4282" s="2">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5.2256</v>
      </c>
    </row>
    <row r="4283" spans="1:22" x14ac:dyDescent="0.35">
      <c r="A4283">
        <v>4282</v>
      </c>
      <c r="B4283" t="s">
        <v>7379</v>
      </c>
      <c r="C4283">
        <v>2011</v>
      </c>
      <c r="D4283" s="2">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14.622400000000001</v>
      </c>
    </row>
    <row r="4284" spans="1:22" x14ac:dyDescent="0.35">
      <c r="A4284">
        <v>4283</v>
      </c>
      <c r="B4284" t="s">
        <v>7380</v>
      </c>
      <c r="C4284">
        <v>2011</v>
      </c>
      <c r="D4284" s="2">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5">
      <c r="A4285">
        <v>4284</v>
      </c>
      <c r="B4285" t="s">
        <v>7380</v>
      </c>
      <c r="C4285">
        <v>2011</v>
      </c>
      <c r="D4285" s="2">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496.78649999999999</v>
      </c>
    </row>
    <row r="4286" spans="1:22" x14ac:dyDescent="0.35">
      <c r="A4286">
        <v>4285</v>
      </c>
      <c r="B4286" t="s">
        <v>7383</v>
      </c>
      <c r="C4286">
        <v>2012</v>
      </c>
      <c r="D4286" s="2">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246.1328</v>
      </c>
      <c r="T4286">
        <v>2</v>
      </c>
      <c r="U4286">
        <v>0.32</v>
      </c>
      <c r="V4286">
        <v>-76.011600000000001</v>
      </c>
    </row>
    <row r="4287" spans="1:22" x14ac:dyDescent="0.35">
      <c r="A4287">
        <v>4286</v>
      </c>
      <c r="B4287" t="s">
        <v>7383</v>
      </c>
      <c r="C4287">
        <v>2012</v>
      </c>
      <c r="D4287" s="2">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3.9474</v>
      </c>
    </row>
    <row r="4288" spans="1:22" x14ac:dyDescent="0.35">
      <c r="A4288">
        <v>4287</v>
      </c>
      <c r="B4288" t="s">
        <v>7383</v>
      </c>
      <c r="C4288">
        <v>2012</v>
      </c>
      <c r="D4288" s="2">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5">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-12.956799999999999</v>
      </c>
    </row>
    <row r="4290" spans="1:22" x14ac:dyDescent="0.35">
      <c r="A4290">
        <v>4289</v>
      </c>
      <c r="B4290" t="s">
        <v>7386</v>
      </c>
      <c r="C4290">
        <v>2012</v>
      </c>
      <c r="D4290" s="2">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33.28</v>
      </c>
      <c r="T4290">
        <v>5</v>
      </c>
      <c r="U4290">
        <v>0.8</v>
      </c>
      <c r="V4290">
        <v>-49.92</v>
      </c>
    </row>
    <row r="4291" spans="1:22" x14ac:dyDescent="0.35">
      <c r="A4291">
        <v>4290</v>
      </c>
      <c r="B4291" t="s">
        <v>7386</v>
      </c>
      <c r="C4291">
        <v>2012</v>
      </c>
      <c r="D4291" s="2">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14.087999999999999</v>
      </c>
      <c r="T4291">
        <v>3</v>
      </c>
      <c r="U4291">
        <v>0.2</v>
      </c>
      <c r="V4291">
        <v>4.9307999999999996</v>
      </c>
    </row>
    <row r="4292" spans="1:22" x14ac:dyDescent="0.35">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2.79</v>
      </c>
    </row>
    <row r="4293" spans="1:22" x14ac:dyDescent="0.35">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22.408200000000001</v>
      </c>
    </row>
    <row r="4294" spans="1:22" x14ac:dyDescent="0.35">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68.040000000000006</v>
      </c>
    </row>
    <row r="4295" spans="1:22" x14ac:dyDescent="0.35">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-10.7964</v>
      </c>
    </row>
    <row r="4296" spans="1:22" x14ac:dyDescent="0.35">
      <c r="A4296">
        <v>4295</v>
      </c>
      <c r="B4296" t="s">
        <v>7389</v>
      </c>
      <c r="C4296">
        <v>2014</v>
      </c>
      <c r="D4296" s="2">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-120.51300000000001</v>
      </c>
    </row>
    <row r="4297" spans="1:22" x14ac:dyDescent="0.35">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129.38999999999999</v>
      </c>
      <c r="T4297">
        <v>3</v>
      </c>
      <c r="U4297">
        <v>0</v>
      </c>
      <c r="V4297">
        <v>54.343800000000002</v>
      </c>
    </row>
    <row r="4298" spans="1:22" x14ac:dyDescent="0.35">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0.54320000000000002</v>
      </c>
    </row>
    <row r="4299" spans="1:22" x14ac:dyDescent="0.35">
      <c r="A4299">
        <v>4298</v>
      </c>
      <c r="B4299" t="s">
        <v>7393</v>
      </c>
      <c r="C4299">
        <v>2014</v>
      </c>
      <c r="D4299" s="2">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4367.8959999999997</v>
      </c>
      <c r="T4299">
        <v>13</v>
      </c>
      <c r="U4299">
        <v>0.2</v>
      </c>
      <c r="V4299">
        <v>327.59219999999999</v>
      </c>
    </row>
    <row r="4300" spans="1:22" x14ac:dyDescent="0.35">
      <c r="A4300">
        <v>4299</v>
      </c>
      <c r="B4300" t="s">
        <v>7393</v>
      </c>
      <c r="C4300">
        <v>2014</v>
      </c>
      <c r="D4300" s="2">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49.567999999999998</v>
      </c>
      <c r="T4300">
        <v>2</v>
      </c>
      <c r="U4300">
        <v>0.2</v>
      </c>
      <c r="V4300">
        <v>15.49</v>
      </c>
    </row>
    <row r="4301" spans="1:22" x14ac:dyDescent="0.35">
      <c r="A4301">
        <v>4300</v>
      </c>
      <c r="B4301" t="s">
        <v>7393</v>
      </c>
      <c r="C4301">
        <v>2014</v>
      </c>
      <c r="D4301" s="2">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12.103199999999999</v>
      </c>
    </row>
    <row r="4302" spans="1:22" x14ac:dyDescent="0.35">
      <c r="A4302">
        <v>4301</v>
      </c>
      <c r="B4302" t="s">
        <v>7393</v>
      </c>
      <c r="C4302">
        <v>2014</v>
      </c>
      <c r="D4302" s="2">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2.7839999999999998</v>
      </c>
      <c r="T4302">
        <v>2</v>
      </c>
      <c r="U4302">
        <v>0.2</v>
      </c>
      <c r="V4302">
        <v>0.41760000000000003</v>
      </c>
    </row>
    <row r="4303" spans="1:22" x14ac:dyDescent="0.35">
      <c r="A4303">
        <v>4302</v>
      </c>
      <c r="B4303" t="s">
        <v>7393</v>
      </c>
      <c r="C4303">
        <v>2014</v>
      </c>
      <c r="D4303" s="2">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2.9430000000000001</v>
      </c>
    </row>
    <row r="4304" spans="1:22" x14ac:dyDescent="0.35">
      <c r="A4304">
        <v>4303</v>
      </c>
      <c r="B4304" t="s">
        <v>7394</v>
      </c>
      <c r="C4304">
        <v>2011</v>
      </c>
      <c r="D4304" s="2">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1.0268999999999999</v>
      </c>
    </row>
    <row r="4305" spans="1:22" x14ac:dyDescent="0.35">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59.752000000000002</v>
      </c>
      <c r="T4305">
        <v>7</v>
      </c>
      <c r="U4305">
        <v>0.2</v>
      </c>
      <c r="V4305">
        <v>19.4194</v>
      </c>
    </row>
    <row r="4306" spans="1:22" x14ac:dyDescent="0.35">
      <c r="A4306">
        <v>4305</v>
      </c>
      <c r="B4306" t="s">
        <v>7397</v>
      </c>
      <c r="C4306">
        <v>2011</v>
      </c>
      <c r="D4306" s="2">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3.1960000000000002</v>
      </c>
    </row>
    <row r="4307" spans="1:22" x14ac:dyDescent="0.35">
      <c r="A4307">
        <v>4306</v>
      </c>
      <c r="B4307" t="s">
        <v>7397</v>
      </c>
      <c r="C4307">
        <v>2011</v>
      </c>
      <c r="D4307" s="2">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v>
      </c>
      <c r="T4307">
        <v>5</v>
      </c>
      <c r="U4307">
        <v>0.2</v>
      </c>
      <c r="V4307">
        <v>38.396000000000001</v>
      </c>
    </row>
    <row r="4308" spans="1:22" x14ac:dyDescent="0.35">
      <c r="A4308">
        <v>4307</v>
      </c>
      <c r="B4308" t="s">
        <v>7398</v>
      </c>
      <c r="C4308">
        <v>2013</v>
      </c>
      <c r="D4308" s="2">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7.7519999999999998</v>
      </c>
      <c r="T4308">
        <v>3</v>
      </c>
      <c r="U4308">
        <v>0.2</v>
      </c>
      <c r="V4308">
        <v>2.8100999999999998</v>
      </c>
    </row>
    <row r="4309" spans="1:22" x14ac:dyDescent="0.35">
      <c r="A4309">
        <v>4308</v>
      </c>
      <c r="B4309" t="s">
        <v>7398</v>
      </c>
      <c r="C4309">
        <v>2013</v>
      </c>
      <c r="D4309" s="2">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33.567999999999998</v>
      </c>
      <c r="T4309">
        <v>2</v>
      </c>
      <c r="U4309">
        <v>0.2</v>
      </c>
      <c r="V4309">
        <v>11.748799999999999</v>
      </c>
    </row>
    <row r="4310" spans="1:22" x14ac:dyDescent="0.35">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66.634399999999999</v>
      </c>
    </row>
    <row r="4311" spans="1:22" x14ac:dyDescent="0.35">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-64.544399999999996</v>
      </c>
    </row>
    <row r="4312" spans="1:22" x14ac:dyDescent="0.35">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v>
      </c>
      <c r="T4312">
        <v>3</v>
      </c>
      <c r="U4312">
        <v>0.2</v>
      </c>
      <c r="V4312">
        <v>8.2260000000000009</v>
      </c>
    </row>
    <row r="4313" spans="1:22" x14ac:dyDescent="0.35">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5">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447.96800000000002</v>
      </c>
      <c r="T4314">
        <v>4</v>
      </c>
      <c r="U4314">
        <v>0.2</v>
      </c>
      <c r="V4314">
        <v>139.99</v>
      </c>
    </row>
    <row r="4315" spans="1:22" x14ac:dyDescent="0.35">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5">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5">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27.734999999999999</v>
      </c>
    </row>
    <row r="4318" spans="1:22" x14ac:dyDescent="0.35">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9.1268999999999991</v>
      </c>
    </row>
    <row r="4319" spans="1:22" x14ac:dyDescent="0.35">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5">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25.537800000000001</v>
      </c>
    </row>
    <row r="4321" spans="1:22" x14ac:dyDescent="0.35">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23.975999999999999</v>
      </c>
      <c r="T4321">
        <v>3</v>
      </c>
      <c r="U4321">
        <v>0.2</v>
      </c>
      <c r="V4321">
        <v>-5.6943000000000001</v>
      </c>
    </row>
    <row r="4322" spans="1:22" x14ac:dyDescent="0.35">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7.9896000000000003</v>
      </c>
    </row>
    <row r="4323" spans="1:22" x14ac:dyDescent="0.35">
      <c r="A4323">
        <v>4322</v>
      </c>
      <c r="B4323" t="s">
        <v>7409</v>
      </c>
      <c r="C4323">
        <v>2012</v>
      </c>
      <c r="D4323" s="2">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v>
      </c>
      <c r="T4323">
        <v>2</v>
      </c>
      <c r="U4323">
        <v>0.7</v>
      </c>
      <c r="V4323">
        <v>-11.961600000000001</v>
      </c>
    </row>
    <row r="4324" spans="1:22" x14ac:dyDescent="0.35">
      <c r="A4324">
        <v>4323</v>
      </c>
      <c r="B4324" t="s">
        <v>7409</v>
      </c>
      <c r="C4324">
        <v>2012</v>
      </c>
      <c r="D4324" s="2">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323.98200000000003</v>
      </c>
      <c r="T4324">
        <v>3</v>
      </c>
      <c r="U4324">
        <v>0.4</v>
      </c>
      <c r="V4324">
        <v>-80.995500000000007</v>
      </c>
    </row>
    <row r="4325" spans="1:22" x14ac:dyDescent="0.35">
      <c r="A4325">
        <v>4324</v>
      </c>
      <c r="B4325" t="s">
        <v>7409</v>
      </c>
      <c r="C4325">
        <v>2012</v>
      </c>
      <c r="D4325" s="2">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v>
      </c>
      <c r="T4325">
        <v>2</v>
      </c>
      <c r="U4325">
        <v>0.7</v>
      </c>
      <c r="V4325">
        <v>-1.6763999999999999</v>
      </c>
    </row>
    <row r="4326" spans="1:22" x14ac:dyDescent="0.35">
      <c r="A4326">
        <v>4325</v>
      </c>
      <c r="B4326" t="s">
        <v>7409</v>
      </c>
      <c r="C4326">
        <v>2012</v>
      </c>
      <c r="D4326" s="2">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v>
      </c>
      <c r="T4326">
        <v>3</v>
      </c>
      <c r="U4326">
        <v>0.2</v>
      </c>
      <c r="V4326">
        <v>0.89700000000000002</v>
      </c>
    </row>
    <row r="4327" spans="1:22" x14ac:dyDescent="0.35">
      <c r="A4327">
        <v>4326</v>
      </c>
      <c r="B4327" t="s">
        <v>7409</v>
      </c>
      <c r="C4327">
        <v>2012</v>
      </c>
      <c r="D4327" s="2">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0.89970000000000006</v>
      </c>
    </row>
    <row r="4328" spans="1:22" x14ac:dyDescent="0.35">
      <c r="A4328">
        <v>4327</v>
      </c>
      <c r="B4328" t="s">
        <v>7410</v>
      </c>
      <c r="C4328">
        <v>2013</v>
      </c>
      <c r="D4328" s="2">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9.2100000000000009</v>
      </c>
      <c r="T4328">
        <v>3</v>
      </c>
      <c r="U4328">
        <v>0</v>
      </c>
      <c r="V4328">
        <v>2.3025000000000002</v>
      </c>
    </row>
    <row r="4329" spans="1:22" x14ac:dyDescent="0.35">
      <c r="A4329">
        <v>4328</v>
      </c>
      <c r="B4329" t="s">
        <v>7410</v>
      </c>
      <c r="C4329">
        <v>2013</v>
      </c>
      <c r="D4329" s="2">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5">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42.93</v>
      </c>
      <c r="T4330">
        <v>9</v>
      </c>
      <c r="U4330">
        <v>0</v>
      </c>
      <c r="V4330">
        <v>19.3185</v>
      </c>
    </row>
    <row r="4331" spans="1:22" x14ac:dyDescent="0.35">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v>
      </c>
      <c r="T4331">
        <v>3</v>
      </c>
      <c r="U4331">
        <v>0.2</v>
      </c>
      <c r="V4331">
        <v>5.4432</v>
      </c>
    </row>
    <row r="4332" spans="1:22" x14ac:dyDescent="0.35">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5">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6.7965999999999998</v>
      </c>
    </row>
    <row r="4334" spans="1:22" x14ac:dyDescent="0.35">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8.0220000000000002</v>
      </c>
    </row>
    <row r="4335" spans="1:22" x14ac:dyDescent="0.35">
      <c r="A4335">
        <v>4334</v>
      </c>
      <c r="B4335" t="s">
        <v>7416</v>
      </c>
      <c r="C4335">
        <v>2012</v>
      </c>
      <c r="D4335" s="2">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v>
      </c>
    </row>
    <row r="4336" spans="1:22" x14ac:dyDescent="0.35">
      <c r="A4336">
        <v>4335</v>
      </c>
      <c r="B4336" t="s">
        <v>7416</v>
      </c>
      <c r="C4336">
        <v>2012</v>
      </c>
      <c r="D4336" s="2">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5">
      <c r="A4337">
        <v>4336</v>
      </c>
      <c r="B4337" t="s">
        <v>7422</v>
      </c>
      <c r="C4337">
        <v>2012</v>
      </c>
      <c r="D4337" s="2">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v>
      </c>
      <c r="T4337">
        <v>1</v>
      </c>
      <c r="U4337">
        <v>0.2</v>
      </c>
      <c r="V4337">
        <v>2.7719999999999998</v>
      </c>
    </row>
    <row r="4338" spans="1:22" x14ac:dyDescent="0.35">
      <c r="A4338">
        <v>4337</v>
      </c>
      <c r="B4338" t="s">
        <v>7422</v>
      </c>
      <c r="C4338">
        <v>2012</v>
      </c>
      <c r="D4338" s="2">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v>
      </c>
      <c r="T4338">
        <v>2</v>
      </c>
      <c r="U4338">
        <v>0.2</v>
      </c>
      <c r="V4338">
        <v>3.9512</v>
      </c>
    </row>
    <row r="4339" spans="1:22" x14ac:dyDescent="0.35">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5">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53.495399999999997</v>
      </c>
    </row>
    <row r="4341" spans="1:22" x14ac:dyDescent="0.35">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5.1840000000000002</v>
      </c>
      <c r="T4341">
        <v>1</v>
      </c>
      <c r="U4341">
        <v>0.2</v>
      </c>
      <c r="V4341">
        <v>1.8144</v>
      </c>
    </row>
    <row r="4342" spans="1:22" x14ac:dyDescent="0.35">
      <c r="A4342">
        <v>4341</v>
      </c>
      <c r="B4342" t="s">
        <v>7428</v>
      </c>
      <c r="C4342">
        <v>2011</v>
      </c>
      <c r="D4342" s="2">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6.5119999999999996</v>
      </c>
    </row>
    <row r="4343" spans="1:22" x14ac:dyDescent="0.35">
      <c r="A4343">
        <v>4342</v>
      </c>
      <c r="B4343" t="s">
        <v>7430</v>
      </c>
      <c r="C4343">
        <v>2014</v>
      </c>
      <c r="D4343" s="2">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157.87020000000001</v>
      </c>
    </row>
    <row r="4344" spans="1:22" x14ac:dyDescent="0.35">
      <c r="A4344">
        <v>4343</v>
      </c>
      <c r="B4344" t="s">
        <v>7431</v>
      </c>
      <c r="C4344">
        <v>2014</v>
      </c>
      <c r="D4344" s="2">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6.6905999999999999</v>
      </c>
    </row>
    <row r="4345" spans="1:22" x14ac:dyDescent="0.35">
      <c r="A4345">
        <v>4344</v>
      </c>
      <c r="B4345" t="s">
        <v>7431</v>
      </c>
      <c r="C4345">
        <v>2014</v>
      </c>
      <c r="D4345" s="2">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v>
      </c>
    </row>
    <row r="4346" spans="1:22" x14ac:dyDescent="0.35">
      <c r="A4346">
        <v>4345</v>
      </c>
      <c r="B4346" t="s">
        <v>7431</v>
      </c>
      <c r="C4346">
        <v>2014</v>
      </c>
      <c r="D4346" s="2">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10.949400000000001</v>
      </c>
    </row>
    <row r="4347" spans="1:22" x14ac:dyDescent="0.35">
      <c r="A4347">
        <v>4346</v>
      </c>
      <c r="B4347" t="s">
        <v>7431</v>
      </c>
      <c r="C4347">
        <v>2014</v>
      </c>
      <c r="D4347" s="2">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85.982799999999997</v>
      </c>
    </row>
    <row r="4348" spans="1:22" x14ac:dyDescent="0.35">
      <c r="A4348">
        <v>4347</v>
      </c>
      <c r="B4348" t="s">
        <v>7432</v>
      </c>
      <c r="C4348">
        <v>2013</v>
      </c>
      <c r="D4348" s="2">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140.39599999999999</v>
      </c>
    </row>
    <row r="4349" spans="1:22" x14ac:dyDescent="0.35">
      <c r="A4349">
        <v>4348</v>
      </c>
      <c r="B4349" t="s">
        <v>7432</v>
      </c>
      <c r="C4349">
        <v>2013</v>
      </c>
      <c r="D4349" s="2">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5">
      <c r="A4350">
        <v>4349</v>
      </c>
      <c r="B4350" t="s">
        <v>7435</v>
      </c>
      <c r="C4350">
        <v>2014</v>
      </c>
      <c r="D4350" s="2">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v>
      </c>
      <c r="T4350">
        <v>2</v>
      </c>
      <c r="U4350">
        <v>0.7</v>
      </c>
      <c r="V4350">
        <v>-15.1976</v>
      </c>
    </row>
    <row r="4351" spans="1:22" x14ac:dyDescent="0.35">
      <c r="A4351">
        <v>4350</v>
      </c>
      <c r="B4351" t="s">
        <v>7435</v>
      </c>
      <c r="C4351">
        <v>2014</v>
      </c>
      <c r="D4351" s="2">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415.87200000000001</v>
      </c>
      <c r="T4351">
        <v>8</v>
      </c>
      <c r="U4351">
        <v>0.2</v>
      </c>
      <c r="V4351">
        <v>-41.587200000000003</v>
      </c>
    </row>
    <row r="4352" spans="1:22" x14ac:dyDescent="0.35">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5">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-4.7460000000000004</v>
      </c>
    </row>
    <row r="4354" spans="1:22" x14ac:dyDescent="0.35">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5">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6.2207999999999997</v>
      </c>
    </row>
    <row r="4356" spans="1:22" x14ac:dyDescent="0.35">
      <c r="A4356">
        <v>4355</v>
      </c>
      <c r="B4356" t="s">
        <v>7440</v>
      </c>
      <c r="C4356">
        <v>2014</v>
      </c>
      <c r="D4356" s="2">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19.007999999999999</v>
      </c>
      <c r="T4356">
        <v>8</v>
      </c>
      <c r="U4356">
        <v>0.7</v>
      </c>
      <c r="V4356">
        <v>-12.672000000000001</v>
      </c>
    </row>
    <row r="4357" spans="1:22" x14ac:dyDescent="0.35">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v>
      </c>
      <c r="T4357">
        <v>7</v>
      </c>
      <c r="U4357">
        <v>0.7</v>
      </c>
      <c r="V4357">
        <v>-1065.3720000000001</v>
      </c>
    </row>
    <row r="4358" spans="1:22" x14ac:dyDescent="0.35">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12.012</v>
      </c>
    </row>
    <row r="4359" spans="1:22" x14ac:dyDescent="0.35">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v>
      </c>
      <c r="T4359">
        <v>2</v>
      </c>
      <c r="U4359">
        <v>0.2</v>
      </c>
      <c r="V4359">
        <v>3.6288</v>
      </c>
    </row>
    <row r="4360" spans="1:22" x14ac:dyDescent="0.35">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v>
      </c>
      <c r="T4360">
        <v>1</v>
      </c>
      <c r="U4360">
        <v>0.6</v>
      </c>
      <c r="V4360">
        <v>-66.061999999999998</v>
      </c>
    </row>
    <row r="4361" spans="1:22" x14ac:dyDescent="0.35">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520.46400000000006</v>
      </c>
      <c r="T4361">
        <v>2</v>
      </c>
      <c r="U4361">
        <v>0.3</v>
      </c>
      <c r="V4361">
        <v>-14.8704</v>
      </c>
    </row>
    <row r="4362" spans="1:22" x14ac:dyDescent="0.35">
      <c r="A4362">
        <v>4361</v>
      </c>
      <c r="B4362" t="s">
        <v>7443</v>
      </c>
      <c r="C4362">
        <v>2013</v>
      </c>
      <c r="D4362" s="2">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5">
      <c r="A4363">
        <v>4362</v>
      </c>
      <c r="B4363" t="s">
        <v>7445</v>
      </c>
      <c r="C4363">
        <v>2014</v>
      </c>
      <c r="D4363" s="2">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v>
      </c>
      <c r="T4363">
        <v>3</v>
      </c>
      <c r="U4363">
        <v>0</v>
      </c>
      <c r="V4363">
        <v>8.4564000000000004</v>
      </c>
    </row>
    <row r="4364" spans="1:22" x14ac:dyDescent="0.35">
      <c r="A4364">
        <v>4363</v>
      </c>
      <c r="B4364" t="s">
        <v>7446</v>
      </c>
      <c r="C4364">
        <v>2014</v>
      </c>
      <c r="D4364" s="2">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5">
      <c r="A4365">
        <v>4364</v>
      </c>
      <c r="B4365" t="s">
        <v>7446</v>
      </c>
      <c r="C4365">
        <v>2014</v>
      </c>
      <c r="D4365" s="2">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5">
      <c r="A4366">
        <v>4365</v>
      </c>
      <c r="B4366" t="s">
        <v>7446</v>
      </c>
      <c r="C4366">
        <v>2014</v>
      </c>
      <c r="D4366" s="2">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162.09479999999999</v>
      </c>
    </row>
    <row r="4367" spans="1:22" x14ac:dyDescent="0.35">
      <c r="A4367">
        <v>4366</v>
      </c>
      <c r="B4367" t="s">
        <v>7446</v>
      </c>
      <c r="C4367">
        <v>2014</v>
      </c>
      <c r="D4367" s="2">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3.4826999999999999</v>
      </c>
    </row>
    <row r="4368" spans="1:22" x14ac:dyDescent="0.35">
      <c r="A4368">
        <v>4367</v>
      </c>
      <c r="B4368" t="s">
        <v>7446</v>
      </c>
      <c r="C4368">
        <v>2014</v>
      </c>
      <c r="D4368" s="2">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7.0949999999999998</v>
      </c>
    </row>
    <row r="4369" spans="1:22" x14ac:dyDescent="0.35">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3.29</v>
      </c>
    </row>
    <row r="4370" spans="1:22" x14ac:dyDescent="0.35">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v>
      </c>
      <c r="T4370">
        <v>6</v>
      </c>
      <c r="U4370">
        <v>0.2</v>
      </c>
      <c r="V4370">
        <v>6.42</v>
      </c>
    </row>
    <row r="4371" spans="1:22" x14ac:dyDescent="0.35">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5">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16.268799999999999</v>
      </c>
    </row>
    <row r="4373" spans="1:22" x14ac:dyDescent="0.35">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5">
      <c r="A4374">
        <v>4373</v>
      </c>
      <c r="B4374" t="s">
        <v>7453</v>
      </c>
      <c r="C4374">
        <v>2014</v>
      </c>
      <c r="D4374" s="2">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5.4896000000000003</v>
      </c>
    </row>
    <row r="4375" spans="1:22" x14ac:dyDescent="0.35">
      <c r="A4375">
        <v>4374</v>
      </c>
      <c r="B4375" t="s">
        <v>7453</v>
      </c>
      <c r="C4375">
        <v>2014</v>
      </c>
      <c r="D4375" s="2">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11.182499999999999</v>
      </c>
    </row>
    <row r="4376" spans="1:22" x14ac:dyDescent="0.35">
      <c r="A4376">
        <v>4375</v>
      </c>
      <c r="B4376" t="s">
        <v>7455</v>
      </c>
      <c r="C4376">
        <v>2013</v>
      </c>
      <c r="D4376" s="2">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103.968</v>
      </c>
      <c r="T4376">
        <v>6</v>
      </c>
      <c r="U4376">
        <v>0.2</v>
      </c>
      <c r="V4376">
        <v>16.8948</v>
      </c>
    </row>
    <row r="4377" spans="1:22" x14ac:dyDescent="0.35">
      <c r="A4377">
        <v>4376</v>
      </c>
      <c r="B4377" t="s">
        <v>7458</v>
      </c>
      <c r="C4377">
        <v>2011</v>
      </c>
      <c r="D4377" s="2">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5">
      <c r="A4378">
        <v>4377</v>
      </c>
      <c r="B4378" t="s">
        <v>7458</v>
      </c>
      <c r="C4378">
        <v>2011</v>
      </c>
      <c r="D4378" s="2">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270.72000000000003</v>
      </c>
      <c r="T4378">
        <v>3</v>
      </c>
      <c r="U4378">
        <v>0</v>
      </c>
      <c r="V4378">
        <v>78.508799999999994</v>
      </c>
    </row>
    <row r="4379" spans="1:22" x14ac:dyDescent="0.35">
      <c r="A4379">
        <v>4378</v>
      </c>
      <c r="B4379" t="s">
        <v>7458</v>
      </c>
      <c r="C4379">
        <v>2011</v>
      </c>
      <c r="D4379" s="2">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148.70400000000001</v>
      </c>
    </row>
    <row r="4380" spans="1:22" x14ac:dyDescent="0.35">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5">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5">
      <c r="A4382">
        <v>4381</v>
      </c>
      <c r="B4382" t="s">
        <v>7461</v>
      </c>
      <c r="C4382">
        <v>2012</v>
      </c>
      <c r="D4382" s="2">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60.45</v>
      </c>
      <c r="T4382">
        <v>3</v>
      </c>
      <c r="U4382">
        <v>0</v>
      </c>
      <c r="V4382">
        <v>16.3215</v>
      </c>
    </row>
    <row r="4383" spans="1:22" x14ac:dyDescent="0.35">
      <c r="A4383">
        <v>4382</v>
      </c>
      <c r="B4383" t="s">
        <v>7461</v>
      </c>
      <c r="C4383">
        <v>2012</v>
      </c>
      <c r="D4383" s="2">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-31.646999999999998</v>
      </c>
    </row>
    <row r="4384" spans="1:22" x14ac:dyDescent="0.35">
      <c r="A4384">
        <v>4383</v>
      </c>
      <c r="B4384" t="s">
        <v>7462</v>
      </c>
      <c r="C4384">
        <v>2012</v>
      </c>
      <c r="D4384" s="2">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2.88</v>
      </c>
      <c r="T4384">
        <v>5</v>
      </c>
      <c r="U4384">
        <v>0.8</v>
      </c>
      <c r="V4384">
        <v>-4.4640000000000004</v>
      </c>
    </row>
    <row r="4385" spans="1:22" x14ac:dyDescent="0.35">
      <c r="A4385">
        <v>4384</v>
      </c>
      <c r="B4385" t="s">
        <v>7462</v>
      </c>
      <c r="C4385">
        <v>2012</v>
      </c>
      <c r="D4385" s="2">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384.94400000000002</v>
      </c>
      <c r="T4385">
        <v>4</v>
      </c>
      <c r="U4385">
        <v>0.3</v>
      </c>
      <c r="V4385">
        <v>-126.4816</v>
      </c>
    </row>
    <row r="4386" spans="1:22" x14ac:dyDescent="0.35">
      <c r="A4386">
        <v>4385</v>
      </c>
      <c r="B4386" t="s">
        <v>7462</v>
      </c>
      <c r="C4386">
        <v>2012</v>
      </c>
      <c r="D4386" s="2">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13.438599999999999</v>
      </c>
    </row>
    <row r="4387" spans="1:22" x14ac:dyDescent="0.35">
      <c r="A4387">
        <v>4386</v>
      </c>
      <c r="B4387" t="s">
        <v>7462</v>
      </c>
      <c r="C4387">
        <v>2012</v>
      </c>
      <c r="D4387" s="2">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v>
      </c>
      <c r="T4387">
        <v>5</v>
      </c>
      <c r="U4387">
        <v>0.3</v>
      </c>
      <c r="V4387">
        <v>-52.195999999999998</v>
      </c>
    </row>
    <row r="4388" spans="1:22" x14ac:dyDescent="0.35">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v>
      </c>
    </row>
    <row r="4389" spans="1:22" x14ac:dyDescent="0.35">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25.032</v>
      </c>
      <c r="T4389">
        <v>3</v>
      </c>
      <c r="U4389">
        <v>0.2</v>
      </c>
      <c r="V4389">
        <v>7.8224999999999998</v>
      </c>
    </row>
    <row r="4390" spans="1:22" x14ac:dyDescent="0.35">
      <c r="A4390">
        <v>4389</v>
      </c>
      <c r="B4390" t="s">
        <v>7466</v>
      </c>
      <c r="C4390">
        <v>2014</v>
      </c>
      <c r="D4390" s="2">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5">
      <c r="A4391">
        <v>4390</v>
      </c>
      <c r="B4391" t="s">
        <v>7466</v>
      </c>
      <c r="C4391">
        <v>2014</v>
      </c>
      <c r="D4391" s="2">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183.96799999999999</v>
      </c>
      <c r="T4391">
        <v>2</v>
      </c>
      <c r="U4391">
        <v>0.2</v>
      </c>
      <c r="V4391">
        <v>-25.2956</v>
      </c>
    </row>
    <row r="4392" spans="1:22" x14ac:dyDescent="0.35">
      <c r="A4392">
        <v>4391</v>
      </c>
      <c r="B4392" t="s">
        <v>7466</v>
      </c>
      <c r="C4392">
        <v>2014</v>
      </c>
      <c r="D4392" s="2">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327.59219999999999</v>
      </c>
    </row>
    <row r="4393" spans="1:22" x14ac:dyDescent="0.35">
      <c r="A4393">
        <v>4392</v>
      </c>
      <c r="B4393" t="s">
        <v>7466</v>
      </c>
      <c r="C4393">
        <v>2014</v>
      </c>
      <c r="D4393" s="2">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19.311599999999999</v>
      </c>
    </row>
    <row r="4394" spans="1:22" x14ac:dyDescent="0.35">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6.1571999999999996</v>
      </c>
    </row>
    <row r="4395" spans="1:22" x14ac:dyDescent="0.35">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v>
      </c>
      <c r="T4395">
        <v>5</v>
      </c>
      <c r="U4395">
        <v>0.2</v>
      </c>
      <c r="V4395">
        <v>21.735499999999998</v>
      </c>
    </row>
    <row r="4396" spans="1:22" x14ac:dyDescent="0.35">
      <c r="A4396">
        <v>4395</v>
      </c>
      <c r="B4396" t="s">
        <v>7468</v>
      </c>
      <c r="C4396">
        <v>2011</v>
      </c>
      <c r="D4396" s="2">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25.984000000000002</v>
      </c>
      <c r="T4396">
        <v>1</v>
      </c>
      <c r="U4396">
        <v>0.2</v>
      </c>
      <c r="V4396">
        <v>-5.1967999999999996</v>
      </c>
    </row>
    <row r="4397" spans="1:22" x14ac:dyDescent="0.35">
      <c r="A4397">
        <v>4396</v>
      </c>
      <c r="B4397" t="s">
        <v>7468</v>
      </c>
      <c r="C4397">
        <v>2011</v>
      </c>
      <c r="D4397" s="2">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v>
      </c>
      <c r="T4397">
        <v>3</v>
      </c>
      <c r="U4397">
        <v>0.7</v>
      </c>
      <c r="V4397">
        <v>-21.888000000000002</v>
      </c>
    </row>
    <row r="4398" spans="1:22" x14ac:dyDescent="0.35">
      <c r="A4398">
        <v>4397</v>
      </c>
      <c r="B4398" t="s">
        <v>7469</v>
      </c>
      <c r="C4398">
        <v>2013</v>
      </c>
      <c r="D4398" s="2">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361.37599999999998</v>
      </c>
      <c r="T4398">
        <v>2</v>
      </c>
      <c r="U4398">
        <v>0.2</v>
      </c>
      <c r="V4398">
        <v>27.103200000000001</v>
      </c>
    </row>
    <row r="4399" spans="1:22" x14ac:dyDescent="0.35">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172.18600000000001</v>
      </c>
      <c r="T4399">
        <v>2</v>
      </c>
      <c r="U4399">
        <v>0.3</v>
      </c>
      <c r="V4399">
        <v>-46.736199999999997</v>
      </c>
    </row>
    <row r="4400" spans="1:22" x14ac:dyDescent="0.35">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69.007999999999996</v>
      </c>
      <c r="T4400">
        <v>2</v>
      </c>
      <c r="U4400">
        <v>0.2</v>
      </c>
      <c r="V4400">
        <v>12.0764</v>
      </c>
    </row>
    <row r="4401" spans="1:22" x14ac:dyDescent="0.35">
      <c r="A4401">
        <v>4400</v>
      </c>
      <c r="B4401" t="s">
        <v>7471</v>
      </c>
      <c r="C4401">
        <v>2013</v>
      </c>
      <c r="D4401" s="2">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199.9</v>
      </c>
      <c r="T4401">
        <v>5</v>
      </c>
      <c r="U4401">
        <v>0</v>
      </c>
      <c r="V4401">
        <v>89.954999999999998</v>
      </c>
    </row>
    <row r="4402" spans="1:22" x14ac:dyDescent="0.35">
      <c r="A4402">
        <v>4401</v>
      </c>
      <c r="B4402" t="s">
        <v>7471</v>
      </c>
      <c r="C4402">
        <v>2013</v>
      </c>
      <c r="D4402" s="2">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901.95</v>
      </c>
      <c r="T4402">
        <v>3</v>
      </c>
      <c r="U4402">
        <v>0</v>
      </c>
      <c r="V4402">
        <v>297.64350000000002</v>
      </c>
    </row>
    <row r="4403" spans="1:22" x14ac:dyDescent="0.35">
      <c r="A4403">
        <v>4402</v>
      </c>
      <c r="B4403" t="s">
        <v>7471</v>
      </c>
      <c r="C4403">
        <v>2013</v>
      </c>
      <c r="D4403" s="2">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5">
      <c r="A4404">
        <v>4403</v>
      </c>
      <c r="B4404" t="s">
        <v>7472</v>
      </c>
      <c r="C4404">
        <v>2013</v>
      </c>
      <c r="D4404" s="2">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11.327999999999999</v>
      </c>
      <c r="T4404">
        <v>2</v>
      </c>
      <c r="U4404">
        <v>0.2</v>
      </c>
      <c r="V4404">
        <v>2.5488</v>
      </c>
    </row>
    <row r="4405" spans="1:22" x14ac:dyDescent="0.35">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v>
      </c>
      <c r="T4405">
        <v>3</v>
      </c>
      <c r="U4405">
        <v>0</v>
      </c>
      <c r="V4405">
        <v>8.0711999999999993</v>
      </c>
    </row>
    <row r="4406" spans="1:22" x14ac:dyDescent="0.35">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34.799999999999997</v>
      </c>
      <c r="T4406">
        <v>3</v>
      </c>
      <c r="U4406">
        <v>0.2</v>
      </c>
      <c r="V4406">
        <v>2.1749999999999998</v>
      </c>
    </row>
    <row r="4407" spans="1:22" x14ac:dyDescent="0.35">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5">
      <c r="A4408">
        <v>4407</v>
      </c>
      <c r="B4408" t="s">
        <v>7477</v>
      </c>
      <c r="C4408">
        <v>2013</v>
      </c>
      <c r="D4408" s="2">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4.0860000000000003</v>
      </c>
    </row>
    <row r="4409" spans="1:22" x14ac:dyDescent="0.35">
      <c r="A4409">
        <v>4408</v>
      </c>
      <c r="B4409" t="s">
        <v>7477</v>
      </c>
      <c r="C4409">
        <v>2013</v>
      </c>
      <c r="D4409" s="2">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314.55</v>
      </c>
      <c r="T4409">
        <v>3</v>
      </c>
      <c r="U4409">
        <v>0</v>
      </c>
      <c r="V4409">
        <v>150.98400000000001</v>
      </c>
    </row>
    <row r="4410" spans="1:22" x14ac:dyDescent="0.35">
      <c r="A4410">
        <v>4409</v>
      </c>
      <c r="B4410" t="s">
        <v>7477</v>
      </c>
      <c r="C4410">
        <v>2013</v>
      </c>
      <c r="D4410" s="2">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5">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5">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30.223199999999999</v>
      </c>
    </row>
    <row r="4413" spans="1:22" x14ac:dyDescent="0.35">
      <c r="A4413">
        <v>4412</v>
      </c>
      <c r="B4413" t="s">
        <v>7479</v>
      </c>
      <c r="C4413">
        <v>2011</v>
      </c>
      <c r="D4413" s="2">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5">
      <c r="A4414">
        <v>4413</v>
      </c>
      <c r="B4414" t="s">
        <v>7479</v>
      </c>
      <c r="C4414">
        <v>2011</v>
      </c>
      <c r="D4414" s="2">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5">
      <c r="A4415">
        <v>4414</v>
      </c>
      <c r="B4415" t="s">
        <v>7479</v>
      </c>
      <c r="C4415">
        <v>2011</v>
      </c>
      <c r="D4415" s="2">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59.7</v>
      </c>
      <c r="T4415">
        <v>3</v>
      </c>
      <c r="U4415">
        <v>0</v>
      </c>
      <c r="V4415">
        <v>26.864999999999998</v>
      </c>
    </row>
    <row r="4416" spans="1:22" x14ac:dyDescent="0.35">
      <c r="A4416">
        <v>4415</v>
      </c>
      <c r="B4416" t="s">
        <v>7480</v>
      </c>
      <c r="C4416">
        <v>2014</v>
      </c>
      <c r="D4416" s="2">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5">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71.989999999999995</v>
      </c>
    </row>
    <row r="4418" spans="1:22" x14ac:dyDescent="0.35">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5">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219.99039999999999</v>
      </c>
    </row>
    <row r="4420" spans="1:22" x14ac:dyDescent="0.35">
      <c r="A4420">
        <v>4419</v>
      </c>
      <c r="B4420" t="s">
        <v>7483</v>
      </c>
      <c r="C4420">
        <v>2011</v>
      </c>
      <c r="D4420" s="2">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-21.470400000000001</v>
      </c>
    </row>
    <row r="4421" spans="1:22" x14ac:dyDescent="0.35">
      <c r="A4421">
        <v>4420</v>
      </c>
      <c r="B4421" t="s">
        <v>7484</v>
      </c>
      <c r="C4421">
        <v>2011</v>
      </c>
      <c r="D4421" s="2">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v>
      </c>
      <c r="T4421">
        <v>4</v>
      </c>
      <c r="U4421">
        <v>0.7</v>
      </c>
      <c r="V4421">
        <v>-4.0216000000000003</v>
      </c>
    </row>
    <row r="4422" spans="1:22" x14ac:dyDescent="0.35">
      <c r="A4422">
        <v>4421</v>
      </c>
      <c r="B4422" t="s">
        <v>7485</v>
      </c>
      <c r="C4422">
        <v>2012</v>
      </c>
      <c r="D4422" s="2">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v>
      </c>
    </row>
    <row r="4423" spans="1:22" x14ac:dyDescent="0.35">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v>
      </c>
      <c r="T4423">
        <v>3</v>
      </c>
      <c r="U4423">
        <v>0.2</v>
      </c>
      <c r="V4423">
        <v>2.3328000000000002</v>
      </c>
    </row>
    <row r="4424" spans="1:22" x14ac:dyDescent="0.35">
      <c r="A4424">
        <v>4423</v>
      </c>
      <c r="B4424" t="s">
        <v>7488</v>
      </c>
      <c r="C4424">
        <v>2014</v>
      </c>
      <c r="D4424" s="2">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5">
      <c r="A4425">
        <v>4424</v>
      </c>
      <c r="B4425" t="s">
        <v>7488</v>
      </c>
      <c r="C4425">
        <v>2014</v>
      </c>
      <c r="D4425" s="2">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75.734999999999999</v>
      </c>
    </row>
    <row r="4426" spans="1:22" x14ac:dyDescent="0.35">
      <c r="A4426">
        <v>4425</v>
      </c>
      <c r="B4426" t="s">
        <v>7488</v>
      </c>
      <c r="C4426">
        <v>2014</v>
      </c>
      <c r="D4426" s="2">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5">
      <c r="A4427">
        <v>4426</v>
      </c>
      <c r="B4427" t="s">
        <v>7488</v>
      </c>
      <c r="C4427">
        <v>2014</v>
      </c>
      <c r="D4427" s="2">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54.691200000000002</v>
      </c>
    </row>
    <row r="4428" spans="1:22" x14ac:dyDescent="0.35">
      <c r="A4428">
        <v>4427</v>
      </c>
      <c r="B4428" t="s">
        <v>7488</v>
      </c>
      <c r="C4428">
        <v>2014</v>
      </c>
      <c r="D4428" s="2">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15.6744</v>
      </c>
    </row>
    <row r="4429" spans="1:22" x14ac:dyDescent="0.35">
      <c r="A4429">
        <v>4428</v>
      </c>
      <c r="B4429" t="s">
        <v>7492</v>
      </c>
      <c r="C4429">
        <v>2014</v>
      </c>
      <c r="D4429" s="2">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5">
      <c r="A4430">
        <v>4429</v>
      </c>
      <c r="B4430" t="s">
        <v>7493</v>
      </c>
      <c r="C4430">
        <v>2014</v>
      </c>
      <c r="D4430" s="2">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523.70519999999999</v>
      </c>
    </row>
    <row r="4431" spans="1:22" x14ac:dyDescent="0.35">
      <c r="A4431">
        <v>4430</v>
      </c>
      <c r="B4431" t="s">
        <v>7494</v>
      </c>
      <c r="C4431">
        <v>2014</v>
      </c>
      <c r="D4431" s="2">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70.95</v>
      </c>
      <c r="T4431">
        <v>3</v>
      </c>
      <c r="U4431">
        <v>0</v>
      </c>
      <c r="V4431">
        <v>18.446999999999999</v>
      </c>
    </row>
    <row r="4432" spans="1:22" x14ac:dyDescent="0.35">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5">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2.0748000000000002</v>
      </c>
    </row>
    <row r="4434" spans="1:22" x14ac:dyDescent="0.35">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9.1579999999999995</v>
      </c>
    </row>
    <row r="4435" spans="1:22" x14ac:dyDescent="0.35">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2.625</v>
      </c>
    </row>
    <row r="4436" spans="1:22" x14ac:dyDescent="0.35">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5">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2.1819999999999999</v>
      </c>
      <c r="T4437">
        <v>1</v>
      </c>
      <c r="U4437">
        <v>0.8</v>
      </c>
      <c r="V4437">
        <v>-3.6002999999999998</v>
      </c>
    </row>
    <row r="4438" spans="1:22" x14ac:dyDescent="0.35">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2.7383999999999999</v>
      </c>
    </row>
    <row r="4439" spans="1:22" x14ac:dyDescent="0.35">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26.405999999999999</v>
      </c>
      <c r="T4439">
        <v>3</v>
      </c>
      <c r="U4439">
        <v>0.8</v>
      </c>
      <c r="V4439">
        <v>-71.296199999999999</v>
      </c>
    </row>
    <row r="4440" spans="1:22" x14ac:dyDescent="0.35">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v>
      </c>
      <c r="T4440">
        <v>2</v>
      </c>
      <c r="U4440">
        <v>0.2</v>
      </c>
      <c r="V4440">
        <v>3.6288</v>
      </c>
    </row>
    <row r="4441" spans="1:22" x14ac:dyDescent="0.35">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v>
      </c>
      <c r="T4441">
        <v>4</v>
      </c>
      <c r="U4441">
        <v>0.2</v>
      </c>
      <c r="V4441">
        <v>7.4</v>
      </c>
    </row>
    <row r="4442" spans="1:22" x14ac:dyDescent="0.35">
      <c r="A4442">
        <v>4441</v>
      </c>
      <c r="B4442" t="s">
        <v>7502</v>
      </c>
      <c r="C4442">
        <v>2013</v>
      </c>
      <c r="D4442" s="2">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36.283499999999997</v>
      </c>
    </row>
    <row r="4443" spans="1:22" x14ac:dyDescent="0.35">
      <c r="A4443">
        <v>4442</v>
      </c>
      <c r="B4443" t="s">
        <v>7502</v>
      </c>
      <c r="C4443">
        <v>2013</v>
      </c>
      <c r="D4443" s="2">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965.85</v>
      </c>
      <c r="T4443">
        <v>5</v>
      </c>
      <c r="U4443">
        <v>0</v>
      </c>
      <c r="V4443">
        <v>135.21899999999999</v>
      </c>
    </row>
    <row r="4444" spans="1:22" x14ac:dyDescent="0.35">
      <c r="A4444">
        <v>4443</v>
      </c>
      <c r="B4444" t="s">
        <v>7502</v>
      </c>
      <c r="C4444">
        <v>2013</v>
      </c>
      <c r="D4444" s="2">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10.512</v>
      </c>
    </row>
    <row r="4445" spans="1:22" x14ac:dyDescent="0.35">
      <c r="A4445">
        <v>4444</v>
      </c>
      <c r="B4445" t="s">
        <v>7502</v>
      </c>
      <c r="C4445">
        <v>2013</v>
      </c>
      <c r="D4445" s="2">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v>
      </c>
      <c r="T4445">
        <v>5</v>
      </c>
      <c r="U4445">
        <v>0</v>
      </c>
      <c r="V4445">
        <v>15.552</v>
      </c>
    </row>
    <row r="4446" spans="1:22" x14ac:dyDescent="0.35">
      <c r="A4446">
        <v>4445</v>
      </c>
      <c r="B4446" t="s">
        <v>7507</v>
      </c>
      <c r="C4446">
        <v>2011</v>
      </c>
      <c r="D4446" s="2">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36.8245</v>
      </c>
    </row>
    <row r="4447" spans="1:22" x14ac:dyDescent="0.35">
      <c r="A4447">
        <v>4446</v>
      </c>
      <c r="B4447" t="s">
        <v>7507</v>
      </c>
      <c r="C4447">
        <v>2011</v>
      </c>
      <c r="D4447" s="2">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5">
      <c r="A4448">
        <v>4447</v>
      </c>
      <c r="B4448" t="s">
        <v>7507</v>
      </c>
      <c r="C4448">
        <v>2011</v>
      </c>
      <c r="D4448" s="2">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5">
      <c r="A4449">
        <v>4448</v>
      </c>
      <c r="B4449" t="s">
        <v>7507</v>
      </c>
      <c r="C4449">
        <v>2011</v>
      </c>
      <c r="D4449" s="2">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5">
      <c r="A4450">
        <v>4449</v>
      </c>
      <c r="B4450" t="s">
        <v>7508</v>
      </c>
      <c r="C4450">
        <v>2012</v>
      </c>
      <c r="D4450" s="2">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5">
      <c r="A4451">
        <v>4450</v>
      </c>
      <c r="B4451" t="s">
        <v>7508</v>
      </c>
      <c r="C4451">
        <v>2012</v>
      </c>
      <c r="D4451" s="2">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3.1103999999999998</v>
      </c>
    </row>
    <row r="4452" spans="1:22" x14ac:dyDescent="0.35">
      <c r="A4452">
        <v>4451</v>
      </c>
      <c r="B4452" t="s">
        <v>7508</v>
      </c>
      <c r="C4452">
        <v>2012</v>
      </c>
      <c r="D4452" s="2">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87.744299999999996</v>
      </c>
    </row>
    <row r="4453" spans="1:22" x14ac:dyDescent="0.35">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5">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5">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225.73500000000001</v>
      </c>
    </row>
    <row r="4456" spans="1:22" x14ac:dyDescent="0.35">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0.55840000000000001</v>
      </c>
    </row>
    <row r="4457" spans="1:22" x14ac:dyDescent="0.35">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-12.956799999999999</v>
      </c>
    </row>
    <row r="4458" spans="1:22" x14ac:dyDescent="0.35">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5">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244.55</v>
      </c>
      <c r="T4459">
        <v>5</v>
      </c>
      <c r="U4459">
        <v>0</v>
      </c>
      <c r="V4459">
        <v>114.9385</v>
      </c>
    </row>
    <row r="4460" spans="1:22" x14ac:dyDescent="0.35">
      <c r="A4460">
        <v>4459</v>
      </c>
      <c r="B4460" t="s">
        <v>7514</v>
      </c>
      <c r="C4460">
        <v>2014</v>
      </c>
      <c r="D4460" s="2">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5">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3.2776000000000001</v>
      </c>
    </row>
    <row r="4462" spans="1:22" x14ac:dyDescent="0.35">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-29.436800000000002</v>
      </c>
    </row>
    <row r="4463" spans="1:22" x14ac:dyDescent="0.35">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v>
      </c>
      <c r="T4463">
        <v>2</v>
      </c>
      <c r="U4463">
        <v>0.2</v>
      </c>
      <c r="V4463">
        <v>1.3595999999999999</v>
      </c>
    </row>
    <row r="4464" spans="1:22" x14ac:dyDescent="0.35">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76.775999999999996</v>
      </c>
      <c r="T4464">
        <v>4</v>
      </c>
      <c r="U4464">
        <v>0.7</v>
      </c>
      <c r="V4464">
        <v>-58.861600000000003</v>
      </c>
    </row>
    <row r="4465" spans="1:22" x14ac:dyDescent="0.35">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v>
      </c>
      <c r="T4465">
        <v>3</v>
      </c>
      <c r="U4465">
        <v>0.2</v>
      </c>
      <c r="V4465">
        <v>5.2026000000000003</v>
      </c>
    </row>
    <row r="4466" spans="1:22" x14ac:dyDescent="0.35">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v>
      </c>
      <c r="T4466">
        <v>2</v>
      </c>
      <c r="U4466">
        <v>0.2</v>
      </c>
      <c r="V4466">
        <v>26.224</v>
      </c>
    </row>
    <row r="4467" spans="1:22" x14ac:dyDescent="0.35">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3.3039999999999998</v>
      </c>
      <c r="T4467">
        <v>1</v>
      </c>
      <c r="U4467">
        <v>0.2</v>
      </c>
      <c r="V4467">
        <v>1.1151</v>
      </c>
    </row>
    <row r="4468" spans="1:22" x14ac:dyDescent="0.35">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7.3710000000000004</v>
      </c>
    </row>
    <row r="4469" spans="1:22" x14ac:dyDescent="0.35">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5">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-16.078399999999998</v>
      </c>
    </row>
    <row r="4471" spans="1:22" x14ac:dyDescent="0.35">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6.2207999999999997</v>
      </c>
    </row>
    <row r="4472" spans="1:22" x14ac:dyDescent="0.35">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-23.7822</v>
      </c>
    </row>
    <row r="4473" spans="1:22" x14ac:dyDescent="0.35">
      <c r="A4473">
        <v>4472</v>
      </c>
      <c r="B4473" t="s">
        <v>7521</v>
      </c>
      <c r="C4473">
        <v>2014</v>
      </c>
      <c r="D4473" s="2">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v>
      </c>
    </row>
    <row r="4474" spans="1:22" x14ac:dyDescent="0.35">
      <c r="A4474">
        <v>4473</v>
      </c>
      <c r="B4474" t="s">
        <v>7521</v>
      </c>
      <c r="C4474">
        <v>2014</v>
      </c>
      <c r="D4474" s="2">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65.993399999999994</v>
      </c>
    </row>
    <row r="4475" spans="1:22" x14ac:dyDescent="0.35">
      <c r="A4475">
        <v>4474</v>
      </c>
      <c r="B4475" t="s">
        <v>7521</v>
      </c>
      <c r="C4475">
        <v>2014</v>
      </c>
      <c r="D4475" s="2">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v>
      </c>
    </row>
    <row r="4476" spans="1:22" x14ac:dyDescent="0.35">
      <c r="A4476">
        <v>4475</v>
      </c>
      <c r="B4476" t="s">
        <v>7521</v>
      </c>
      <c r="C4476">
        <v>2014</v>
      </c>
      <c r="D4476" s="2">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v>
      </c>
      <c r="T4476">
        <v>3</v>
      </c>
      <c r="U4476">
        <v>0.2</v>
      </c>
      <c r="V4476">
        <v>5.4432</v>
      </c>
    </row>
    <row r="4477" spans="1:22" x14ac:dyDescent="0.35">
      <c r="A4477">
        <v>4476</v>
      </c>
      <c r="B4477" t="s">
        <v>7521</v>
      </c>
      <c r="C4477">
        <v>2014</v>
      </c>
      <c r="D4477" s="2">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7.4367999999999999</v>
      </c>
    </row>
    <row r="4478" spans="1:22" x14ac:dyDescent="0.35">
      <c r="A4478">
        <v>4477</v>
      </c>
      <c r="B4478" t="s">
        <v>7521</v>
      </c>
      <c r="C4478">
        <v>2014</v>
      </c>
      <c r="D4478" s="2">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2.64</v>
      </c>
    </row>
    <row r="4479" spans="1:22" x14ac:dyDescent="0.35">
      <c r="A4479">
        <v>4478</v>
      </c>
      <c r="B4479" t="s">
        <v>7525</v>
      </c>
      <c r="C4479">
        <v>2014</v>
      </c>
      <c r="D4479" s="2">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v>
      </c>
      <c r="T4479">
        <v>3</v>
      </c>
      <c r="U4479">
        <v>0</v>
      </c>
      <c r="V4479">
        <v>23.316299999999998</v>
      </c>
    </row>
    <row r="4480" spans="1:22" x14ac:dyDescent="0.35">
      <c r="A4480">
        <v>4479</v>
      </c>
      <c r="B4480" t="s">
        <v>7525</v>
      </c>
      <c r="C4480">
        <v>2014</v>
      </c>
      <c r="D4480" s="2">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5">
      <c r="A4481">
        <v>4480</v>
      </c>
      <c r="B4481" t="s">
        <v>7529</v>
      </c>
      <c r="C4481">
        <v>2011</v>
      </c>
      <c r="D4481" s="2">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v>
      </c>
      <c r="T4481">
        <v>5</v>
      </c>
      <c r="U4481">
        <v>0</v>
      </c>
      <c r="V4481">
        <v>11.702999999999999</v>
      </c>
    </row>
    <row r="4482" spans="1:22" x14ac:dyDescent="0.35">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v>
      </c>
      <c r="T4482">
        <v>7</v>
      </c>
      <c r="U4482">
        <v>0</v>
      </c>
      <c r="V4482">
        <v>5.0358000000000001</v>
      </c>
    </row>
    <row r="4483" spans="1:22" x14ac:dyDescent="0.35">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14.2956</v>
      </c>
    </row>
    <row r="4484" spans="1:22" x14ac:dyDescent="0.35">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15.799200000000001</v>
      </c>
    </row>
    <row r="4485" spans="1:22" x14ac:dyDescent="0.35">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56.977200000000003</v>
      </c>
    </row>
    <row r="4486" spans="1:22" x14ac:dyDescent="0.35">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3.0211999999999999</v>
      </c>
    </row>
    <row r="4487" spans="1:22" x14ac:dyDescent="0.35">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5">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314.55</v>
      </c>
      <c r="T4488">
        <v>3</v>
      </c>
      <c r="U4488">
        <v>0</v>
      </c>
      <c r="V4488">
        <v>150.98400000000001</v>
      </c>
    </row>
    <row r="4489" spans="1:22" x14ac:dyDescent="0.35">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16.27</v>
      </c>
      <c r="T4489">
        <v>5</v>
      </c>
      <c r="U4489">
        <v>0.8</v>
      </c>
      <c r="V4489">
        <v>-25.218499999999999</v>
      </c>
    </row>
    <row r="4490" spans="1:22" x14ac:dyDescent="0.35">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-14.688000000000001</v>
      </c>
    </row>
    <row r="4491" spans="1:22" x14ac:dyDescent="0.35">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4.47</v>
      </c>
      <c r="T4491">
        <v>3</v>
      </c>
      <c r="U4491">
        <v>0.8</v>
      </c>
      <c r="V4491">
        <v>-7.8224999999999998</v>
      </c>
    </row>
    <row r="4492" spans="1:22" x14ac:dyDescent="0.35">
      <c r="A4492">
        <v>4491</v>
      </c>
      <c r="B4492" t="s">
        <v>7536</v>
      </c>
      <c r="C4492">
        <v>2014</v>
      </c>
      <c r="D4492" s="2">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418.29599999999999</v>
      </c>
      <c r="T4492">
        <v>3</v>
      </c>
      <c r="U4492">
        <v>0.2</v>
      </c>
      <c r="V4492">
        <v>5.2286999999999999</v>
      </c>
    </row>
    <row r="4493" spans="1:22" x14ac:dyDescent="0.35">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659.98800000000006</v>
      </c>
      <c r="T4493">
        <v>2</v>
      </c>
      <c r="U4493">
        <v>0.4</v>
      </c>
      <c r="V4493">
        <v>109.998</v>
      </c>
    </row>
    <row r="4494" spans="1:22" x14ac:dyDescent="0.35">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1.4224000000000001</v>
      </c>
    </row>
    <row r="4495" spans="1:22" x14ac:dyDescent="0.35">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36.287999999999997</v>
      </c>
      <c r="T4495">
        <v>7</v>
      </c>
      <c r="U4495">
        <v>0.2</v>
      </c>
      <c r="V4495">
        <v>12.700799999999999</v>
      </c>
    </row>
    <row r="4496" spans="1:22" x14ac:dyDescent="0.35">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909.72</v>
      </c>
      <c r="T4496">
        <v>6</v>
      </c>
      <c r="U4496">
        <v>0.3</v>
      </c>
      <c r="V4496">
        <v>-51.984000000000002</v>
      </c>
    </row>
    <row r="4497" spans="1:22" x14ac:dyDescent="0.35">
      <c r="A4497">
        <v>4496</v>
      </c>
      <c r="B4497" t="s">
        <v>7538</v>
      </c>
      <c r="C4497">
        <v>2014</v>
      </c>
      <c r="D4497" s="2">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917.92349999999999</v>
      </c>
      <c r="T4497">
        <v>9</v>
      </c>
      <c r="U4497">
        <v>0.15</v>
      </c>
      <c r="V4497">
        <v>75.593699999999998</v>
      </c>
    </row>
    <row r="4498" spans="1:22" x14ac:dyDescent="0.35">
      <c r="A4498">
        <v>4497</v>
      </c>
      <c r="B4498" t="s">
        <v>7538</v>
      </c>
      <c r="C4498">
        <v>2014</v>
      </c>
      <c r="D4498" s="2">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5">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631.17600000000004</v>
      </c>
      <c r="T4499">
        <v>4</v>
      </c>
      <c r="U4499">
        <v>0.7</v>
      </c>
      <c r="V4499">
        <v>-462.86239999999998</v>
      </c>
    </row>
    <row r="4500" spans="1:22" x14ac:dyDescent="0.35">
      <c r="A4500">
        <v>4499</v>
      </c>
      <c r="B4500" t="s">
        <v>7540</v>
      </c>
      <c r="C4500">
        <v>2011</v>
      </c>
      <c r="D4500" s="2">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6.2207999999999997</v>
      </c>
    </row>
    <row r="4501" spans="1:22" x14ac:dyDescent="0.35">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6.2207999999999997</v>
      </c>
    </row>
    <row r="4502" spans="1:22" x14ac:dyDescent="0.35">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8.1199999999999992</v>
      </c>
    </row>
    <row r="4503" spans="1:22" x14ac:dyDescent="0.35">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v>
      </c>
      <c r="T4503">
        <v>5</v>
      </c>
      <c r="U4503">
        <v>0.2</v>
      </c>
      <c r="V4503">
        <v>9.0719999999999992</v>
      </c>
    </row>
    <row r="4504" spans="1:22" x14ac:dyDescent="0.35">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21.312000000000001</v>
      </c>
      <c r="T4504">
        <v>6</v>
      </c>
      <c r="U4504">
        <v>0.2</v>
      </c>
      <c r="V4504">
        <v>7.1928000000000001</v>
      </c>
    </row>
    <row r="4505" spans="1:22" x14ac:dyDescent="0.35">
      <c r="A4505">
        <v>4504</v>
      </c>
      <c r="B4505" t="s">
        <v>7545</v>
      </c>
      <c r="C4505">
        <v>2011</v>
      </c>
      <c r="D4505" s="2">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173.65600000000001</v>
      </c>
      <c r="T4505">
        <v>7</v>
      </c>
      <c r="U4505">
        <v>0.2</v>
      </c>
      <c r="V4505">
        <v>17.365600000000001</v>
      </c>
    </row>
    <row r="4506" spans="1:22" x14ac:dyDescent="0.35">
      <c r="A4506">
        <v>4505</v>
      </c>
      <c r="B4506" t="s">
        <v>7545</v>
      </c>
      <c r="C4506">
        <v>2011</v>
      </c>
      <c r="D4506" s="2">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101.3488</v>
      </c>
    </row>
    <row r="4507" spans="1:22" x14ac:dyDescent="0.35">
      <c r="A4507">
        <v>4506</v>
      </c>
      <c r="B4507" t="s">
        <v>7545</v>
      </c>
      <c r="C4507">
        <v>2011</v>
      </c>
      <c r="D4507" s="2">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62.85</v>
      </c>
      <c r="T4507">
        <v>3</v>
      </c>
      <c r="U4507">
        <v>0</v>
      </c>
      <c r="V4507">
        <v>13.198499999999999</v>
      </c>
    </row>
    <row r="4508" spans="1:22" x14ac:dyDescent="0.35">
      <c r="A4508">
        <v>4507</v>
      </c>
      <c r="B4508" t="s">
        <v>7545</v>
      </c>
      <c r="C4508">
        <v>2011</v>
      </c>
      <c r="D4508" s="2">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818.37599999999998</v>
      </c>
      <c r="T4508">
        <v>3</v>
      </c>
      <c r="U4508">
        <v>0.2</v>
      </c>
      <c r="V4508">
        <v>51.148499999999999</v>
      </c>
    </row>
    <row r="4509" spans="1:22" x14ac:dyDescent="0.35">
      <c r="A4509">
        <v>4508</v>
      </c>
      <c r="B4509" t="s">
        <v>7545</v>
      </c>
      <c r="C4509">
        <v>2011</v>
      </c>
      <c r="D4509" s="2">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0.2034</v>
      </c>
    </row>
    <row r="4510" spans="1:22" x14ac:dyDescent="0.35">
      <c r="A4510">
        <v>4509</v>
      </c>
      <c r="B4510" t="s">
        <v>7545</v>
      </c>
      <c r="C4510">
        <v>2011</v>
      </c>
      <c r="D4510" s="2">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5.5176999999999996</v>
      </c>
    </row>
    <row r="4511" spans="1:22" x14ac:dyDescent="0.35">
      <c r="A4511">
        <v>4510</v>
      </c>
      <c r="B4511" t="s">
        <v>7548</v>
      </c>
      <c r="C4511">
        <v>2014</v>
      </c>
      <c r="D4511" s="2">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-6.4233000000000002</v>
      </c>
    </row>
    <row r="4512" spans="1:22" x14ac:dyDescent="0.35">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17.158000000000001</v>
      </c>
    </row>
    <row r="4513" spans="1:22" x14ac:dyDescent="0.35">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39.340800000000002</v>
      </c>
    </row>
    <row r="4514" spans="1:22" x14ac:dyDescent="0.35">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54.792000000000002</v>
      </c>
      <c r="T4514">
        <v>6</v>
      </c>
      <c r="U4514">
        <v>0.7</v>
      </c>
      <c r="V4514">
        <v>-40.180799999999998</v>
      </c>
    </row>
    <row r="4515" spans="1:22" x14ac:dyDescent="0.35">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0.80879999999999996</v>
      </c>
    </row>
    <row r="4516" spans="1:22" x14ac:dyDescent="0.35">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5">
      <c r="A4517">
        <v>4516</v>
      </c>
      <c r="B4517" t="s">
        <v>7556</v>
      </c>
      <c r="C4517">
        <v>2014</v>
      </c>
      <c r="D4517" s="2">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12.0252</v>
      </c>
    </row>
    <row r="4518" spans="1:22" x14ac:dyDescent="0.35">
      <c r="A4518">
        <v>4517</v>
      </c>
      <c r="B4518" t="s">
        <v>7557</v>
      </c>
      <c r="C4518">
        <v>2013</v>
      </c>
      <c r="D4518" s="2">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v>
      </c>
      <c r="T4518">
        <v>5</v>
      </c>
      <c r="U4518">
        <v>0</v>
      </c>
      <c r="V4518">
        <v>10.058</v>
      </c>
    </row>
    <row r="4519" spans="1:22" x14ac:dyDescent="0.35">
      <c r="A4519">
        <v>4518</v>
      </c>
      <c r="B4519" t="s">
        <v>7557</v>
      </c>
      <c r="C4519">
        <v>2013</v>
      </c>
      <c r="D4519" s="2">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5">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5">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v>
      </c>
      <c r="T4521">
        <v>8</v>
      </c>
      <c r="U4521">
        <v>0.2</v>
      </c>
      <c r="V4521">
        <v>84.22</v>
      </c>
    </row>
    <row r="4522" spans="1:22" x14ac:dyDescent="0.35">
      <c r="A4522">
        <v>4521</v>
      </c>
      <c r="B4522" t="s">
        <v>7564</v>
      </c>
      <c r="C4522">
        <v>2011</v>
      </c>
      <c r="D4522" s="2">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5">
      <c r="A4523">
        <v>4522</v>
      </c>
      <c r="B4523" t="s">
        <v>7564</v>
      </c>
      <c r="C4523">
        <v>2011</v>
      </c>
      <c r="D4523" s="2">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6.9088000000000003</v>
      </c>
    </row>
    <row r="4524" spans="1:22" x14ac:dyDescent="0.35">
      <c r="A4524">
        <v>4523</v>
      </c>
      <c r="B4524" t="s">
        <v>7565</v>
      </c>
      <c r="C4524">
        <v>2014</v>
      </c>
      <c r="D4524" s="2">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3.0653999999999999</v>
      </c>
    </row>
    <row r="4525" spans="1:22" x14ac:dyDescent="0.35">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5">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v>
      </c>
    </row>
    <row r="4527" spans="1:22" x14ac:dyDescent="0.35">
      <c r="A4527">
        <v>4526</v>
      </c>
      <c r="B4527" t="s">
        <v>7567</v>
      </c>
      <c r="C4527">
        <v>2014</v>
      </c>
      <c r="D4527" s="2">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5">
      <c r="A4528">
        <v>4527</v>
      </c>
      <c r="B4528" t="s">
        <v>7567</v>
      </c>
      <c r="C4528">
        <v>2014</v>
      </c>
      <c r="D4528" s="2">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47.951999999999998</v>
      </c>
    </row>
    <row r="4529" spans="1:22" x14ac:dyDescent="0.35">
      <c r="A4529">
        <v>4528</v>
      </c>
      <c r="B4529" t="s">
        <v>7567</v>
      </c>
      <c r="C4529">
        <v>2014</v>
      </c>
      <c r="D4529" s="2">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14.4596</v>
      </c>
    </row>
    <row r="4530" spans="1:22" x14ac:dyDescent="0.35">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33.589199999999998</v>
      </c>
    </row>
    <row r="4531" spans="1:22" x14ac:dyDescent="0.35">
      <c r="A4531">
        <v>4530</v>
      </c>
      <c r="B4531" t="s">
        <v>7572</v>
      </c>
      <c r="C4531">
        <v>2013</v>
      </c>
      <c r="D4531" s="2">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2.2959999999999998</v>
      </c>
      <c r="T4531">
        <v>2</v>
      </c>
      <c r="U4531">
        <v>0.8</v>
      </c>
      <c r="V4531">
        <v>-3.9032</v>
      </c>
    </row>
    <row r="4532" spans="1:22" x14ac:dyDescent="0.35">
      <c r="A4532">
        <v>4531</v>
      </c>
      <c r="B4532" t="s">
        <v>7573</v>
      </c>
      <c r="C4532">
        <v>2013</v>
      </c>
      <c r="D4532" s="2">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5">
      <c r="A4533">
        <v>4532</v>
      </c>
      <c r="B4533" t="s">
        <v>7573</v>
      </c>
      <c r="C4533">
        <v>2013</v>
      </c>
      <c r="D4533" s="2">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10.5144</v>
      </c>
    </row>
    <row r="4534" spans="1:22" x14ac:dyDescent="0.35">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13.7646</v>
      </c>
    </row>
    <row r="4535" spans="1:22" x14ac:dyDescent="0.35">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5">
      <c r="A4536">
        <v>4535</v>
      </c>
      <c r="B4536" t="s">
        <v>7575</v>
      </c>
      <c r="C4536">
        <v>2012</v>
      </c>
      <c r="D4536" s="2">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5">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4.9104000000000001</v>
      </c>
    </row>
    <row r="4538" spans="1:22" x14ac:dyDescent="0.35">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v>
      </c>
    </row>
    <row r="4539" spans="1:22" x14ac:dyDescent="0.35">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18.239999999999998</v>
      </c>
      <c r="T4539">
        <v>3</v>
      </c>
      <c r="U4539">
        <v>0</v>
      </c>
      <c r="V4539">
        <v>6.2016</v>
      </c>
    </row>
    <row r="4540" spans="1:22" x14ac:dyDescent="0.35">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4.3296000000000001</v>
      </c>
    </row>
    <row r="4541" spans="1:22" x14ac:dyDescent="0.35">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1.0598000000000001</v>
      </c>
    </row>
    <row r="4542" spans="1:22" x14ac:dyDescent="0.35">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493.92</v>
      </c>
      <c r="T4542">
        <v>7</v>
      </c>
      <c r="U4542">
        <v>0.3</v>
      </c>
      <c r="V4542">
        <v>-28.224</v>
      </c>
    </row>
    <row r="4543" spans="1:22" x14ac:dyDescent="0.35">
      <c r="A4543">
        <v>4542</v>
      </c>
      <c r="B4543" t="s">
        <v>7578</v>
      </c>
      <c r="C4543">
        <v>2014</v>
      </c>
      <c r="D4543" s="2">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5.9359999999999999</v>
      </c>
      <c r="T4543">
        <v>7</v>
      </c>
      <c r="U4543">
        <v>0.8</v>
      </c>
      <c r="V4543">
        <v>-8.9039999999999999</v>
      </c>
    </row>
    <row r="4544" spans="1:22" x14ac:dyDescent="0.35">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5">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383.60700000000003</v>
      </c>
      <c r="T4545">
        <v>9</v>
      </c>
      <c r="U4545">
        <v>0.3</v>
      </c>
      <c r="V4545">
        <v>-5.4801000000000002</v>
      </c>
    </row>
    <row r="4546" spans="1:22" x14ac:dyDescent="0.35">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16.704000000000001</v>
      </c>
    </row>
    <row r="4547" spans="1:22" x14ac:dyDescent="0.35">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53.754399999999997</v>
      </c>
    </row>
    <row r="4548" spans="1:22" x14ac:dyDescent="0.35">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1.9279999999999999</v>
      </c>
      <c r="T4548">
        <v>2</v>
      </c>
      <c r="U4548">
        <v>0.8</v>
      </c>
      <c r="V4548">
        <v>-2.9883999999999999</v>
      </c>
    </row>
    <row r="4549" spans="1:22" x14ac:dyDescent="0.35">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6.9119999999999999</v>
      </c>
      <c r="T4549">
        <v>3</v>
      </c>
      <c r="U4549">
        <v>0.2</v>
      </c>
      <c r="V4549">
        <v>0.69120000000000004</v>
      </c>
    </row>
    <row r="4550" spans="1:22" x14ac:dyDescent="0.35">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-2.1339999999999999</v>
      </c>
    </row>
    <row r="4551" spans="1:22" x14ac:dyDescent="0.35">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659.16800000000001</v>
      </c>
      <c r="T4551">
        <v>4</v>
      </c>
      <c r="U4551">
        <v>0.2</v>
      </c>
      <c r="V4551">
        <v>49.437600000000003</v>
      </c>
    </row>
    <row r="4552" spans="1:22" x14ac:dyDescent="0.35">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5">
      <c r="A4553">
        <v>4552</v>
      </c>
      <c r="B4553" t="s">
        <v>7588</v>
      </c>
      <c r="C4553">
        <v>2011</v>
      </c>
      <c r="D4553" s="2">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4.3902000000000001</v>
      </c>
    </row>
    <row r="4554" spans="1:22" x14ac:dyDescent="0.35">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v>
      </c>
      <c r="T4554">
        <v>3</v>
      </c>
      <c r="U4554">
        <v>0.2</v>
      </c>
      <c r="V4554">
        <v>23.027999999999999</v>
      </c>
    </row>
    <row r="4555" spans="1:22" x14ac:dyDescent="0.35">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5.7779999999999996</v>
      </c>
    </row>
    <row r="4556" spans="1:22" x14ac:dyDescent="0.35">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v>
      </c>
      <c r="T4556">
        <v>3</v>
      </c>
      <c r="U4556">
        <v>0</v>
      </c>
      <c r="V4556">
        <v>28.41</v>
      </c>
    </row>
    <row r="4557" spans="1:22" x14ac:dyDescent="0.35">
      <c r="A4557">
        <v>4556</v>
      </c>
      <c r="B4557" t="s">
        <v>7592</v>
      </c>
      <c r="C4557">
        <v>2012</v>
      </c>
      <c r="D4557" s="2">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14.202</v>
      </c>
    </row>
    <row r="4558" spans="1:22" x14ac:dyDescent="0.35">
      <c r="A4558">
        <v>4557</v>
      </c>
      <c r="B4558" t="s">
        <v>7592</v>
      </c>
      <c r="C4558">
        <v>2012</v>
      </c>
      <c r="D4558" s="2">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0.55840000000000001</v>
      </c>
    </row>
    <row r="4559" spans="1:22" x14ac:dyDescent="0.35">
      <c r="A4559">
        <v>4558</v>
      </c>
      <c r="B4559" t="s">
        <v>7593</v>
      </c>
      <c r="C4559">
        <v>2014</v>
      </c>
      <c r="D4559" s="2">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8.5589999999999993</v>
      </c>
      <c r="T4559">
        <v>1</v>
      </c>
      <c r="U4559">
        <v>0.7</v>
      </c>
      <c r="V4559">
        <v>-6.5618999999999996</v>
      </c>
    </row>
    <row r="4560" spans="1:22" x14ac:dyDescent="0.35">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49.567999999999998</v>
      </c>
      <c r="T4560">
        <v>2</v>
      </c>
      <c r="U4560">
        <v>0.2</v>
      </c>
      <c r="V4560">
        <v>17.968399999999999</v>
      </c>
    </row>
    <row r="4561" spans="1:22" x14ac:dyDescent="0.35">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-9.1334999999999997</v>
      </c>
    </row>
    <row r="4562" spans="1:22" x14ac:dyDescent="0.35">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5">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8.2764000000000006</v>
      </c>
    </row>
    <row r="4564" spans="1:22" x14ac:dyDescent="0.35">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5">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419.13600000000002</v>
      </c>
      <c r="T4565">
        <v>4</v>
      </c>
      <c r="U4565">
        <v>0.2</v>
      </c>
      <c r="V4565">
        <v>-57.6312</v>
      </c>
    </row>
    <row r="4566" spans="1:22" x14ac:dyDescent="0.35">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100.70399999999999</v>
      </c>
      <c r="T4566">
        <v>6</v>
      </c>
      <c r="U4566">
        <v>0.2</v>
      </c>
      <c r="V4566">
        <v>-1.2587999999999999</v>
      </c>
    </row>
    <row r="4567" spans="1:22" x14ac:dyDescent="0.35">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4.5216000000000003</v>
      </c>
    </row>
    <row r="4568" spans="1:22" x14ac:dyDescent="0.35">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v>
      </c>
      <c r="T4568">
        <v>6</v>
      </c>
      <c r="U4568">
        <v>0.7</v>
      </c>
      <c r="V4568">
        <v>-21.1068</v>
      </c>
    </row>
    <row r="4569" spans="1:22" x14ac:dyDescent="0.35">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5">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10.476000000000001</v>
      </c>
      <c r="T4570">
        <v>6</v>
      </c>
      <c r="U4570">
        <v>0.8</v>
      </c>
      <c r="V4570">
        <v>-17.285399999999999</v>
      </c>
    </row>
    <row r="4571" spans="1:22" x14ac:dyDescent="0.35">
      <c r="A4571">
        <v>4570</v>
      </c>
      <c r="B4571" t="s">
        <v>7605</v>
      </c>
      <c r="C4571">
        <v>2011</v>
      </c>
      <c r="D4571" s="2">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26.649000000000001</v>
      </c>
    </row>
    <row r="4572" spans="1:22" x14ac:dyDescent="0.35">
      <c r="A4572">
        <v>4571</v>
      </c>
      <c r="B4572" t="s">
        <v>7606</v>
      </c>
      <c r="C4572">
        <v>2012</v>
      </c>
      <c r="D4572" s="2">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v>
      </c>
      <c r="T4572">
        <v>3</v>
      </c>
      <c r="U4572">
        <v>0</v>
      </c>
      <c r="V4572">
        <v>8.0711999999999993</v>
      </c>
    </row>
    <row r="4573" spans="1:22" x14ac:dyDescent="0.35">
      <c r="A4573">
        <v>4572</v>
      </c>
      <c r="B4573" t="s">
        <v>7606</v>
      </c>
      <c r="C4573">
        <v>2012</v>
      </c>
      <c r="D4573" s="2">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5">
      <c r="A4574">
        <v>4573</v>
      </c>
      <c r="B4574" t="s">
        <v>7607</v>
      </c>
      <c r="C4574">
        <v>2014</v>
      </c>
      <c r="D4574" s="2">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479.98399999999998</v>
      </c>
      <c r="T4574">
        <v>2</v>
      </c>
      <c r="U4574">
        <v>0.2</v>
      </c>
      <c r="V4574">
        <v>89.997</v>
      </c>
    </row>
    <row r="4575" spans="1:22" x14ac:dyDescent="0.35">
      <c r="A4575">
        <v>4574</v>
      </c>
      <c r="B4575" t="s">
        <v>7608</v>
      </c>
      <c r="C4575">
        <v>2013</v>
      </c>
      <c r="D4575" s="2">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184.22040000000001</v>
      </c>
    </row>
    <row r="4576" spans="1:22" x14ac:dyDescent="0.35">
      <c r="A4576">
        <v>4575</v>
      </c>
      <c r="B4576" t="s">
        <v>7608</v>
      </c>
      <c r="C4576">
        <v>2013</v>
      </c>
      <c r="D4576" s="2">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8.7048000000000005</v>
      </c>
    </row>
    <row r="4577" spans="1:22" x14ac:dyDescent="0.35">
      <c r="A4577">
        <v>4576</v>
      </c>
      <c r="B4577" t="s">
        <v>7608</v>
      </c>
      <c r="C4577">
        <v>2013</v>
      </c>
      <c r="D4577" s="2">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13.9</v>
      </c>
      <c r="T4577">
        <v>5</v>
      </c>
      <c r="U4577">
        <v>0</v>
      </c>
      <c r="V4577">
        <v>3.6139999999999999</v>
      </c>
    </row>
    <row r="4578" spans="1:22" x14ac:dyDescent="0.35">
      <c r="A4578">
        <v>4577</v>
      </c>
      <c r="B4578" t="s">
        <v>7608</v>
      </c>
      <c r="C4578">
        <v>2013</v>
      </c>
      <c r="D4578" s="2">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5">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9.5839999999999996</v>
      </c>
      <c r="T4579">
        <v>1</v>
      </c>
      <c r="U4579">
        <v>0.2</v>
      </c>
      <c r="V4579">
        <v>3.3544</v>
      </c>
    </row>
    <row r="4580" spans="1:22" x14ac:dyDescent="0.35">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v>
      </c>
      <c r="T4580">
        <v>3</v>
      </c>
      <c r="U4580">
        <v>0</v>
      </c>
      <c r="V4580">
        <v>56.55</v>
      </c>
    </row>
    <row r="4581" spans="1:22" x14ac:dyDescent="0.35">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5">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v>
      </c>
      <c r="T4582">
        <v>6</v>
      </c>
      <c r="U4582">
        <v>0</v>
      </c>
      <c r="V4582">
        <v>105.468</v>
      </c>
    </row>
    <row r="4583" spans="1:22" x14ac:dyDescent="0.35">
      <c r="A4583">
        <v>4582</v>
      </c>
      <c r="B4583" t="s">
        <v>7619</v>
      </c>
      <c r="C4583">
        <v>2013</v>
      </c>
      <c r="D4583" s="2">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3.8448000000000002</v>
      </c>
    </row>
    <row r="4584" spans="1:22" x14ac:dyDescent="0.35">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5">
      <c r="A4585">
        <v>4584</v>
      </c>
      <c r="B4585" t="s">
        <v>7623</v>
      </c>
      <c r="C4585">
        <v>2013</v>
      </c>
      <c r="D4585" s="2">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5">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5">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5">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206.6232</v>
      </c>
    </row>
    <row r="4589" spans="1:22" x14ac:dyDescent="0.35">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0.16739999999999999</v>
      </c>
    </row>
    <row r="4590" spans="1:22" x14ac:dyDescent="0.35">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v>
      </c>
    </row>
    <row r="4591" spans="1:22" x14ac:dyDescent="0.35">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v>
      </c>
      <c r="T4591">
        <v>7</v>
      </c>
      <c r="U4591">
        <v>0</v>
      </c>
      <c r="V4591">
        <v>22.627500000000001</v>
      </c>
    </row>
    <row r="4592" spans="1:22" x14ac:dyDescent="0.35">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4.9728000000000003</v>
      </c>
    </row>
    <row r="4593" spans="1:22" x14ac:dyDescent="0.35">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30.238399999999999</v>
      </c>
    </row>
    <row r="4594" spans="1:22" x14ac:dyDescent="0.35">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v>
      </c>
    </row>
    <row r="4595" spans="1:22" x14ac:dyDescent="0.35">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2.0539999999999998</v>
      </c>
    </row>
    <row r="4596" spans="1:22" x14ac:dyDescent="0.35">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33.851700000000001</v>
      </c>
    </row>
    <row r="4597" spans="1:22" x14ac:dyDescent="0.35">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15.111599999999999</v>
      </c>
    </row>
    <row r="4598" spans="1:22" x14ac:dyDescent="0.35">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5">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v>
      </c>
    </row>
    <row r="4600" spans="1:22" x14ac:dyDescent="0.35">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26.564</v>
      </c>
    </row>
    <row r="4601" spans="1:22" x14ac:dyDescent="0.35">
      <c r="A4601">
        <v>4600</v>
      </c>
      <c r="B4601" t="s">
        <v>7637</v>
      </c>
      <c r="C4601">
        <v>2012</v>
      </c>
      <c r="D4601" s="2">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43.784199999999998</v>
      </c>
    </row>
    <row r="4602" spans="1:22" x14ac:dyDescent="0.35">
      <c r="A4602">
        <v>4601</v>
      </c>
      <c r="B4602" t="s">
        <v>7637</v>
      </c>
      <c r="C4602">
        <v>2012</v>
      </c>
      <c r="D4602" s="2">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63.134999999999998</v>
      </c>
    </row>
    <row r="4603" spans="1:22" x14ac:dyDescent="0.35">
      <c r="A4603">
        <v>4602</v>
      </c>
      <c r="B4603" t="s">
        <v>7637</v>
      </c>
      <c r="C4603">
        <v>2012</v>
      </c>
      <c r="D4603" s="2">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5">
      <c r="A4604">
        <v>4603</v>
      </c>
      <c r="B4604" t="s">
        <v>7638</v>
      </c>
      <c r="C4604">
        <v>2012</v>
      </c>
      <c r="D4604" s="2">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18.271999999999998</v>
      </c>
      <c r="T4604">
        <v>1</v>
      </c>
      <c r="U4604">
        <v>0.2</v>
      </c>
      <c r="V4604">
        <v>5.9383999999999997</v>
      </c>
    </row>
    <row r="4605" spans="1:22" x14ac:dyDescent="0.35">
      <c r="A4605">
        <v>4604</v>
      </c>
      <c r="B4605" t="s">
        <v>7638</v>
      </c>
      <c r="C4605">
        <v>2012</v>
      </c>
      <c r="D4605" s="2">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53.8048</v>
      </c>
    </row>
    <row r="4606" spans="1:22" x14ac:dyDescent="0.35">
      <c r="A4606">
        <v>4605</v>
      </c>
      <c r="B4606" t="s">
        <v>7638</v>
      </c>
      <c r="C4606">
        <v>2012</v>
      </c>
      <c r="D4606" s="2">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5">
      <c r="A4607">
        <v>4606</v>
      </c>
      <c r="B4607" t="s">
        <v>7638</v>
      </c>
      <c r="C4607">
        <v>2012</v>
      </c>
      <c r="D4607" s="2">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167.94399999999999</v>
      </c>
      <c r="T4607">
        <v>7</v>
      </c>
      <c r="U4607">
        <v>0.2</v>
      </c>
      <c r="V4607">
        <v>50.383200000000002</v>
      </c>
    </row>
    <row r="4608" spans="1:22" x14ac:dyDescent="0.35">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5">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160.62299999999999</v>
      </c>
    </row>
    <row r="4610" spans="1:22" x14ac:dyDescent="0.35">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2.0573999999999999</v>
      </c>
    </row>
    <row r="4611" spans="1:22" x14ac:dyDescent="0.35">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v>
      </c>
    </row>
    <row r="4612" spans="1:22" x14ac:dyDescent="0.35">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5">
      <c r="A4613">
        <v>4612</v>
      </c>
      <c r="B4613" t="s">
        <v>7643</v>
      </c>
      <c r="C4613">
        <v>2013</v>
      </c>
      <c r="D4613" s="2">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5">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3.5712000000000002</v>
      </c>
    </row>
    <row r="4615" spans="1:22" x14ac:dyDescent="0.35">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v>
      </c>
      <c r="T4615">
        <v>5</v>
      </c>
      <c r="U4615">
        <v>0.2</v>
      </c>
      <c r="V4615">
        <v>8.218</v>
      </c>
    </row>
    <row r="4616" spans="1:22" x14ac:dyDescent="0.35">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62.79</v>
      </c>
      <c r="T4616">
        <v>3</v>
      </c>
      <c r="U4616">
        <v>0.8</v>
      </c>
      <c r="V4616">
        <v>-166.39349999999999</v>
      </c>
    </row>
    <row r="4617" spans="1:22" x14ac:dyDescent="0.35">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4.266</v>
      </c>
    </row>
    <row r="4618" spans="1:22" x14ac:dyDescent="0.35">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6.7187999999999999</v>
      </c>
    </row>
    <row r="4619" spans="1:22" x14ac:dyDescent="0.35">
      <c r="A4619">
        <v>4618</v>
      </c>
      <c r="B4619" t="s">
        <v>7647</v>
      </c>
      <c r="C4619">
        <v>2012</v>
      </c>
      <c r="D4619" s="2">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147.47499999999999</v>
      </c>
    </row>
    <row r="4620" spans="1:22" x14ac:dyDescent="0.35">
      <c r="A4620">
        <v>4619</v>
      </c>
      <c r="B4620" t="s">
        <v>7647</v>
      </c>
      <c r="C4620">
        <v>2012</v>
      </c>
      <c r="D4620" s="2">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542.94000000000005</v>
      </c>
      <c r="T4620">
        <v>3</v>
      </c>
      <c r="U4620">
        <v>0</v>
      </c>
      <c r="V4620">
        <v>141.1644</v>
      </c>
    </row>
    <row r="4621" spans="1:22" x14ac:dyDescent="0.35">
      <c r="A4621">
        <v>4620</v>
      </c>
      <c r="B4621" t="s">
        <v>7648</v>
      </c>
      <c r="C4621">
        <v>2014</v>
      </c>
      <c r="D4621" s="2">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1007.9832</v>
      </c>
    </row>
    <row r="4622" spans="1:22" x14ac:dyDescent="0.35">
      <c r="A4622">
        <v>4621</v>
      </c>
      <c r="B4622" t="s">
        <v>7648</v>
      </c>
      <c r="C4622">
        <v>2014</v>
      </c>
      <c r="D4622" s="2">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v>
      </c>
      <c r="T4622">
        <v>3</v>
      </c>
      <c r="U4622">
        <v>0.2</v>
      </c>
      <c r="V4622">
        <v>33.93</v>
      </c>
    </row>
    <row r="4623" spans="1:22" x14ac:dyDescent="0.35">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21.713999999999999</v>
      </c>
    </row>
    <row r="4624" spans="1:22" x14ac:dyDescent="0.35">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-1.9872000000000001</v>
      </c>
    </row>
    <row r="4625" spans="1:22" x14ac:dyDescent="0.35">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62.137599999999999</v>
      </c>
    </row>
    <row r="4626" spans="1:22" x14ac:dyDescent="0.35">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-3.2309999999999999</v>
      </c>
    </row>
    <row r="4627" spans="1:22" x14ac:dyDescent="0.35">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4.2408000000000001</v>
      </c>
    </row>
    <row r="4628" spans="1:22" x14ac:dyDescent="0.35">
      <c r="A4628">
        <v>4627</v>
      </c>
      <c r="B4628" t="s">
        <v>7651</v>
      </c>
      <c r="C4628">
        <v>2013</v>
      </c>
      <c r="D4628" s="2">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v>
      </c>
    </row>
    <row r="4629" spans="1:22" x14ac:dyDescent="0.35">
      <c r="A4629">
        <v>4628</v>
      </c>
      <c r="B4629" t="s">
        <v>7651</v>
      </c>
      <c r="C4629">
        <v>2013</v>
      </c>
      <c r="D4629" s="2">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5">
      <c r="A4630">
        <v>4629</v>
      </c>
      <c r="B4630" t="s">
        <v>7651</v>
      </c>
      <c r="C4630">
        <v>2013</v>
      </c>
      <c r="D4630" s="2">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39.409999999999997</v>
      </c>
    </row>
    <row r="4631" spans="1:22" x14ac:dyDescent="0.35">
      <c r="A4631">
        <v>4630</v>
      </c>
      <c r="B4631" t="s">
        <v>7651</v>
      </c>
      <c r="C4631">
        <v>2013</v>
      </c>
      <c r="D4631" s="2">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9.8901000000000003</v>
      </c>
    </row>
    <row r="4632" spans="1:22" x14ac:dyDescent="0.35">
      <c r="A4632">
        <v>4631</v>
      </c>
      <c r="B4632" t="s">
        <v>7652</v>
      </c>
      <c r="C4632">
        <v>2012</v>
      </c>
      <c r="D4632" s="2">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6.1703999999999999</v>
      </c>
    </row>
    <row r="4633" spans="1:22" x14ac:dyDescent="0.35">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5">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v>
      </c>
      <c r="T4634">
        <v>3</v>
      </c>
      <c r="U4634">
        <v>0</v>
      </c>
      <c r="V4634">
        <v>11.1564</v>
      </c>
    </row>
    <row r="4635" spans="1:22" x14ac:dyDescent="0.35">
      <c r="A4635">
        <v>4634</v>
      </c>
      <c r="B4635" t="s">
        <v>7656</v>
      </c>
      <c r="C4635">
        <v>2012</v>
      </c>
      <c r="D4635" s="2">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34.494</v>
      </c>
    </row>
    <row r="4636" spans="1:22" x14ac:dyDescent="0.35">
      <c r="A4636">
        <v>4635</v>
      </c>
      <c r="B4636" t="s">
        <v>7656</v>
      </c>
      <c r="C4636">
        <v>2012</v>
      </c>
      <c r="D4636" s="2">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3.2391999999999999</v>
      </c>
    </row>
    <row r="4637" spans="1:22" x14ac:dyDescent="0.35">
      <c r="A4637">
        <v>4636</v>
      </c>
      <c r="B4637" t="s">
        <v>7659</v>
      </c>
      <c r="C4637">
        <v>2014</v>
      </c>
      <c r="D4637" s="2">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9.7175999999999991</v>
      </c>
    </row>
    <row r="4638" spans="1:22" x14ac:dyDescent="0.35">
      <c r="A4638">
        <v>4637</v>
      </c>
      <c r="B4638" t="s">
        <v>7660</v>
      </c>
      <c r="C4638">
        <v>2014</v>
      </c>
      <c r="D4638" s="2">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5">
      <c r="A4639">
        <v>4638</v>
      </c>
      <c r="B4639" t="s">
        <v>7660</v>
      </c>
      <c r="C4639">
        <v>2014</v>
      </c>
      <c r="D4639" s="2">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5">
      <c r="A4640">
        <v>4639</v>
      </c>
      <c r="B4640" t="s">
        <v>7660</v>
      </c>
      <c r="C4640">
        <v>2014</v>
      </c>
      <c r="D4640" s="2">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v>
      </c>
    </row>
    <row r="4641" spans="1:22" x14ac:dyDescent="0.35">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5">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5">
      <c r="A4643">
        <v>4642</v>
      </c>
      <c r="B4643" t="s">
        <v>7664</v>
      </c>
      <c r="C4643">
        <v>2014</v>
      </c>
      <c r="D4643" s="2">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3.1680000000000001</v>
      </c>
      <c r="T4643">
        <v>4</v>
      </c>
      <c r="U4643">
        <v>0.7</v>
      </c>
      <c r="V4643">
        <v>-2.5344000000000002</v>
      </c>
    </row>
    <row r="4644" spans="1:22" x14ac:dyDescent="0.35">
      <c r="A4644">
        <v>4643</v>
      </c>
      <c r="B4644" t="s">
        <v>7664</v>
      </c>
      <c r="C4644">
        <v>2014</v>
      </c>
      <c r="D4644" s="2">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-28.956800000000001</v>
      </c>
    </row>
    <row r="4645" spans="1:22" x14ac:dyDescent="0.35">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5">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v>
      </c>
    </row>
    <row r="4647" spans="1:22" x14ac:dyDescent="0.35">
      <c r="A4647">
        <v>4646</v>
      </c>
      <c r="B4647" t="s">
        <v>7668</v>
      </c>
      <c r="C4647">
        <v>2013</v>
      </c>
      <c r="D4647" s="2">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-8.0980000000000008</v>
      </c>
    </row>
    <row r="4648" spans="1:22" x14ac:dyDescent="0.35">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v>
      </c>
      <c r="T4648">
        <v>3</v>
      </c>
      <c r="U4648">
        <v>0</v>
      </c>
      <c r="V4648">
        <v>6.1289999999999996</v>
      </c>
    </row>
    <row r="4649" spans="1:22" x14ac:dyDescent="0.35">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62.782200000000003</v>
      </c>
    </row>
    <row r="4650" spans="1:22" x14ac:dyDescent="0.35">
      <c r="A4650">
        <v>4649</v>
      </c>
      <c r="B4650" t="s">
        <v>7673</v>
      </c>
      <c r="C4650">
        <v>2014</v>
      </c>
      <c r="D4650" s="2">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440.19</v>
      </c>
      <c r="T4650">
        <v>9</v>
      </c>
      <c r="U4650">
        <v>0</v>
      </c>
      <c r="V4650">
        <v>206.88929999999999</v>
      </c>
    </row>
    <row r="4651" spans="1:22" x14ac:dyDescent="0.35">
      <c r="A4651">
        <v>4650</v>
      </c>
      <c r="B4651" t="s">
        <v>7673</v>
      </c>
      <c r="C4651">
        <v>2014</v>
      </c>
      <c r="D4651" s="2">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1.9319999999999999</v>
      </c>
    </row>
    <row r="4652" spans="1:22" x14ac:dyDescent="0.35">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244.55</v>
      </c>
      <c r="T4652">
        <v>5</v>
      </c>
      <c r="U4652">
        <v>0</v>
      </c>
      <c r="V4652">
        <v>114.9385</v>
      </c>
    </row>
    <row r="4653" spans="1:22" x14ac:dyDescent="0.35">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5">
      <c r="A4654">
        <v>4653</v>
      </c>
      <c r="B4654" t="s">
        <v>7677</v>
      </c>
      <c r="C4654">
        <v>2014</v>
      </c>
      <c r="D4654" s="2">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5.7624000000000004</v>
      </c>
    </row>
    <row r="4655" spans="1:22" x14ac:dyDescent="0.35">
      <c r="A4655">
        <v>4654</v>
      </c>
      <c r="B4655" t="s">
        <v>7677</v>
      </c>
      <c r="C4655">
        <v>2014</v>
      </c>
      <c r="D4655" s="2">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39.948</v>
      </c>
    </row>
    <row r="4656" spans="1:22" x14ac:dyDescent="0.35">
      <c r="A4656">
        <v>4655</v>
      </c>
      <c r="B4656" t="s">
        <v>7678</v>
      </c>
      <c r="C4656">
        <v>2014</v>
      </c>
      <c r="D4656" s="2">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5">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45.247999999999998</v>
      </c>
      <c r="T4657">
        <v>2</v>
      </c>
      <c r="U4657">
        <v>0.2</v>
      </c>
      <c r="V4657">
        <v>3.9592000000000001</v>
      </c>
    </row>
    <row r="4658" spans="1:22" x14ac:dyDescent="0.35">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59.904000000000003</v>
      </c>
      <c r="T4658">
        <v>2</v>
      </c>
      <c r="U4658">
        <v>0.2</v>
      </c>
      <c r="V4658">
        <v>14.2272</v>
      </c>
    </row>
    <row r="4659" spans="1:22" x14ac:dyDescent="0.35">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5">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v>
      </c>
      <c r="T4660">
        <v>2</v>
      </c>
      <c r="U4660">
        <v>0.2</v>
      </c>
      <c r="V4660">
        <v>2.8883999999999999</v>
      </c>
    </row>
    <row r="4661" spans="1:22" x14ac:dyDescent="0.35">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2.0474999999999999</v>
      </c>
    </row>
    <row r="4662" spans="1:22" x14ac:dyDescent="0.35">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v>
      </c>
      <c r="T4662">
        <v>3</v>
      </c>
      <c r="U4662">
        <v>0.2</v>
      </c>
      <c r="V4662">
        <v>-0.34439999999999998</v>
      </c>
    </row>
    <row r="4663" spans="1:22" x14ac:dyDescent="0.35">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844.11599999999999</v>
      </c>
      <c r="T4663">
        <v>6</v>
      </c>
      <c r="U4663">
        <v>0.3</v>
      </c>
      <c r="V4663">
        <v>-36.176400000000001</v>
      </c>
    </row>
    <row r="4664" spans="1:22" x14ac:dyDescent="0.35">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76.751999999999995</v>
      </c>
      <c r="T4664">
        <v>3</v>
      </c>
      <c r="U4664">
        <v>0.2</v>
      </c>
      <c r="V4664">
        <v>-9.5939999999999994</v>
      </c>
    </row>
    <row r="4665" spans="1:22" x14ac:dyDescent="0.35">
      <c r="A4665">
        <v>4664</v>
      </c>
      <c r="B4665" t="s">
        <v>7683</v>
      </c>
      <c r="C4665">
        <v>2013</v>
      </c>
      <c r="D4665" s="2">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1.05</v>
      </c>
    </row>
    <row r="4666" spans="1:22" x14ac:dyDescent="0.35">
      <c r="A4666">
        <v>4665</v>
      </c>
      <c r="B4666" t="s">
        <v>7684</v>
      </c>
      <c r="C4666">
        <v>2013</v>
      </c>
      <c r="D4666" s="2">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-6.0048000000000004</v>
      </c>
    </row>
    <row r="4667" spans="1:22" x14ac:dyDescent="0.35">
      <c r="A4667">
        <v>4666</v>
      </c>
      <c r="B4667" t="s">
        <v>7684</v>
      </c>
      <c r="C4667">
        <v>2013</v>
      </c>
      <c r="D4667" s="2">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5">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34.365600000000001</v>
      </c>
    </row>
    <row r="4669" spans="1:22" x14ac:dyDescent="0.35">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13.296200000000001</v>
      </c>
    </row>
    <row r="4670" spans="1:22" x14ac:dyDescent="0.35">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11.06</v>
      </c>
      <c r="T4670">
        <v>10</v>
      </c>
      <c r="U4670">
        <v>0.8</v>
      </c>
      <c r="V4670">
        <v>-18.802</v>
      </c>
    </row>
    <row r="4671" spans="1:22" x14ac:dyDescent="0.35">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v>
      </c>
    </row>
    <row r="4672" spans="1:22" x14ac:dyDescent="0.35">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v>
      </c>
      <c r="T4672">
        <v>5</v>
      </c>
      <c r="U4672">
        <v>0.2</v>
      </c>
      <c r="V4672">
        <v>-57.951000000000001</v>
      </c>
    </row>
    <row r="4673" spans="1:22" x14ac:dyDescent="0.35">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v>
      </c>
      <c r="T4673">
        <v>4</v>
      </c>
      <c r="U4673">
        <v>0.1</v>
      </c>
      <c r="V4673">
        <v>72.358000000000004</v>
      </c>
    </row>
    <row r="4674" spans="1:22" x14ac:dyDescent="0.35">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5">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5">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30.023399999999999</v>
      </c>
    </row>
    <row r="4677" spans="1:22" x14ac:dyDescent="0.35">
      <c r="A4677">
        <v>4676</v>
      </c>
      <c r="B4677" t="s">
        <v>7688</v>
      </c>
      <c r="C4677">
        <v>2014</v>
      </c>
      <c r="D4677" s="2">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15.007999999999999</v>
      </c>
      <c r="T4677">
        <v>2</v>
      </c>
      <c r="U4677">
        <v>0.2</v>
      </c>
      <c r="V4677">
        <v>1.5007999999999999</v>
      </c>
    </row>
    <row r="4678" spans="1:22" x14ac:dyDescent="0.35">
      <c r="A4678">
        <v>4677</v>
      </c>
      <c r="B4678" t="s">
        <v>7689</v>
      </c>
      <c r="C4678">
        <v>2011</v>
      </c>
      <c r="D4678" s="2">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5">
      <c r="A4679">
        <v>4678</v>
      </c>
      <c r="B4679" t="s">
        <v>7689</v>
      </c>
      <c r="C4679">
        <v>2011</v>
      </c>
      <c r="D4679" s="2">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3.2391999999999999</v>
      </c>
    </row>
    <row r="4680" spans="1:22" x14ac:dyDescent="0.35">
      <c r="A4680">
        <v>4679</v>
      </c>
      <c r="B4680" t="s">
        <v>7689</v>
      </c>
      <c r="C4680">
        <v>2011</v>
      </c>
      <c r="D4680" s="2">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v>
      </c>
      <c r="T4680">
        <v>12</v>
      </c>
      <c r="U4680">
        <v>0</v>
      </c>
      <c r="V4680">
        <v>6.6239999999999997</v>
      </c>
    </row>
    <row r="4681" spans="1:22" x14ac:dyDescent="0.35">
      <c r="A4681">
        <v>4680</v>
      </c>
      <c r="B4681" t="s">
        <v>7689</v>
      </c>
      <c r="C4681">
        <v>2011</v>
      </c>
      <c r="D4681" s="2">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5.7671999999999999</v>
      </c>
    </row>
    <row r="4682" spans="1:22" x14ac:dyDescent="0.35">
      <c r="A4682">
        <v>4681</v>
      </c>
      <c r="B4682" t="s">
        <v>7689</v>
      </c>
      <c r="C4682">
        <v>2011</v>
      </c>
      <c r="D4682" s="2">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20.165600000000001</v>
      </c>
    </row>
    <row r="4683" spans="1:22" x14ac:dyDescent="0.35">
      <c r="A4683">
        <v>4682</v>
      </c>
      <c r="B4683" t="s">
        <v>7693</v>
      </c>
      <c r="C4683">
        <v>2013</v>
      </c>
      <c r="D4683" s="2">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13.3245</v>
      </c>
    </row>
    <row r="4684" spans="1:22" x14ac:dyDescent="0.35">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5">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v>
      </c>
    </row>
    <row r="4686" spans="1:22" x14ac:dyDescent="0.35">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5">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-2.7888000000000002</v>
      </c>
    </row>
    <row r="4688" spans="1:22" x14ac:dyDescent="0.35">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-2.3814000000000002</v>
      </c>
    </row>
    <row r="4689" spans="1:22" x14ac:dyDescent="0.35">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123.45480000000001</v>
      </c>
    </row>
    <row r="4690" spans="1:22" x14ac:dyDescent="0.35">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5.7149999999999999</v>
      </c>
      <c r="T4690">
        <v>5</v>
      </c>
      <c r="U4690">
        <v>0.7</v>
      </c>
      <c r="V4690">
        <v>-4.7625000000000002</v>
      </c>
    </row>
    <row r="4691" spans="1:22" x14ac:dyDescent="0.35">
      <c r="A4691">
        <v>4690</v>
      </c>
      <c r="B4691" t="s">
        <v>7700</v>
      </c>
      <c r="C4691">
        <v>2011</v>
      </c>
      <c r="D4691" s="2">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51.968000000000004</v>
      </c>
      <c r="T4691">
        <v>2</v>
      </c>
      <c r="U4691">
        <v>0.2</v>
      </c>
      <c r="V4691">
        <v>10.393599999999999</v>
      </c>
    </row>
    <row r="4692" spans="1:22" x14ac:dyDescent="0.35">
      <c r="A4692">
        <v>4691</v>
      </c>
      <c r="B4692" t="s">
        <v>7700</v>
      </c>
      <c r="C4692">
        <v>2011</v>
      </c>
      <c r="D4692" s="2">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v>
      </c>
    </row>
    <row r="4693" spans="1:22" x14ac:dyDescent="0.35">
      <c r="A4693">
        <v>4692</v>
      </c>
      <c r="B4693" t="s">
        <v>7700</v>
      </c>
      <c r="C4693">
        <v>2011</v>
      </c>
      <c r="D4693" s="2">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v>
      </c>
      <c r="T4693">
        <v>3</v>
      </c>
      <c r="U4693">
        <v>0.2</v>
      </c>
      <c r="V4693">
        <v>-42.4116</v>
      </c>
    </row>
    <row r="4694" spans="1:22" x14ac:dyDescent="0.35">
      <c r="A4694">
        <v>4693</v>
      </c>
      <c r="B4694" t="s">
        <v>7700</v>
      </c>
      <c r="C4694">
        <v>2011</v>
      </c>
      <c r="D4694" s="2">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v>
      </c>
      <c r="T4694">
        <v>5</v>
      </c>
      <c r="U4694">
        <v>0.2</v>
      </c>
      <c r="V4694">
        <v>77.671999999999997</v>
      </c>
    </row>
    <row r="4695" spans="1:22" x14ac:dyDescent="0.35">
      <c r="A4695">
        <v>4694</v>
      </c>
      <c r="B4695" t="s">
        <v>7700</v>
      </c>
      <c r="C4695">
        <v>2011</v>
      </c>
      <c r="D4695" s="2">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2.64</v>
      </c>
    </row>
    <row r="4696" spans="1:22" x14ac:dyDescent="0.35">
      <c r="A4696">
        <v>4695</v>
      </c>
      <c r="B4696" t="s">
        <v>7701</v>
      </c>
      <c r="C4696">
        <v>2012</v>
      </c>
      <c r="D4696" s="2">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5">
      <c r="A4697">
        <v>4696</v>
      </c>
      <c r="B4697" t="s">
        <v>7701</v>
      </c>
      <c r="C4697">
        <v>2012</v>
      </c>
      <c r="D4697" s="2">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48.470399999999998</v>
      </c>
    </row>
    <row r="4698" spans="1:22" x14ac:dyDescent="0.35">
      <c r="A4698">
        <v>4697</v>
      </c>
      <c r="B4698" t="s">
        <v>7701</v>
      </c>
      <c r="C4698">
        <v>2012</v>
      </c>
      <c r="D4698" s="2">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38.437199999999997</v>
      </c>
    </row>
    <row r="4699" spans="1:22" x14ac:dyDescent="0.35">
      <c r="A4699">
        <v>4698</v>
      </c>
      <c r="B4699" t="s">
        <v>7701</v>
      </c>
      <c r="C4699">
        <v>2012</v>
      </c>
      <c r="D4699" s="2">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136.66499999999999</v>
      </c>
    </row>
    <row r="4700" spans="1:22" x14ac:dyDescent="0.35">
      <c r="A4700">
        <v>4699</v>
      </c>
      <c r="B4700" t="s">
        <v>7701</v>
      </c>
      <c r="C4700">
        <v>2012</v>
      </c>
      <c r="D4700" s="2">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14.8491</v>
      </c>
    </row>
    <row r="4701" spans="1:22" x14ac:dyDescent="0.35">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0.59040000000000004</v>
      </c>
    </row>
    <row r="4702" spans="1:22" x14ac:dyDescent="0.35">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v>
      </c>
    </row>
    <row r="4703" spans="1:22" x14ac:dyDescent="0.35">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6.8479999999999999</v>
      </c>
      <c r="T4703">
        <v>2</v>
      </c>
      <c r="U4703">
        <v>0.2</v>
      </c>
      <c r="V4703">
        <v>2.14</v>
      </c>
    </row>
    <row r="4704" spans="1:22" x14ac:dyDescent="0.35">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7.9960000000000004</v>
      </c>
      <c r="T4704">
        <v>1</v>
      </c>
      <c r="U4704">
        <v>0.6</v>
      </c>
      <c r="V4704">
        <v>-6.9965000000000002</v>
      </c>
    </row>
    <row r="4705" spans="1:22" x14ac:dyDescent="0.35">
      <c r="A4705">
        <v>4704</v>
      </c>
      <c r="B4705" t="s">
        <v>7703</v>
      </c>
      <c r="C4705">
        <v>2013</v>
      </c>
      <c r="D4705" s="2">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8.7119999999999997</v>
      </c>
      <c r="T4705">
        <v>2</v>
      </c>
      <c r="U4705">
        <v>0.8</v>
      </c>
      <c r="V4705">
        <v>-19.602</v>
      </c>
    </row>
    <row r="4706" spans="1:22" x14ac:dyDescent="0.35">
      <c r="A4706">
        <v>4705</v>
      </c>
      <c r="B4706" t="s">
        <v>7704</v>
      </c>
      <c r="C4706">
        <v>2013</v>
      </c>
      <c r="D4706" s="2">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18.8993</v>
      </c>
    </row>
    <row r="4707" spans="1:22" x14ac:dyDescent="0.35">
      <c r="A4707">
        <v>4706</v>
      </c>
      <c r="B4707" t="s">
        <v>7704</v>
      </c>
      <c r="C4707">
        <v>2013</v>
      </c>
      <c r="D4707" s="2">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6.8714000000000004</v>
      </c>
    </row>
    <row r="4708" spans="1:22" x14ac:dyDescent="0.35">
      <c r="A4708">
        <v>4707</v>
      </c>
      <c r="B4708" t="s">
        <v>7704</v>
      </c>
      <c r="C4708">
        <v>2013</v>
      </c>
      <c r="D4708" s="2">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17.324000000000002</v>
      </c>
    </row>
    <row r="4709" spans="1:22" x14ac:dyDescent="0.35">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302.37299999999999</v>
      </c>
    </row>
    <row r="4710" spans="1:22" x14ac:dyDescent="0.35">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39.213000000000001</v>
      </c>
    </row>
    <row r="4711" spans="1:22" x14ac:dyDescent="0.35">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3.0367999999999999</v>
      </c>
    </row>
    <row r="4712" spans="1:22" x14ac:dyDescent="0.35">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5">
      <c r="A4713">
        <v>4712</v>
      </c>
      <c r="B4713" t="s">
        <v>7707</v>
      </c>
      <c r="C4713">
        <v>2011</v>
      </c>
      <c r="D4713" s="2">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0.85199999999999998</v>
      </c>
      <c r="T4713">
        <v>1</v>
      </c>
      <c r="U4713">
        <v>0.7</v>
      </c>
      <c r="V4713">
        <v>-0.59640000000000004</v>
      </c>
    </row>
    <row r="4714" spans="1:22" x14ac:dyDescent="0.35">
      <c r="A4714">
        <v>4713</v>
      </c>
      <c r="B4714" t="s">
        <v>7708</v>
      </c>
      <c r="C4714">
        <v>2011</v>
      </c>
      <c r="D4714" s="2">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36.287999999999997</v>
      </c>
      <c r="T4714">
        <v>7</v>
      </c>
      <c r="U4714">
        <v>0.2</v>
      </c>
      <c r="V4714">
        <v>12.700799999999999</v>
      </c>
    </row>
    <row r="4715" spans="1:22" x14ac:dyDescent="0.35">
      <c r="A4715">
        <v>4714</v>
      </c>
      <c r="B4715" t="s">
        <v>7708</v>
      </c>
      <c r="C4715">
        <v>2011</v>
      </c>
      <c r="D4715" s="2">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5">
      <c r="A4716">
        <v>4715</v>
      </c>
      <c r="B4716" t="s">
        <v>7709</v>
      </c>
      <c r="C4716">
        <v>2014</v>
      </c>
      <c r="D4716" s="2">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38.779200000000003</v>
      </c>
    </row>
    <row r="4717" spans="1:22" x14ac:dyDescent="0.35">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v>
      </c>
    </row>
    <row r="4718" spans="1:22" x14ac:dyDescent="0.35">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88.733199999999997</v>
      </c>
    </row>
    <row r="4719" spans="1:22" x14ac:dyDescent="0.35">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2.2193999999999998</v>
      </c>
    </row>
    <row r="4720" spans="1:22" x14ac:dyDescent="0.35">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v>
      </c>
    </row>
    <row r="4721" spans="1:22" x14ac:dyDescent="0.35">
      <c r="A4721">
        <v>4720</v>
      </c>
      <c r="B4721" t="s">
        <v>7714</v>
      </c>
      <c r="C4721">
        <v>2012</v>
      </c>
      <c r="D4721" s="2">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v>
      </c>
      <c r="T4721">
        <v>7</v>
      </c>
      <c r="U4721">
        <v>0</v>
      </c>
      <c r="V4721">
        <v>9.4717000000000002</v>
      </c>
    </row>
    <row r="4722" spans="1:22" x14ac:dyDescent="0.35">
      <c r="A4722">
        <v>4721</v>
      </c>
      <c r="B4722" t="s">
        <v>7714</v>
      </c>
      <c r="C4722">
        <v>2012</v>
      </c>
      <c r="D4722" s="2">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27.882000000000001</v>
      </c>
    </row>
    <row r="4723" spans="1:22" x14ac:dyDescent="0.35">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5">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5">
      <c r="A4725">
        <v>4724</v>
      </c>
      <c r="B4725" t="s">
        <v>7721</v>
      </c>
      <c r="C4725">
        <v>2013</v>
      </c>
      <c r="D4725" s="2">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5">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9.8879999999999999</v>
      </c>
      <c r="T4726">
        <v>2</v>
      </c>
      <c r="U4726">
        <v>0.7</v>
      </c>
      <c r="V4726">
        <v>-6.9215999999999998</v>
      </c>
    </row>
    <row r="4727" spans="1:22" x14ac:dyDescent="0.35">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671.54399999999998</v>
      </c>
      <c r="T4727">
        <v>3</v>
      </c>
      <c r="U4727">
        <v>0.2</v>
      </c>
      <c r="V4727">
        <v>50.3658</v>
      </c>
    </row>
    <row r="4728" spans="1:22" x14ac:dyDescent="0.35">
      <c r="A4728">
        <v>4727</v>
      </c>
      <c r="B4728" t="s">
        <v>7724</v>
      </c>
      <c r="C4728">
        <v>2011</v>
      </c>
      <c r="D4728" s="2">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55.896000000000001</v>
      </c>
    </row>
    <row r="4729" spans="1:22" x14ac:dyDescent="0.35">
      <c r="A4729">
        <v>4728</v>
      </c>
      <c r="B4729" t="s">
        <v>7724</v>
      </c>
      <c r="C4729">
        <v>2011</v>
      </c>
      <c r="D4729" s="2">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-37.943399999999997</v>
      </c>
    </row>
    <row r="4730" spans="1:22" x14ac:dyDescent="0.35">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123.14400000000001</v>
      </c>
      <c r="T4730">
        <v>7</v>
      </c>
      <c r="U4730">
        <v>0.2</v>
      </c>
      <c r="V4730">
        <v>46.179000000000002</v>
      </c>
    </row>
    <row r="4731" spans="1:22" x14ac:dyDescent="0.35">
      <c r="A4731">
        <v>4730</v>
      </c>
      <c r="B4731" t="s">
        <v>7726</v>
      </c>
      <c r="C4731">
        <v>2013</v>
      </c>
      <c r="D4731" s="2">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5">
      <c r="A4732">
        <v>4731</v>
      </c>
      <c r="B4732" t="s">
        <v>7729</v>
      </c>
      <c r="C4732">
        <v>2012</v>
      </c>
      <c r="D4732" s="2">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99.940799999999996</v>
      </c>
    </row>
    <row r="4733" spans="1:22" x14ac:dyDescent="0.35">
      <c r="A4733">
        <v>4732</v>
      </c>
      <c r="B4733" t="s">
        <v>7729</v>
      </c>
      <c r="C4733">
        <v>2012</v>
      </c>
      <c r="D4733" s="2">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9.8699999999999992</v>
      </c>
      <c r="T4733">
        <v>3</v>
      </c>
      <c r="U4733">
        <v>0</v>
      </c>
      <c r="V4733">
        <v>4.5401999999999996</v>
      </c>
    </row>
    <row r="4734" spans="1:22" x14ac:dyDescent="0.35">
      <c r="A4734">
        <v>4733</v>
      </c>
      <c r="B4734" t="s">
        <v>7729</v>
      </c>
      <c r="C4734">
        <v>2012</v>
      </c>
      <c r="D4734" s="2">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5">
      <c r="A4735">
        <v>4734</v>
      </c>
      <c r="B4735" t="s">
        <v>7729</v>
      </c>
      <c r="C4735">
        <v>2012</v>
      </c>
      <c r="D4735" s="2">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19.920000000000002</v>
      </c>
      <c r="T4735">
        <v>3</v>
      </c>
      <c r="U4735">
        <v>0</v>
      </c>
      <c r="V4735">
        <v>9.5616000000000003</v>
      </c>
    </row>
    <row r="4736" spans="1:22" x14ac:dyDescent="0.35">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146.38800000000001</v>
      </c>
    </row>
    <row r="4737" spans="1:22" x14ac:dyDescent="0.35">
      <c r="A4737">
        <v>4736</v>
      </c>
      <c r="B4737" t="s">
        <v>7731</v>
      </c>
      <c r="C4737">
        <v>2012</v>
      </c>
      <c r="D4737" s="2">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5">
      <c r="A4738">
        <v>4737</v>
      </c>
      <c r="B4738" t="s">
        <v>7731</v>
      </c>
      <c r="C4738">
        <v>2012</v>
      </c>
      <c r="D4738" s="2">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13.428000000000001</v>
      </c>
    </row>
    <row r="4739" spans="1:22" x14ac:dyDescent="0.35">
      <c r="A4739">
        <v>4738</v>
      </c>
      <c r="B4739" t="s">
        <v>7731</v>
      </c>
      <c r="C4739">
        <v>2012</v>
      </c>
      <c r="D4739" s="2">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14.9556</v>
      </c>
    </row>
    <row r="4740" spans="1:22" x14ac:dyDescent="0.35">
      <c r="A4740">
        <v>4739</v>
      </c>
      <c r="B4740" t="s">
        <v>7732</v>
      </c>
      <c r="C4740">
        <v>2012</v>
      </c>
      <c r="D4740" s="2">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28.087599999999998</v>
      </c>
    </row>
    <row r="4741" spans="1:22" x14ac:dyDescent="0.35">
      <c r="A4741">
        <v>4740</v>
      </c>
      <c r="B4741" t="s">
        <v>7732</v>
      </c>
      <c r="C4741">
        <v>2012</v>
      </c>
      <c r="D4741" s="2">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35.543999999999997</v>
      </c>
      <c r="T4741">
        <v>1</v>
      </c>
      <c r="U4741">
        <v>0.2</v>
      </c>
      <c r="V4741">
        <v>-0.88859999999999995</v>
      </c>
    </row>
    <row r="4742" spans="1:22" x14ac:dyDescent="0.35">
      <c r="A4742">
        <v>4741</v>
      </c>
      <c r="B4742" t="s">
        <v>7733</v>
      </c>
      <c r="C4742">
        <v>2014</v>
      </c>
      <c r="D4742" s="2">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5">
      <c r="A4743">
        <v>4742</v>
      </c>
      <c r="B4743" t="s">
        <v>7733</v>
      </c>
      <c r="C4743">
        <v>2014</v>
      </c>
      <c r="D4743" s="2">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9.2100000000000009</v>
      </c>
      <c r="T4743">
        <v>3</v>
      </c>
      <c r="U4743">
        <v>0</v>
      </c>
      <c r="V4743">
        <v>2.3025000000000002</v>
      </c>
    </row>
    <row r="4744" spans="1:22" x14ac:dyDescent="0.35">
      <c r="A4744">
        <v>4743</v>
      </c>
      <c r="B4744" t="s">
        <v>7733</v>
      </c>
      <c r="C4744">
        <v>2014</v>
      </c>
      <c r="D4744" s="2">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8.0997000000000003</v>
      </c>
    </row>
    <row r="4745" spans="1:22" x14ac:dyDescent="0.35">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2.528</v>
      </c>
    </row>
    <row r="4746" spans="1:22" x14ac:dyDescent="0.35">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57.501600000000003</v>
      </c>
    </row>
    <row r="4747" spans="1:22" x14ac:dyDescent="0.35">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5">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9.1580999999999992</v>
      </c>
    </row>
    <row r="4749" spans="1:22" x14ac:dyDescent="0.35">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25.35</v>
      </c>
      <c r="T4749">
        <v>3</v>
      </c>
      <c r="U4749">
        <v>0</v>
      </c>
      <c r="V4749">
        <v>7.6050000000000004</v>
      </c>
    </row>
    <row r="4750" spans="1:22" x14ac:dyDescent="0.35">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11.995200000000001</v>
      </c>
    </row>
    <row r="4751" spans="1:22" x14ac:dyDescent="0.35">
      <c r="A4751">
        <v>4750</v>
      </c>
      <c r="B4751" t="s">
        <v>7736</v>
      </c>
      <c r="C4751">
        <v>2013</v>
      </c>
      <c r="D4751" s="2">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5">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837.6</v>
      </c>
      <c r="T4752">
        <v>3</v>
      </c>
      <c r="U4752">
        <v>0.2</v>
      </c>
      <c r="V4752">
        <v>62.82</v>
      </c>
    </row>
    <row r="4753" spans="1:22" x14ac:dyDescent="0.35">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-9.1530000000000005</v>
      </c>
    </row>
    <row r="4754" spans="1:22" x14ac:dyDescent="0.35">
      <c r="A4754">
        <v>4753</v>
      </c>
      <c r="B4754" t="s">
        <v>7739</v>
      </c>
      <c r="C4754">
        <v>2014</v>
      </c>
      <c r="D4754" s="2">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209.56800000000001</v>
      </c>
      <c r="T4754">
        <v>2</v>
      </c>
      <c r="U4754">
        <v>0.2</v>
      </c>
      <c r="V4754">
        <v>-23.5764</v>
      </c>
    </row>
    <row r="4755" spans="1:22" x14ac:dyDescent="0.35">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22.367999999999999</v>
      </c>
      <c r="T4755">
        <v>4</v>
      </c>
      <c r="U4755">
        <v>0.2</v>
      </c>
      <c r="V4755">
        <v>6.4307999999999996</v>
      </c>
    </row>
    <row r="4756" spans="1:22" x14ac:dyDescent="0.35">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3.8820000000000001</v>
      </c>
      <c r="T4756">
        <v>2</v>
      </c>
      <c r="U4756">
        <v>0.7</v>
      </c>
      <c r="V4756">
        <v>-2.5880000000000001</v>
      </c>
    </row>
    <row r="4757" spans="1:22" x14ac:dyDescent="0.35">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40.3536</v>
      </c>
    </row>
    <row r="4758" spans="1:22" x14ac:dyDescent="0.35">
      <c r="A4758">
        <v>4757</v>
      </c>
      <c r="B4758" t="s">
        <v>7746</v>
      </c>
      <c r="C4758">
        <v>2014</v>
      </c>
      <c r="D4758" s="2">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1.9079999999999999</v>
      </c>
      <c r="T4758">
        <v>2</v>
      </c>
      <c r="U4758">
        <v>0.7</v>
      </c>
      <c r="V4758">
        <v>-1.5264</v>
      </c>
    </row>
    <row r="4759" spans="1:22" x14ac:dyDescent="0.35">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43.372</v>
      </c>
      <c r="T4759">
        <v>7</v>
      </c>
      <c r="U4759">
        <v>0.8</v>
      </c>
      <c r="V4759">
        <v>-69.395200000000003</v>
      </c>
    </row>
    <row r="4760" spans="1:22" x14ac:dyDescent="0.35">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219.50880000000001</v>
      </c>
    </row>
    <row r="4761" spans="1:22" x14ac:dyDescent="0.35">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5">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7.8559999999999999</v>
      </c>
      <c r="T4762">
        <v>2</v>
      </c>
      <c r="U4762">
        <v>0.2</v>
      </c>
      <c r="V4762">
        <v>2.8477999999999999</v>
      </c>
    </row>
    <row r="4763" spans="1:22" x14ac:dyDescent="0.35">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5">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v>
      </c>
      <c r="T4764">
        <v>2</v>
      </c>
      <c r="U4764">
        <v>0.2</v>
      </c>
      <c r="V4764">
        <v>1.0284</v>
      </c>
    </row>
    <row r="4765" spans="1:22" x14ac:dyDescent="0.35">
      <c r="A4765">
        <v>4764</v>
      </c>
      <c r="B4765" t="s">
        <v>7750</v>
      </c>
      <c r="C4765">
        <v>2011</v>
      </c>
      <c r="D4765" s="2">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85.981800000000007</v>
      </c>
    </row>
    <row r="4766" spans="1:22" x14ac:dyDescent="0.35">
      <c r="A4766">
        <v>4765</v>
      </c>
      <c r="B4766" t="s">
        <v>7753</v>
      </c>
      <c r="C4766">
        <v>2014</v>
      </c>
      <c r="D4766" s="2">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5">
      <c r="A4767">
        <v>4766</v>
      </c>
      <c r="B4767" t="s">
        <v>7754</v>
      </c>
      <c r="C4767">
        <v>2012</v>
      </c>
      <c r="D4767" s="2">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7.5370999999999997</v>
      </c>
    </row>
    <row r="4768" spans="1:22" x14ac:dyDescent="0.35">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v>
      </c>
      <c r="T4768">
        <v>5</v>
      </c>
      <c r="U4768">
        <v>0.2</v>
      </c>
      <c r="V4768">
        <v>29.798999999999999</v>
      </c>
    </row>
    <row r="4769" spans="1:22" x14ac:dyDescent="0.35">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22.4925</v>
      </c>
    </row>
    <row r="4770" spans="1:22" x14ac:dyDescent="0.35">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9.1872000000000007</v>
      </c>
    </row>
    <row r="4771" spans="1:22" x14ac:dyDescent="0.35">
      <c r="A4771">
        <v>4770</v>
      </c>
      <c r="B4771" t="s">
        <v>7759</v>
      </c>
      <c r="C4771">
        <v>2013</v>
      </c>
      <c r="D4771" s="2">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v>
      </c>
      <c r="T4771">
        <v>3</v>
      </c>
      <c r="U4771">
        <v>0.2</v>
      </c>
      <c r="V4771">
        <v>4.1832000000000003</v>
      </c>
    </row>
    <row r="4772" spans="1:22" x14ac:dyDescent="0.35">
      <c r="A4772">
        <v>4771</v>
      </c>
      <c r="B4772" t="s">
        <v>7759</v>
      </c>
      <c r="C4772">
        <v>2013</v>
      </c>
      <c r="D4772" s="2">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1.8720000000000001</v>
      </c>
    </row>
    <row r="4773" spans="1:22" x14ac:dyDescent="0.35">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83.512799999999999</v>
      </c>
    </row>
    <row r="4774" spans="1:22" x14ac:dyDescent="0.35">
      <c r="A4774">
        <v>4773</v>
      </c>
      <c r="B4774" t="s">
        <v>7764</v>
      </c>
      <c r="C4774">
        <v>2014</v>
      </c>
      <c r="D4774" s="2">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v>
      </c>
    </row>
    <row r="4775" spans="1:22" x14ac:dyDescent="0.35">
      <c r="A4775">
        <v>4774</v>
      </c>
      <c r="B4775" t="s">
        <v>7764</v>
      </c>
      <c r="C4775">
        <v>2014</v>
      </c>
      <c r="D4775" s="2">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5">
      <c r="A4776">
        <v>4775</v>
      </c>
      <c r="B4776" t="s">
        <v>7764</v>
      </c>
      <c r="C4776">
        <v>2014</v>
      </c>
      <c r="D4776" s="2">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222.38399999999999</v>
      </c>
      <c r="T4776">
        <v>2</v>
      </c>
      <c r="U4776">
        <v>0.2</v>
      </c>
      <c r="V4776">
        <v>16.678799999999999</v>
      </c>
    </row>
    <row r="4777" spans="1:22" x14ac:dyDescent="0.35">
      <c r="A4777">
        <v>4776</v>
      </c>
      <c r="B4777" t="s">
        <v>7765</v>
      </c>
      <c r="C4777">
        <v>2014</v>
      </c>
      <c r="D4777" s="2">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6.0735999999999999</v>
      </c>
    </row>
    <row r="4778" spans="1:22" x14ac:dyDescent="0.35">
      <c r="A4778">
        <v>4777</v>
      </c>
      <c r="B4778" t="s">
        <v>7766</v>
      </c>
      <c r="C4778">
        <v>2013</v>
      </c>
      <c r="D4778" s="2">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5">
      <c r="A4779">
        <v>4778</v>
      </c>
      <c r="B4779" t="s">
        <v>7766</v>
      </c>
      <c r="C4779">
        <v>2013</v>
      </c>
      <c r="D4779" s="2">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6.6845999999999997</v>
      </c>
    </row>
    <row r="4780" spans="1:22" x14ac:dyDescent="0.35">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33.310200000000002</v>
      </c>
    </row>
    <row r="4781" spans="1:22" x14ac:dyDescent="0.35">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63.881999999999998</v>
      </c>
      <c r="T4781">
        <v>1</v>
      </c>
      <c r="U4781">
        <v>0.1</v>
      </c>
      <c r="V4781">
        <v>10.647</v>
      </c>
    </row>
    <row r="4782" spans="1:22" x14ac:dyDescent="0.35">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683.14400000000001</v>
      </c>
      <c r="T4782">
        <v>4</v>
      </c>
      <c r="U4782">
        <v>0.3</v>
      </c>
      <c r="V4782">
        <v>0</v>
      </c>
    </row>
    <row r="4783" spans="1:22" x14ac:dyDescent="0.35">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1.476</v>
      </c>
      <c r="T4783">
        <v>3</v>
      </c>
      <c r="U4783">
        <v>0.8</v>
      </c>
      <c r="V4783">
        <v>-2.214</v>
      </c>
    </row>
    <row r="4784" spans="1:22" x14ac:dyDescent="0.35">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40.712000000000003</v>
      </c>
      <c r="T4784">
        <v>7</v>
      </c>
      <c r="U4784">
        <v>0.2</v>
      </c>
      <c r="V4784">
        <v>3.5623</v>
      </c>
    </row>
    <row r="4785" spans="1:22" x14ac:dyDescent="0.35">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5">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v>
      </c>
      <c r="T4786">
        <v>5</v>
      </c>
      <c r="U4786">
        <v>0.2</v>
      </c>
      <c r="V4786">
        <v>1.1479999999999999</v>
      </c>
    </row>
    <row r="4787" spans="1:22" x14ac:dyDescent="0.35">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69.575999999999993</v>
      </c>
      <c r="T4787">
        <v>4</v>
      </c>
      <c r="U4787">
        <v>0.7</v>
      </c>
      <c r="V4787">
        <v>-143.79040000000001</v>
      </c>
    </row>
    <row r="4788" spans="1:22" x14ac:dyDescent="0.35">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0.47520000000000001</v>
      </c>
    </row>
    <row r="4789" spans="1:22" x14ac:dyDescent="0.35">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-6.5339999999999998</v>
      </c>
    </row>
    <row r="4790" spans="1:22" x14ac:dyDescent="0.35">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52.415999999999997</v>
      </c>
      <c r="T4790">
        <v>9</v>
      </c>
      <c r="U4790">
        <v>0.2</v>
      </c>
      <c r="V4790">
        <v>15.069599999999999</v>
      </c>
    </row>
    <row r="4791" spans="1:22" x14ac:dyDescent="0.35">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v>
      </c>
      <c r="T4791">
        <v>5</v>
      </c>
      <c r="U4791">
        <v>0.2</v>
      </c>
      <c r="V4791">
        <v>10.984</v>
      </c>
    </row>
    <row r="4792" spans="1:22" x14ac:dyDescent="0.35">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-248.166</v>
      </c>
    </row>
    <row r="4793" spans="1:22" x14ac:dyDescent="0.35">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28.706399999999999</v>
      </c>
    </row>
    <row r="4794" spans="1:22" x14ac:dyDescent="0.35">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27.696000000000002</v>
      </c>
      <c r="T4794">
        <v>3</v>
      </c>
      <c r="U4794">
        <v>0.2</v>
      </c>
      <c r="V4794">
        <v>9.6936</v>
      </c>
    </row>
    <row r="4795" spans="1:22" x14ac:dyDescent="0.35">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5">
      <c r="A4796">
        <v>4795</v>
      </c>
      <c r="B4796" t="s">
        <v>7778</v>
      </c>
      <c r="C4796">
        <v>2012</v>
      </c>
      <c r="D4796" s="2">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18.114599999999999</v>
      </c>
    </row>
    <row r="4797" spans="1:22" x14ac:dyDescent="0.35">
      <c r="A4797">
        <v>4796</v>
      </c>
      <c r="B4797" t="s">
        <v>7781</v>
      </c>
      <c r="C4797">
        <v>2012</v>
      </c>
      <c r="D4797" s="2">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2.7071999999999998</v>
      </c>
    </row>
    <row r="4798" spans="1:22" x14ac:dyDescent="0.35">
      <c r="A4798">
        <v>4797</v>
      </c>
      <c r="B4798" t="s">
        <v>7783</v>
      </c>
      <c r="C4798">
        <v>2013</v>
      </c>
      <c r="D4798" s="2">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57.582000000000001</v>
      </c>
      <c r="T4798">
        <v>3</v>
      </c>
      <c r="U4798">
        <v>0.7</v>
      </c>
      <c r="V4798">
        <v>-44.1462</v>
      </c>
    </row>
    <row r="4799" spans="1:22" x14ac:dyDescent="0.35">
      <c r="A4799">
        <v>4798</v>
      </c>
      <c r="B4799" t="s">
        <v>7783</v>
      </c>
      <c r="C4799">
        <v>2013</v>
      </c>
      <c r="D4799" s="2">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31.103999999999999</v>
      </c>
      <c r="T4799">
        <v>6</v>
      </c>
      <c r="U4799">
        <v>0.2</v>
      </c>
      <c r="V4799">
        <v>10.8864</v>
      </c>
    </row>
    <row r="4800" spans="1:22" x14ac:dyDescent="0.35">
      <c r="A4800">
        <v>4799</v>
      </c>
      <c r="B4800" t="s">
        <v>7783</v>
      </c>
      <c r="C4800">
        <v>2013</v>
      </c>
      <c r="D4800" s="2">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8.3027999999999995</v>
      </c>
    </row>
    <row r="4801" spans="1:22" x14ac:dyDescent="0.35">
      <c r="A4801">
        <v>4800</v>
      </c>
      <c r="B4801" t="s">
        <v>7783</v>
      </c>
      <c r="C4801">
        <v>2013</v>
      </c>
      <c r="D4801" s="2">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4.3600000000000003</v>
      </c>
    </row>
    <row r="4802" spans="1:22" x14ac:dyDescent="0.35">
      <c r="A4802">
        <v>4801</v>
      </c>
      <c r="B4802" t="s">
        <v>7783</v>
      </c>
      <c r="C4802">
        <v>2013</v>
      </c>
      <c r="D4802" s="2">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0.41720000000000002</v>
      </c>
    </row>
    <row r="4803" spans="1:22" x14ac:dyDescent="0.35">
      <c r="A4803">
        <v>4802</v>
      </c>
      <c r="B4803" t="s">
        <v>7783</v>
      </c>
      <c r="C4803">
        <v>2013</v>
      </c>
      <c r="D4803" s="2">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v>
      </c>
      <c r="T4803">
        <v>2</v>
      </c>
      <c r="U4803">
        <v>0.7</v>
      </c>
      <c r="V4803">
        <v>-7.6120000000000001</v>
      </c>
    </row>
    <row r="4804" spans="1:22" x14ac:dyDescent="0.35">
      <c r="A4804">
        <v>4803</v>
      </c>
      <c r="B4804" t="s">
        <v>7783</v>
      </c>
      <c r="C4804">
        <v>2013</v>
      </c>
      <c r="D4804" s="2">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13.391999999999999</v>
      </c>
      <c r="T4804">
        <v>8</v>
      </c>
      <c r="U4804">
        <v>0.7</v>
      </c>
      <c r="V4804">
        <v>-9.8208000000000002</v>
      </c>
    </row>
    <row r="4805" spans="1:22" x14ac:dyDescent="0.35">
      <c r="A4805">
        <v>4804</v>
      </c>
      <c r="B4805" t="s">
        <v>7786</v>
      </c>
      <c r="C4805">
        <v>2014</v>
      </c>
      <c r="D4805" s="2">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39.594000000000001</v>
      </c>
      <c r="T4805">
        <v>1</v>
      </c>
      <c r="U4805">
        <v>0.4</v>
      </c>
      <c r="V4805">
        <v>-7.2588999999999997</v>
      </c>
    </row>
    <row r="4806" spans="1:22" x14ac:dyDescent="0.35">
      <c r="A4806">
        <v>4805</v>
      </c>
      <c r="B4806" t="s">
        <v>7786</v>
      </c>
      <c r="C4806">
        <v>2014</v>
      </c>
      <c r="D4806" s="2">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91.007999999999996</v>
      </c>
      <c r="T4806">
        <v>9</v>
      </c>
      <c r="U4806">
        <v>0.2</v>
      </c>
      <c r="V4806">
        <v>19.339200000000002</v>
      </c>
    </row>
    <row r="4807" spans="1:22" x14ac:dyDescent="0.35">
      <c r="A4807">
        <v>4806</v>
      </c>
      <c r="B4807" t="s">
        <v>7787</v>
      </c>
      <c r="C4807">
        <v>2012</v>
      </c>
      <c r="D4807" s="2">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18.211200000000002</v>
      </c>
    </row>
    <row r="4808" spans="1:22" x14ac:dyDescent="0.35">
      <c r="A4808">
        <v>4807</v>
      </c>
      <c r="B4808" t="s">
        <v>7787</v>
      </c>
      <c r="C4808">
        <v>2012</v>
      </c>
      <c r="D4808" s="2">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v>
      </c>
      <c r="T4808">
        <v>10</v>
      </c>
      <c r="U4808">
        <v>0</v>
      </c>
      <c r="V4808">
        <v>19.260000000000002</v>
      </c>
    </row>
    <row r="4809" spans="1:22" x14ac:dyDescent="0.35">
      <c r="A4809">
        <v>4808</v>
      </c>
      <c r="B4809" t="s">
        <v>7787</v>
      </c>
      <c r="C4809">
        <v>2012</v>
      </c>
      <c r="D4809" s="2">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10.089</v>
      </c>
    </row>
    <row r="4810" spans="1:22" x14ac:dyDescent="0.35">
      <c r="A4810">
        <v>4809</v>
      </c>
      <c r="B4810" t="s">
        <v>7788</v>
      </c>
      <c r="C4810">
        <v>2011</v>
      </c>
      <c r="D4810" s="2">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v>
      </c>
      <c r="T4810">
        <v>3</v>
      </c>
      <c r="U4810">
        <v>0.2</v>
      </c>
      <c r="V4810">
        <v>21.197700000000001</v>
      </c>
    </row>
    <row r="4811" spans="1:22" x14ac:dyDescent="0.35">
      <c r="A4811">
        <v>4810</v>
      </c>
      <c r="B4811" t="s">
        <v>7789</v>
      </c>
      <c r="C4811">
        <v>2012</v>
      </c>
      <c r="D4811" s="2">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91.950800000000001</v>
      </c>
    </row>
    <row r="4812" spans="1:22" x14ac:dyDescent="0.35">
      <c r="A4812">
        <v>4811</v>
      </c>
      <c r="B4812" t="s">
        <v>7789</v>
      </c>
      <c r="C4812">
        <v>2012</v>
      </c>
      <c r="D4812" s="2">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5">
      <c r="A4813">
        <v>4812</v>
      </c>
      <c r="B4813" t="s">
        <v>7790</v>
      </c>
      <c r="C4813">
        <v>2013</v>
      </c>
      <c r="D4813" s="2">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380.05799999999999</v>
      </c>
      <c r="T4813">
        <v>3</v>
      </c>
      <c r="U4813">
        <v>0.3</v>
      </c>
      <c r="V4813">
        <v>-21.717600000000001</v>
      </c>
    </row>
    <row r="4814" spans="1:22" x14ac:dyDescent="0.35">
      <c r="A4814">
        <v>4813</v>
      </c>
      <c r="B4814" t="s">
        <v>7790</v>
      </c>
      <c r="C4814">
        <v>2013</v>
      </c>
      <c r="D4814" s="2">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1199.9760000000001</v>
      </c>
      <c r="T4814">
        <v>4</v>
      </c>
      <c r="U4814">
        <v>0.4</v>
      </c>
      <c r="V4814">
        <v>179.99639999999999</v>
      </c>
    </row>
    <row r="4815" spans="1:22" x14ac:dyDescent="0.35">
      <c r="A4815">
        <v>4814</v>
      </c>
      <c r="B4815" t="s">
        <v>7790</v>
      </c>
      <c r="C4815">
        <v>2013</v>
      </c>
      <c r="D4815" s="2">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9.7151999999999994</v>
      </c>
    </row>
    <row r="4816" spans="1:22" x14ac:dyDescent="0.35">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5">
      <c r="A4817">
        <v>4816</v>
      </c>
      <c r="B4817" t="s">
        <v>7794</v>
      </c>
      <c r="C4817">
        <v>2011</v>
      </c>
      <c r="D4817" s="2">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18.263999999999999</v>
      </c>
      <c r="T4817">
        <v>3</v>
      </c>
      <c r="U4817">
        <v>0.2</v>
      </c>
      <c r="V4817">
        <v>6.1641000000000004</v>
      </c>
    </row>
    <row r="4818" spans="1:22" x14ac:dyDescent="0.35">
      <c r="A4818">
        <v>4817</v>
      </c>
      <c r="B4818" t="s">
        <v>7794</v>
      </c>
      <c r="C4818">
        <v>2011</v>
      </c>
      <c r="D4818" s="2">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5.6315999999999997</v>
      </c>
    </row>
    <row r="4819" spans="1:22" x14ac:dyDescent="0.35">
      <c r="A4819">
        <v>4818</v>
      </c>
      <c r="B4819" t="s">
        <v>7794</v>
      </c>
      <c r="C4819">
        <v>2011</v>
      </c>
      <c r="D4819" s="2">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8.1552000000000007</v>
      </c>
    </row>
    <row r="4820" spans="1:22" x14ac:dyDescent="0.35">
      <c r="A4820">
        <v>4819</v>
      </c>
      <c r="B4820" t="s">
        <v>7794</v>
      </c>
      <c r="C4820">
        <v>2011</v>
      </c>
      <c r="D4820" s="2">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v>
      </c>
      <c r="T4820">
        <v>4</v>
      </c>
      <c r="U4820">
        <v>0.2</v>
      </c>
      <c r="V4820">
        <v>-42.588000000000001</v>
      </c>
    </row>
    <row r="4821" spans="1:22" x14ac:dyDescent="0.35">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5">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463.24799999999999</v>
      </c>
      <c r="T4822">
        <v>8</v>
      </c>
      <c r="U4822">
        <v>0.8</v>
      </c>
      <c r="V4822">
        <v>-1181.2824000000001</v>
      </c>
    </row>
    <row r="4823" spans="1:22" x14ac:dyDescent="0.35">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47.994</v>
      </c>
    </row>
    <row r="4824" spans="1:22" x14ac:dyDescent="0.35">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44.856000000000002</v>
      </c>
      <c r="T4824">
        <v>6</v>
      </c>
      <c r="U4824">
        <v>0.7</v>
      </c>
      <c r="V4824">
        <v>-35.884799999999998</v>
      </c>
    </row>
    <row r="4825" spans="1:22" x14ac:dyDescent="0.35">
      <c r="A4825">
        <v>4824</v>
      </c>
      <c r="B4825" t="s">
        <v>7801</v>
      </c>
      <c r="C4825">
        <v>2013</v>
      </c>
      <c r="D4825" s="2">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30.344999999999999</v>
      </c>
      <c r="T4825">
        <v>7</v>
      </c>
      <c r="U4825">
        <v>0.7</v>
      </c>
      <c r="V4825">
        <v>-24.276</v>
      </c>
    </row>
    <row r="4826" spans="1:22" x14ac:dyDescent="0.35">
      <c r="A4826">
        <v>4825</v>
      </c>
      <c r="B4826" t="s">
        <v>7801</v>
      </c>
      <c r="C4826">
        <v>2013</v>
      </c>
      <c r="D4826" s="2">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-9.1110000000000007</v>
      </c>
    </row>
    <row r="4827" spans="1:22" x14ac:dyDescent="0.35">
      <c r="A4827">
        <v>4826</v>
      </c>
      <c r="B4827" t="s">
        <v>7801</v>
      </c>
      <c r="C4827">
        <v>2013</v>
      </c>
      <c r="D4827" s="2">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15.590400000000001</v>
      </c>
    </row>
    <row r="4828" spans="1:22" x14ac:dyDescent="0.35">
      <c r="A4828">
        <v>4827</v>
      </c>
      <c r="B4828" t="s">
        <v>7804</v>
      </c>
      <c r="C4828">
        <v>2014</v>
      </c>
      <c r="D4828" s="2">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5">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19.465599999999998</v>
      </c>
    </row>
    <row r="4830" spans="1:22" x14ac:dyDescent="0.35">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1.6355999999999999</v>
      </c>
    </row>
    <row r="4831" spans="1:22" x14ac:dyDescent="0.35">
      <c r="A4831">
        <v>4830</v>
      </c>
      <c r="B4831" t="s">
        <v>7806</v>
      </c>
      <c r="C4831">
        <v>2013</v>
      </c>
      <c r="D4831" s="2">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v>
      </c>
      <c r="T4831">
        <v>3</v>
      </c>
      <c r="U4831">
        <v>0.2</v>
      </c>
      <c r="V4831">
        <v>4.4771999999999998</v>
      </c>
    </row>
    <row r="4832" spans="1:22" x14ac:dyDescent="0.35">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68.846400000000003</v>
      </c>
    </row>
    <row r="4833" spans="1:22" x14ac:dyDescent="0.35">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9.8901000000000003</v>
      </c>
    </row>
    <row r="4834" spans="1:22" x14ac:dyDescent="0.35">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5.8708</v>
      </c>
    </row>
    <row r="4835" spans="1:22" x14ac:dyDescent="0.35">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5">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13.473000000000001</v>
      </c>
    </row>
    <row r="4837" spans="1:22" x14ac:dyDescent="0.35">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27.882000000000001</v>
      </c>
    </row>
    <row r="4838" spans="1:22" x14ac:dyDescent="0.35">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v>
      </c>
      <c r="T4838">
        <v>4</v>
      </c>
      <c r="U4838">
        <v>0.2</v>
      </c>
      <c r="V4838">
        <v>7.2267999999999999</v>
      </c>
    </row>
    <row r="4839" spans="1:22" x14ac:dyDescent="0.35">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v>
      </c>
      <c r="T4839">
        <v>2</v>
      </c>
      <c r="U4839">
        <v>0.7</v>
      </c>
      <c r="V4839">
        <v>-2.6585999999999999</v>
      </c>
    </row>
    <row r="4840" spans="1:22" x14ac:dyDescent="0.35">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v>
      </c>
      <c r="T4840">
        <v>6</v>
      </c>
      <c r="U4840">
        <v>0.2</v>
      </c>
      <c r="V4840">
        <v>10.0572</v>
      </c>
    </row>
    <row r="4841" spans="1:22" x14ac:dyDescent="0.35">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158.376</v>
      </c>
      <c r="T4841">
        <v>4</v>
      </c>
      <c r="U4841">
        <v>0.4</v>
      </c>
      <c r="V4841">
        <v>-34.314799999999998</v>
      </c>
    </row>
    <row r="4842" spans="1:22" x14ac:dyDescent="0.35">
      <c r="A4842">
        <v>4841</v>
      </c>
      <c r="B4842" t="s">
        <v>7811</v>
      </c>
      <c r="C4842">
        <v>2014</v>
      </c>
      <c r="D4842" s="2">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5">
      <c r="A4843">
        <v>4842</v>
      </c>
      <c r="B4843" t="s">
        <v>7812</v>
      </c>
      <c r="C4843">
        <v>2013</v>
      </c>
      <c r="D4843" s="2">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5.5529999999999999</v>
      </c>
      <c r="T4843">
        <v>3</v>
      </c>
      <c r="U4843">
        <v>0.7</v>
      </c>
      <c r="V4843">
        <v>-4.0721999999999996</v>
      </c>
    </row>
    <row r="4844" spans="1:22" x14ac:dyDescent="0.35">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5">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0.29920000000000002</v>
      </c>
    </row>
    <row r="4846" spans="1:22" x14ac:dyDescent="0.35">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7.1840000000000002</v>
      </c>
      <c r="T4846">
        <v>2</v>
      </c>
      <c r="U4846">
        <v>0.2</v>
      </c>
      <c r="V4846">
        <v>2.2450000000000001</v>
      </c>
    </row>
    <row r="4847" spans="1:22" x14ac:dyDescent="0.35">
      <c r="A4847">
        <v>4846</v>
      </c>
      <c r="B4847" t="s">
        <v>7816</v>
      </c>
      <c r="C4847">
        <v>2012</v>
      </c>
      <c r="D4847" s="2">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5">
      <c r="A4848">
        <v>4847</v>
      </c>
      <c r="B4848" t="s">
        <v>7817</v>
      </c>
      <c r="C4848">
        <v>2011</v>
      </c>
      <c r="D4848" s="2">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263.95999999999998</v>
      </c>
      <c r="T4848">
        <v>5</v>
      </c>
      <c r="U4848">
        <v>0.2</v>
      </c>
      <c r="V4848">
        <v>19.797000000000001</v>
      </c>
    </row>
    <row r="4849" spans="1:22" x14ac:dyDescent="0.35">
      <c r="A4849">
        <v>4848</v>
      </c>
      <c r="B4849" t="s">
        <v>7817</v>
      </c>
      <c r="C4849">
        <v>2011</v>
      </c>
      <c r="D4849" s="2">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5">
      <c r="A4850">
        <v>4849</v>
      </c>
      <c r="B4850" t="s">
        <v>7817</v>
      </c>
      <c r="C4850">
        <v>2011</v>
      </c>
      <c r="D4850" s="2">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9.3279999999999994</v>
      </c>
      <c r="T4850">
        <v>1</v>
      </c>
      <c r="U4850">
        <v>0.2</v>
      </c>
      <c r="V4850">
        <v>0.81620000000000004</v>
      </c>
    </row>
    <row r="4851" spans="1:22" x14ac:dyDescent="0.35">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5">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121.99</v>
      </c>
    </row>
    <row r="4853" spans="1:22" x14ac:dyDescent="0.35">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91.152000000000001</v>
      </c>
    </row>
    <row r="4854" spans="1:22" x14ac:dyDescent="0.35">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19.435199999999998</v>
      </c>
    </row>
    <row r="4855" spans="1:22" x14ac:dyDescent="0.35">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5">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0.62580000000000002</v>
      </c>
    </row>
    <row r="4857" spans="1:22" x14ac:dyDescent="0.35">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5">
      <c r="A4858">
        <v>4857</v>
      </c>
      <c r="B4858" t="s">
        <v>7821</v>
      </c>
      <c r="C4858">
        <v>2012</v>
      </c>
      <c r="D4858" s="2">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70.007999999999996</v>
      </c>
      <c r="T4858">
        <v>3</v>
      </c>
      <c r="U4858">
        <v>0.2</v>
      </c>
      <c r="V4858">
        <v>24.502800000000001</v>
      </c>
    </row>
    <row r="4859" spans="1:22" x14ac:dyDescent="0.35">
      <c r="A4859">
        <v>4858</v>
      </c>
      <c r="B4859" t="s">
        <v>7821</v>
      </c>
      <c r="C4859">
        <v>2012</v>
      </c>
      <c r="D4859" s="2">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38.024000000000001</v>
      </c>
    </row>
    <row r="4860" spans="1:22" x14ac:dyDescent="0.35">
      <c r="A4860">
        <v>4859</v>
      </c>
      <c r="B4860" t="s">
        <v>7821</v>
      </c>
      <c r="C4860">
        <v>2012</v>
      </c>
      <c r="D4860" s="2">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464.85</v>
      </c>
      <c r="T4860">
        <v>9</v>
      </c>
      <c r="U4860">
        <v>0</v>
      </c>
      <c r="V4860">
        <v>92.97</v>
      </c>
    </row>
    <row r="4861" spans="1:22" x14ac:dyDescent="0.35">
      <c r="A4861">
        <v>4860</v>
      </c>
      <c r="B4861" t="s">
        <v>7824</v>
      </c>
      <c r="C4861">
        <v>2014</v>
      </c>
      <c r="D4861" s="2">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v>
      </c>
      <c r="T4861">
        <v>7</v>
      </c>
      <c r="U4861">
        <v>0.2</v>
      </c>
      <c r="V4861">
        <v>1.0192000000000001</v>
      </c>
    </row>
    <row r="4862" spans="1:22" x14ac:dyDescent="0.35">
      <c r="A4862">
        <v>4861</v>
      </c>
      <c r="B4862" t="s">
        <v>7826</v>
      </c>
      <c r="C4862">
        <v>2013</v>
      </c>
      <c r="D4862" s="2">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843.17060000000004</v>
      </c>
    </row>
    <row r="4863" spans="1:22" x14ac:dyDescent="0.35">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758.35199999999998</v>
      </c>
      <c r="T4863">
        <v>6</v>
      </c>
      <c r="U4863">
        <v>0.2</v>
      </c>
      <c r="V4863">
        <v>265.42320000000001</v>
      </c>
    </row>
    <row r="4864" spans="1:22" x14ac:dyDescent="0.35">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20.367999999999999</v>
      </c>
      <c r="T4864">
        <v>1</v>
      </c>
      <c r="U4864">
        <v>0.2</v>
      </c>
      <c r="V4864">
        <v>7.3834</v>
      </c>
    </row>
    <row r="4865" spans="1:22" x14ac:dyDescent="0.35">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5">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239.97</v>
      </c>
      <c r="T4866">
        <v>3</v>
      </c>
      <c r="U4866">
        <v>0</v>
      </c>
      <c r="V4866">
        <v>67.191599999999994</v>
      </c>
    </row>
    <row r="4867" spans="1:22" x14ac:dyDescent="0.35">
      <c r="A4867">
        <v>4866</v>
      </c>
      <c r="B4867" t="s">
        <v>7830</v>
      </c>
      <c r="C4867">
        <v>2014</v>
      </c>
      <c r="D4867" s="2">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150.29400000000001</v>
      </c>
    </row>
    <row r="4868" spans="1:22" x14ac:dyDescent="0.35">
      <c r="A4868">
        <v>4867</v>
      </c>
      <c r="B4868" t="s">
        <v>7830</v>
      </c>
      <c r="C4868">
        <v>2014</v>
      </c>
      <c r="D4868" s="2">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190.0206</v>
      </c>
    </row>
    <row r="4869" spans="1:22" x14ac:dyDescent="0.35">
      <c r="A4869">
        <v>4868</v>
      </c>
      <c r="B4869" t="s">
        <v>7830</v>
      </c>
      <c r="C4869">
        <v>2014</v>
      </c>
      <c r="D4869" s="2">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344.91</v>
      </c>
      <c r="T4869">
        <v>3</v>
      </c>
      <c r="U4869">
        <v>0</v>
      </c>
      <c r="V4869">
        <v>10.347300000000001</v>
      </c>
    </row>
    <row r="4870" spans="1:22" x14ac:dyDescent="0.35">
      <c r="A4870">
        <v>4869</v>
      </c>
      <c r="B4870" t="s">
        <v>7830</v>
      </c>
      <c r="C4870">
        <v>2014</v>
      </c>
      <c r="D4870" s="2">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5">
      <c r="A4871">
        <v>4870</v>
      </c>
      <c r="B4871" t="s">
        <v>7831</v>
      </c>
      <c r="C4871">
        <v>2014</v>
      </c>
      <c r="D4871" s="2">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89.988</v>
      </c>
      <c r="T4871">
        <v>2</v>
      </c>
      <c r="U4871">
        <v>0.4</v>
      </c>
      <c r="V4871">
        <v>-14.997999999999999</v>
      </c>
    </row>
    <row r="4872" spans="1:22" x14ac:dyDescent="0.35">
      <c r="A4872">
        <v>4871</v>
      </c>
      <c r="B4872" t="s">
        <v>7831</v>
      </c>
      <c r="C4872">
        <v>2014</v>
      </c>
      <c r="D4872" s="2">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5">
      <c r="A4873">
        <v>4872</v>
      </c>
      <c r="B4873" t="s">
        <v>7832</v>
      </c>
      <c r="C4873">
        <v>2014</v>
      </c>
      <c r="D4873" s="2">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1.8240000000000001</v>
      </c>
      <c r="T4873">
        <v>2</v>
      </c>
      <c r="U4873">
        <v>0.2</v>
      </c>
      <c r="V4873">
        <v>0.61560000000000004</v>
      </c>
    </row>
    <row r="4874" spans="1:22" x14ac:dyDescent="0.35">
      <c r="A4874">
        <v>4873</v>
      </c>
      <c r="B4874" t="s">
        <v>7832</v>
      </c>
      <c r="C4874">
        <v>2014</v>
      </c>
      <c r="D4874" s="2">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18.32</v>
      </c>
      <c r="T4874">
        <v>5</v>
      </c>
      <c r="U4874">
        <v>0.8</v>
      </c>
      <c r="V4874">
        <v>-46.716000000000001</v>
      </c>
    </row>
    <row r="4875" spans="1:22" x14ac:dyDescent="0.35">
      <c r="A4875">
        <v>4874</v>
      </c>
      <c r="B4875" t="s">
        <v>7832</v>
      </c>
      <c r="C4875">
        <v>2014</v>
      </c>
      <c r="D4875" s="2">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v>
      </c>
    </row>
    <row r="4876" spans="1:22" x14ac:dyDescent="0.35">
      <c r="A4876">
        <v>4875</v>
      </c>
      <c r="B4876" t="s">
        <v>7832</v>
      </c>
      <c r="C4876">
        <v>2014</v>
      </c>
      <c r="D4876" s="2">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1.1879999999999999</v>
      </c>
      <c r="T4876">
        <v>1</v>
      </c>
      <c r="U4876">
        <v>0.8</v>
      </c>
      <c r="V4876">
        <v>-1.9601999999999999</v>
      </c>
    </row>
    <row r="4877" spans="1:22" x14ac:dyDescent="0.35">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v>
      </c>
      <c r="T4877">
        <v>5</v>
      </c>
      <c r="U4877">
        <v>0.2</v>
      </c>
      <c r="V4877">
        <v>29.95</v>
      </c>
    </row>
    <row r="4878" spans="1:22" x14ac:dyDescent="0.35">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4.6176000000000004</v>
      </c>
    </row>
    <row r="4879" spans="1:22" x14ac:dyDescent="0.35">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0.46439999999999998</v>
      </c>
    </row>
    <row r="4880" spans="1:22" x14ac:dyDescent="0.35">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v>
      </c>
      <c r="T4880">
        <v>3</v>
      </c>
      <c r="U4880">
        <v>0.7</v>
      </c>
      <c r="V4880">
        <v>-1.476</v>
      </c>
    </row>
    <row r="4881" spans="1:22" x14ac:dyDescent="0.35">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2.6067999999999998</v>
      </c>
    </row>
    <row r="4882" spans="1:22" x14ac:dyDescent="0.35">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292.77600000000001</v>
      </c>
    </row>
    <row r="4883" spans="1:22" x14ac:dyDescent="0.35">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517.47929999999997</v>
      </c>
    </row>
    <row r="4884" spans="1:22" x14ac:dyDescent="0.35">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5">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v>
      </c>
      <c r="T4885">
        <v>5</v>
      </c>
      <c r="U4885">
        <v>0.2</v>
      </c>
      <c r="V4885">
        <v>64.2</v>
      </c>
    </row>
    <row r="4886" spans="1:22" x14ac:dyDescent="0.35">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0.87360000000000004</v>
      </c>
    </row>
    <row r="4887" spans="1:22" x14ac:dyDescent="0.35">
      <c r="A4887">
        <v>4886</v>
      </c>
      <c r="B4887" t="s">
        <v>7841</v>
      </c>
      <c r="C4887">
        <v>2011</v>
      </c>
      <c r="D4887" s="2">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5">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v>
      </c>
      <c r="T4888">
        <v>3</v>
      </c>
      <c r="U4888">
        <v>0</v>
      </c>
      <c r="V4888">
        <v>52.974299999999999</v>
      </c>
    </row>
    <row r="4889" spans="1:22" x14ac:dyDescent="0.35">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101.7</v>
      </c>
      <c r="T4889">
        <v>6</v>
      </c>
      <c r="U4889">
        <v>0</v>
      </c>
      <c r="V4889">
        <v>6.1020000000000003</v>
      </c>
    </row>
    <row r="4890" spans="1:22" x14ac:dyDescent="0.35">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56.301000000000002</v>
      </c>
    </row>
    <row r="4891" spans="1:22" x14ac:dyDescent="0.35">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v>
      </c>
      <c r="T4891">
        <v>6</v>
      </c>
      <c r="U4891">
        <v>0</v>
      </c>
      <c r="V4891">
        <v>315.82499999999999</v>
      </c>
    </row>
    <row r="4892" spans="1:22" x14ac:dyDescent="0.35">
      <c r="A4892">
        <v>4891</v>
      </c>
      <c r="B4892" t="s">
        <v>7843</v>
      </c>
      <c r="C4892">
        <v>2013</v>
      </c>
      <c r="D4892" s="2">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2.5577999999999999</v>
      </c>
    </row>
    <row r="4893" spans="1:22" x14ac:dyDescent="0.35">
      <c r="A4893">
        <v>4892</v>
      </c>
      <c r="B4893" t="s">
        <v>7843</v>
      </c>
      <c r="C4893">
        <v>2013</v>
      </c>
      <c r="D4893" s="2">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18.211200000000002</v>
      </c>
    </row>
    <row r="4894" spans="1:22" x14ac:dyDescent="0.35">
      <c r="A4894">
        <v>4893</v>
      </c>
      <c r="B4894" t="s">
        <v>7843</v>
      </c>
      <c r="C4894">
        <v>2013</v>
      </c>
      <c r="D4894" s="2">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1.1759999999999999</v>
      </c>
    </row>
    <row r="4895" spans="1:22" x14ac:dyDescent="0.35">
      <c r="A4895">
        <v>4894</v>
      </c>
      <c r="B4895" t="s">
        <v>7843</v>
      </c>
      <c r="C4895">
        <v>2013</v>
      </c>
      <c r="D4895" s="2">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2.2728000000000002</v>
      </c>
    </row>
    <row r="4896" spans="1:22" x14ac:dyDescent="0.35">
      <c r="A4896">
        <v>4895</v>
      </c>
      <c r="B4896" t="s">
        <v>7843</v>
      </c>
      <c r="C4896">
        <v>2013</v>
      </c>
      <c r="D4896" s="2">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22.992000000000001</v>
      </c>
    </row>
    <row r="4897" spans="1:22" x14ac:dyDescent="0.35">
      <c r="A4897">
        <v>4896</v>
      </c>
      <c r="B4897" t="s">
        <v>7843</v>
      </c>
      <c r="C4897">
        <v>2013</v>
      </c>
      <c r="D4897" s="2">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5">
      <c r="A4898">
        <v>4897</v>
      </c>
      <c r="B4898" t="s">
        <v>7843</v>
      </c>
      <c r="C4898">
        <v>2013</v>
      </c>
      <c r="D4898" s="2">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55.896000000000001</v>
      </c>
    </row>
    <row r="4899" spans="1:22" x14ac:dyDescent="0.35">
      <c r="A4899">
        <v>4898</v>
      </c>
      <c r="B4899" t="s">
        <v>7846</v>
      </c>
      <c r="C4899">
        <v>2011</v>
      </c>
      <c r="D4899" s="2">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183.37200000000001</v>
      </c>
      <c r="T4899">
        <v>2</v>
      </c>
      <c r="U4899">
        <v>0.3</v>
      </c>
      <c r="V4899">
        <v>-7.8587999999999996</v>
      </c>
    </row>
    <row r="4900" spans="1:22" x14ac:dyDescent="0.35">
      <c r="A4900">
        <v>4899</v>
      </c>
      <c r="B4900" t="s">
        <v>7846</v>
      </c>
      <c r="C4900">
        <v>2011</v>
      </c>
      <c r="D4900" s="2">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v>
      </c>
      <c r="T4900">
        <v>2</v>
      </c>
      <c r="U4900">
        <v>0.2</v>
      </c>
      <c r="V4900">
        <v>2.8883999999999999</v>
      </c>
    </row>
    <row r="4901" spans="1:22" x14ac:dyDescent="0.35">
      <c r="A4901">
        <v>4900</v>
      </c>
      <c r="B4901" t="s">
        <v>7847</v>
      </c>
      <c r="C4901">
        <v>2013</v>
      </c>
      <c r="D4901" s="2">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v>
      </c>
      <c r="T4901">
        <v>8</v>
      </c>
      <c r="U4901">
        <v>0.7</v>
      </c>
      <c r="V4901">
        <v>-18.446400000000001</v>
      </c>
    </row>
    <row r="4902" spans="1:22" x14ac:dyDescent="0.35">
      <c r="A4902">
        <v>4901</v>
      </c>
      <c r="B4902" t="s">
        <v>7848</v>
      </c>
      <c r="C4902">
        <v>2014</v>
      </c>
      <c r="D4902" s="2">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125.14319999999999</v>
      </c>
    </row>
    <row r="4903" spans="1:22" x14ac:dyDescent="0.35">
      <c r="A4903">
        <v>4902</v>
      </c>
      <c r="B4903" t="s">
        <v>7848</v>
      </c>
      <c r="C4903">
        <v>2014</v>
      </c>
      <c r="D4903" s="2">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3.6347999999999998</v>
      </c>
    </row>
    <row r="4904" spans="1:22" x14ac:dyDescent="0.35">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5">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5">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-19.258800000000001</v>
      </c>
    </row>
    <row r="4907" spans="1:22" x14ac:dyDescent="0.35">
      <c r="A4907">
        <v>4906</v>
      </c>
      <c r="B4907" t="s">
        <v>7851</v>
      </c>
      <c r="C4907">
        <v>2011</v>
      </c>
      <c r="D4907" s="2">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5">
      <c r="A4908">
        <v>4907</v>
      </c>
      <c r="B4908" t="s">
        <v>7851</v>
      </c>
      <c r="C4908">
        <v>2011</v>
      </c>
      <c r="D4908" s="2">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16.193999999999999</v>
      </c>
    </row>
    <row r="4909" spans="1:22" x14ac:dyDescent="0.35">
      <c r="A4909">
        <v>4908</v>
      </c>
      <c r="B4909" t="s">
        <v>7852</v>
      </c>
      <c r="C4909">
        <v>2011</v>
      </c>
      <c r="D4909" s="2">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v>
      </c>
      <c r="T4909">
        <v>8</v>
      </c>
      <c r="U4909">
        <v>0.7</v>
      </c>
      <c r="V4909">
        <v>-8.6592000000000002</v>
      </c>
    </row>
    <row r="4910" spans="1:22" x14ac:dyDescent="0.35">
      <c r="A4910">
        <v>4909</v>
      </c>
      <c r="B4910" t="s">
        <v>7852</v>
      </c>
      <c r="C4910">
        <v>2011</v>
      </c>
      <c r="D4910" s="2">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5">
      <c r="A4911">
        <v>4910</v>
      </c>
      <c r="B4911" t="s">
        <v>7855</v>
      </c>
      <c r="C4911">
        <v>2014</v>
      </c>
      <c r="D4911" s="2">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6.6467999999999998</v>
      </c>
    </row>
    <row r="4912" spans="1:22" x14ac:dyDescent="0.35">
      <c r="A4912">
        <v>4911</v>
      </c>
      <c r="B4912" t="s">
        <v>7855</v>
      </c>
      <c r="C4912">
        <v>2014</v>
      </c>
      <c r="D4912" s="2">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36.287999999999997</v>
      </c>
      <c r="T4912">
        <v>7</v>
      </c>
      <c r="U4912">
        <v>0.2</v>
      </c>
      <c r="V4912">
        <v>12.700799999999999</v>
      </c>
    </row>
    <row r="4913" spans="1:22" x14ac:dyDescent="0.35">
      <c r="A4913">
        <v>4912</v>
      </c>
      <c r="B4913" t="s">
        <v>7855</v>
      </c>
      <c r="C4913">
        <v>2014</v>
      </c>
      <c r="D4913" s="2">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6.9989999999999997</v>
      </c>
    </row>
    <row r="4914" spans="1:22" x14ac:dyDescent="0.35">
      <c r="A4914">
        <v>4913</v>
      </c>
      <c r="B4914" t="s">
        <v>7855</v>
      </c>
      <c r="C4914">
        <v>2014</v>
      </c>
      <c r="D4914" s="2">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v>
      </c>
      <c r="T4914">
        <v>5</v>
      </c>
      <c r="U4914">
        <v>0.7</v>
      </c>
      <c r="V4914">
        <v>-4.577</v>
      </c>
    </row>
    <row r="4915" spans="1:22" x14ac:dyDescent="0.35">
      <c r="A4915">
        <v>4914</v>
      </c>
      <c r="B4915" t="s">
        <v>7855</v>
      </c>
      <c r="C4915">
        <v>2014</v>
      </c>
      <c r="D4915" s="2">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5">
      <c r="A4916">
        <v>4915</v>
      </c>
      <c r="B4916" t="s">
        <v>7856</v>
      </c>
      <c r="C4916">
        <v>2012</v>
      </c>
      <c r="D4916" s="2">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10.4284</v>
      </c>
    </row>
    <row r="4917" spans="1:22" x14ac:dyDescent="0.35">
      <c r="A4917">
        <v>4916</v>
      </c>
      <c r="B4917" t="s">
        <v>7856</v>
      </c>
      <c r="C4917">
        <v>2012</v>
      </c>
      <c r="D4917" s="2">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v>
      </c>
      <c r="T4917">
        <v>3</v>
      </c>
      <c r="U4917">
        <v>0.2</v>
      </c>
      <c r="V4917">
        <v>5.4200999999999997</v>
      </c>
    </row>
    <row r="4918" spans="1:22" x14ac:dyDescent="0.35">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5.8750999999999998</v>
      </c>
    </row>
    <row r="4919" spans="1:22" x14ac:dyDescent="0.35">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-32.6646</v>
      </c>
    </row>
    <row r="4920" spans="1:22" x14ac:dyDescent="0.35">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5">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67.274199999999993</v>
      </c>
    </row>
    <row r="4922" spans="1:22" x14ac:dyDescent="0.35">
      <c r="A4922">
        <v>4921</v>
      </c>
      <c r="B4922" t="s">
        <v>7863</v>
      </c>
      <c r="C4922">
        <v>2014</v>
      </c>
      <c r="D4922" s="2">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2.2959999999999998</v>
      </c>
      <c r="T4922">
        <v>2</v>
      </c>
      <c r="U4922">
        <v>0.8</v>
      </c>
      <c r="V4922">
        <v>-3.9032</v>
      </c>
    </row>
    <row r="4923" spans="1:22" x14ac:dyDescent="0.35">
      <c r="A4923">
        <v>4922</v>
      </c>
      <c r="B4923" t="s">
        <v>7864</v>
      </c>
      <c r="C4923">
        <v>2014</v>
      </c>
      <c r="D4923" s="2">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46.118400000000001</v>
      </c>
    </row>
    <row r="4924" spans="1:22" x14ac:dyDescent="0.35">
      <c r="A4924">
        <v>4923</v>
      </c>
      <c r="B4924" t="s">
        <v>7864</v>
      </c>
      <c r="C4924">
        <v>2014</v>
      </c>
      <c r="D4924" s="2">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1.1946000000000001</v>
      </c>
    </row>
    <row r="4925" spans="1:22" x14ac:dyDescent="0.35">
      <c r="A4925">
        <v>4924</v>
      </c>
      <c r="B4925" t="s">
        <v>7864</v>
      </c>
      <c r="C4925">
        <v>2014</v>
      </c>
      <c r="D4925" s="2">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629.1</v>
      </c>
      <c r="T4925">
        <v>6</v>
      </c>
      <c r="U4925">
        <v>0</v>
      </c>
      <c r="V4925">
        <v>301.96800000000002</v>
      </c>
    </row>
    <row r="4926" spans="1:22" x14ac:dyDescent="0.35">
      <c r="A4926">
        <v>4925</v>
      </c>
      <c r="B4926" t="s">
        <v>7864</v>
      </c>
      <c r="C4926">
        <v>2014</v>
      </c>
      <c r="D4926" s="2">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5">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v>
      </c>
    </row>
    <row r="4928" spans="1:22" x14ac:dyDescent="0.35">
      <c r="A4928">
        <v>4927</v>
      </c>
      <c r="B4928" t="s">
        <v>7868</v>
      </c>
      <c r="C4928">
        <v>2014</v>
      </c>
      <c r="D4928" s="2">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5">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5">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v>
      </c>
      <c r="T4930">
        <v>3</v>
      </c>
      <c r="U4930">
        <v>0</v>
      </c>
      <c r="V4930">
        <v>251.202</v>
      </c>
    </row>
    <row r="4931" spans="1:22" x14ac:dyDescent="0.35">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5">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v>
      </c>
      <c r="T4932">
        <v>3</v>
      </c>
      <c r="U4932">
        <v>0</v>
      </c>
      <c r="V4932">
        <v>7.0217999999999998</v>
      </c>
    </row>
    <row r="4933" spans="1:22" x14ac:dyDescent="0.35">
      <c r="A4933">
        <v>4932</v>
      </c>
      <c r="B4933" t="s">
        <v>7871</v>
      </c>
      <c r="C4933">
        <v>2014</v>
      </c>
      <c r="D4933" s="2">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5">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v>
      </c>
      <c r="T4934">
        <v>1</v>
      </c>
      <c r="U4934">
        <v>0.2</v>
      </c>
      <c r="V4934">
        <v>4.2309000000000001</v>
      </c>
    </row>
    <row r="4935" spans="1:22" x14ac:dyDescent="0.35">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v>
      </c>
      <c r="T4935">
        <v>2</v>
      </c>
      <c r="U4935">
        <v>0.7</v>
      </c>
      <c r="V4935">
        <v>-0.79200000000000004</v>
      </c>
    </row>
    <row r="4936" spans="1:22" x14ac:dyDescent="0.35">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4.5119999999999996</v>
      </c>
      <c r="T4936">
        <v>3</v>
      </c>
      <c r="U4936">
        <v>0.2</v>
      </c>
      <c r="V4936">
        <v>0.84599999999999997</v>
      </c>
    </row>
    <row r="4937" spans="1:22" x14ac:dyDescent="0.35">
      <c r="A4937">
        <v>4936</v>
      </c>
      <c r="B4937" t="s">
        <v>7873</v>
      </c>
      <c r="C4937">
        <v>2012</v>
      </c>
      <c r="D4937" s="2">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v>
      </c>
      <c r="T4937">
        <v>3</v>
      </c>
      <c r="U4937">
        <v>0.2</v>
      </c>
      <c r="V4937">
        <v>1.6776</v>
      </c>
    </row>
    <row r="4938" spans="1:22" x14ac:dyDescent="0.35">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5">
      <c r="A4939">
        <v>4938</v>
      </c>
      <c r="B4939" t="s">
        <v>7881</v>
      </c>
      <c r="C4939">
        <v>2011</v>
      </c>
      <c r="D4939" s="2">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v>
      </c>
      <c r="T4939">
        <v>5</v>
      </c>
      <c r="U4939">
        <v>0</v>
      </c>
      <c r="V4939">
        <v>238.65299999999999</v>
      </c>
    </row>
    <row r="4940" spans="1:22" x14ac:dyDescent="0.35">
      <c r="A4940">
        <v>4939</v>
      </c>
      <c r="B4940" t="s">
        <v>7881</v>
      </c>
      <c r="C4940">
        <v>2011</v>
      </c>
      <c r="D4940" s="2">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333.99900000000002</v>
      </c>
      <c r="T4940">
        <v>3</v>
      </c>
      <c r="U4940">
        <v>0.15</v>
      </c>
      <c r="V4940">
        <v>3.9293999999999998</v>
      </c>
    </row>
    <row r="4941" spans="1:22" x14ac:dyDescent="0.35">
      <c r="A4941">
        <v>4940</v>
      </c>
      <c r="B4941" t="s">
        <v>7881</v>
      </c>
      <c r="C4941">
        <v>2011</v>
      </c>
      <c r="D4941" s="2">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6.5670000000000002</v>
      </c>
    </row>
    <row r="4942" spans="1:22" x14ac:dyDescent="0.35">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266.4522</v>
      </c>
    </row>
    <row r="4943" spans="1:22" x14ac:dyDescent="0.35">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82.336799999999997</v>
      </c>
    </row>
    <row r="4944" spans="1:22" x14ac:dyDescent="0.35">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1.7607999999999999</v>
      </c>
    </row>
    <row r="4945" spans="1:22" x14ac:dyDescent="0.35">
      <c r="A4945">
        <v>4944</v>
      </c>
      <c r="B4945" t="s">
        <v>7883</v>
      </c>
      <c r="C4945">
        <v>2014</v>
      </c>
      <c r="D4945" s="2">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18.766999999999999</v>
      </c>
    </row>
    <row r="4946" spans="1:22" x14ac:dyDescent="0.35">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46.118400000000001</v>
      </c>
    </row>
    <row r="4947" spans="1:22" x14ac:dyDescent="0.35">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3.9420000000000002</v>
      </c>
    </row>
    <row r="4948" spans="1:22" x14ac:dyDescent="0.35">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1.7876000000000001</v>
      </c>
    </row>
    <row r="4949" spans="1:22" x14ac:dyDescent="0.35">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13.742800000000001</v>
      </c>
    </row>
    <row r="4950" spans="1:22" x14ac:dyDescent="0.35">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v>
      </c>
      <c r="T4950">
        <v>7</v>
      </c>
      <c r="U4950">
        <v>0.2</v>
      </c>
      <c r="V4950">
        <v>41.120800000000003</v>
      </c>
    </row>
    <row r="4951" spans="1:22" x14ac:dyDescent="0.35">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6.0288000000000004</v>
      </c>
    </row>
    <row r="4952" spans="1:22" x14ac:dyDescent="0.35">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12.42</v>
      </c>
      <c r="T4952">
        <v>3</v>
      </c>
      <c r="U4952">
        <v>0</v>
      </c>
      <c r="V4952">
        <v>5.2164000000000001</v>
      </c>
    </row>
    <row r="4953" spans="1:22" x14ac:dyDescent="0.35">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6.2207999999999997</v>
      </c>
    </row>
    <row r="4954" spans="1:22" x14ac:dyDescent="0.35">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20.844000000000001</v>
      </c>
    </row>
    <row r="4955" spans="1:22" x14ac:dyDescent="0.35">
      <c r="A4955">
        <v>4954</v>
      </c>
      <c r="B4955" t="s">
        <v>7892</v>
      </c>
      <c r="C4955">
        <v>2012</v>
      </c>
      <c r="D4955" s="2">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2.577</v>
      </c>
    </row>
    <row r="4956" spans="1:22" x14ac:dyDescent="0.35">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18.059999999999999</v>
      </c>
      <c r="T4956">
        <v>7</v>
      </c>
      <c r="U4956">
        <v>0</v>
      </c>
      <c r="V4956">
        <v>4.6955999999999998</v>
      </c>
    </row>
    <row r="4957" spans="1:22" x14ac:dyDescent="0.35">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36.404400000000003</v>
      </c>
    </row>
    <row r="4958" spans="1:22" x14ac:dyDescent="0.35">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5">
      <c r="A4959">
        <v>4958</v>
      </c>
      <c r="B4959" t="s">
        <v>7894</v>
      </c>
      <c r="C4959">
        <v>2012</v>
      </c>
      <c r="D4959" s="2">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2.512</v>
      </c>
      <c r="T4959">
        <v>2</v>
      </c>
      <c r="U4959">
        <v>0.8</v>
      </c>
      <c r="V4959">
        <v>-4.3959999999999999</v>
      </c>
    </row>
    <row r="4960" spans="1:22" x14ac:dyDescent="0.35">
      <c r="A4960">
        <v>4959</v>
      </c>
      <c r="B4960" t="s">
        <v>7894</v>
      </c>
      <c r="C4960">
        <v>2012</v>
      </c>
      <c r="D4960" s="2">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5">
      <c r="A4961">
        <v>4960</v>
      </c>
      <c r="B4961" t="s">
        <v>7896</v>
      </c>
      <c r="C4961">
        <v>2013</v>
      </c>
      <c r="D4961" s="2">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6.1192000000000002</v>
      </c>
    </row>
    <row r="4962" spans="1:22" x14ac:dyDescent="0.35">
      <c r="A4962">
        <v>4961</v>
      </c>
      <c r="B4962" t="s">
        <v>7896</v>
      </c>
      <c r="C4962">
        <v>2013</v>
      </c>
      <c r="D4962" s="2">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5">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5.4801000000000002</v>
      </c>
    </row>
    <row r="4964" spans="1:22" x14ac:dyDescent="0.35">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4.6643999999999997</v>
      </c>
    </row>
    <row r="4965" spans="1:22" x14ac:dyDescent="0.35">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4.8587999999999996</v>
      </c>
    </row>
    <row r="4966" spans="1:22" x14ac:dyDescent="0.35">
      <c r="A4966">
        <v>4965</v>
      </c>
      <c r="B4966" t="s">
        <v>7900</v>
      </c>
      <c r="C4966">
        <v>2013</v>
      </c>
      <c r="D4966" s="2">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7.7640000000000002</v>
      </c>
      <c r="T4966">
        <v>4</v>
      </c>
      <c r="U4966">
        <v>0.7</v>
      </c>
      <c r="V4966">
        <v>-5.1760000000000002</v>
      </c>
    </row>
    <row r="4967" spans="1:22" x14ac:dyDescent="0.35">
      <c r="A4967">
        <v>4966</v>
      </c>
      <c r="B4967" t="s">
        <v>7901</v>
      </c>
      <c r="C4967">
        <v>2012</v>
      </c>
      <c r="D4967" s="2">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467.04</v>
      </c>
      <c r="T4967">
        <v>4</v>
      </c>
      <c r="U4967">
        <v>0.2</v>
      </c>
      <c r="V4967">
        <v>58.38</v>
      </c>
    </row>
    <row r="4968" spans="1:22" x14ac:dyDescent="0.35">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v>
      </c>
      <c r="T4968">
        <v>3</v>
      </c>
      <c r="U4968">
        <v>0</v>
      </c>
      <c r="V4968">
        <v>3.8654999999999999</v>
      </c>
    </row>
    <row r="4969" spans="1:22" x14ac:dyDescent="0.35">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5">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5">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15.5372</v>
      </c>
    </row>
    <row r="4972" spans="1:22" x14ac:dyDescent="0.35">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207.98400000000001</v>
      </c>
      <c r="T4972">
        <v>2</v>
      </c>
      <c r="U4972">
        <v>0.2</v>
      </c>
      <c r="V4972">
        <v>-28.597799999999999</v>
      </c>
    </row>
    <row r="4973" spans="1:22" x14ac:dyDescent="0.35">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5">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35.567999999999998</v>
      </c>
      <c r="T4974">
        <v>2</v>
      </c>
      <c r="U4974">
        <v>0.2</v>
      </c>
      <c r="V4974">
        <v>5.7797999999999998</v>
      </c>
    </row>
    <row r="4975" spans="1:22" x14ac:dyDescent="0.35">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31.0688</v>
      </c>
    </row>
    <row r="4976" spans="1:22" x14ac:dyDescent="0.35">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5">
      <c r="A4977">
        <v>4976</v>
      </c>
      <c r="B4977" t="s">
        <v>7905</v>
      </c>
      <c r="C4977">
        <v>2012</v>
      </c>
      <c r="D4977" s="2">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v>
      </c>
      <c r="T4977">
        <v>9</v>
      </c>
      <c r="U4977">
        <v>0.2</v>
      </c>
      <c r="V4977">
        <v>152.38800000000001</v>
      </c>
    </row>
    <row r="4978" spans="1:22" x14ac:dyDescent="0.35">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5">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2.3408000000000002</v>
      </c>
    </row>
    <row r="4980" spans="1:22" x14ac:dyDescent="0.35">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5">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v>
      </c>
    </row>
    <row r="4982" spans="1:22" x14ac:dyDescent="0.35">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4.3559999999999999</v>
      </c>
      <c r="T4982">
        <v>2</v>
      </c>
      <c r="U4982">
        <v>0.8</v>
      </c>
      <c r="V4982">
        <v>-11.761200000000001</v>
      </c>
    </row>
    <row r="4983" spans="1:22" x14ac:dyDescent="0.35">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v>
      </c>
      <c r="T4983">
        <v>4</v>
      </c>
      <c r="U4983">
        <v>0.2</v>
      </c>
      <c r="V4983">
        <v>-1.4279999999999999</v>
      </c>
    </row>
    <row r="4984" spans="1:22" x14ac:dyDescent="0.35">
      <c r="A4984">
        <v>4983</v>
      </c>
      <c r="B4984" t="s">
        <v>7908</v>
      </c>
      <c r="C4984">
        <v>2011</v>
      </c>
      <c r="D4984" s="2">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5">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5">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v>
      </c>
      <c r="T4986">
        <v>5</v>
      </c>
      <c r="U4986">
        <v>0.2</v>
      </c>
      <c r="V4986">
        <v>1.1765000000000001</v>
      </c>
    </row>
    <row r="4987" spans="1:22" x14ac:dyDescent="0.35">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14.4</v>
      </c>
      <c r="T4987">
        <v>5</v>
      </c>
      <c r="U4987">
        <v>0</v>
      </c>
      <c r="V4987">
        <v>7.056</v>
      </c>
    </row>
    <row r="4988" spans="1:22" x14ac:dyDescent="0.35">
      <c r="A4988">
        <v>4987</v>
      </c>
      <c r="B4988" t="s">
        <v>7912</v>
      </c>
      <c r="C4988">
        <v>2013</v>
      </c>
      <c r="D4988" s="2">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v>
      </c>
      <c r="T4988">
        <v>3</v>
      </c>
      <c r="U4988">
        <v>0.2</v>
      </c>
      <c r="V4988">
        <v>5.4432</v>
      </c>
    </row>
    <row r="4989" spans="1:22" x14ac:dyDescent="0.35">
      <c r="A4989">
        <v>4988</v>
      </c>
      <c r="B4989" t="s">
        <v>7912</v>
      </c>
      <c r="C4989">
        <v>2013</v>
      </c>
      <c r="D4989" s="2">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149.148</v>
      </c>
    </row>
    <row r="4990" spans="1:22" x14ac:dyDescent="0.35">
      <c r="A4990">
        <v>4989</v>
      </c>
      <c r="B4990" t="s">
        <v>7912</v>
      </c>
      <c r="C4990">
        <v>2013</v>
      </c>
      <c r="D4990" s="2">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-2.1756000000000002</v>
      </c>
    </row>
    <row r="4991" spans="1:22" x14ac:dyDescent="0.35">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6.6719999999999997</v>
      </c>
      <c r="T4991">
        <v>3</v>
      </c>
      <c r="U4991">
        <v>0.2</v>
      </c>
      <c r="V4991">
        <v>2.1684000000000001</v>
      </c>
    </row>
    <row r="4992" spans="1:22" x14ac:dyDescent="0.35">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77.558400000000006</v>
      </c>
    </row>
    <row r="4993" spans="1:22" x14ac:dyDescent="0.35">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1889.99</v>
      </c>
      <c r="T4993">
        <v>5</v>
      </c>
      <c r="U4993">
        <v>0.8</v>
      </c>
      <c r="V4993">
        <v>-2929.4845</v>
      </c>
    </row>
    <row r="4994" spans="1:22" x14ac:dyDescent="0.35">
      <c r="A4994">
        <v>4993</v>
      </c>
      <c r="B4994" t="s">
        <v>7915</v>
      </c>
      <c r="C4994">
        <v>2012</v>
      </c>
      <c r="D4994" s="2">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v>
      </c>
      <c r="T4994">
        <v>8</v>
      </c>
      <c r="U4994">
        <v>0.2</v>
      </c>
      <c r="V4994">
        <v>18.878399999999999</v>
      </c>
    </row>
    <row r="4995" spans="1:22" x14ac:dyDescent="0.35">
      <c r="A4995">
        <v>4994</v>
      </c>
      <c r="B4995" t="s">
        <v>7915</v>
      </c>
      <c r="C4995">
        <v>2012</v>
      </c>
      <c r="D4995" s="2">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5.9904000000000002</v>
      </c>
    </row>
    <row r="4996" spans="1:22" x14ac:dyDescent="0.35">
      <c r="A4996">
        <v>4995</v>
      </c>
      <c r="B4996" t="s">
        <v>7915</v>
      </c>
      <c r="C4996">
        <v>2012</v>
      </c>
      <c r="D4996" s="2">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3.556</v>
      </c>
    </row>
    <row r="4997" spans="1:22" x14ac:dyDescent="0.35">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18.873200000000001</v>
      </c>
    </row>
    <row r="4998" spans="1:22" x14ac:dyDescent="0.35">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3.6587999999999998</v>
      </c>
    </row>
    <row r="4999" spans="1:22" x14ac:dyDescent="0.35">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13.092000000000001</v>
      </c>
      <c r="T4999">
        <v>4</v>
      </c>
      <c r="U4999">
        <v>0.7</v>
      </c>
      <c r="V4999">
        <v>-10.0372</v>
      </c>
    </row>
    <row r="5000" spans="1:22" x14ac:dyDescent="0.35">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v>
      </c>
      <c r="T5000">
        <v>1</v>
      </c>
      <c r="U5000">
        <v>0.2</v>
      </c>
      <c r="V5000">
        <v>8.2194000000000003</v>
      </c>
    </row>
    <row r="5001" spans="1:22" x14ac:dyDescent="0.35">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27.783000000000001</v>
      </c>
    </row>
    <row r="5002" spans="1:22" x14ac:dyDescent="0.35">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5">
      <c r="A5003">
        <v>5002</v>
      </c>
      <c r="B5003" t="s">
        <v>7923</v>
      </c>
      <c r="C5003">
        <v>2013</v>
      </c>
      <c r="D5003" s="2">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20.155000000000001</v>
      </c>
    </row>
    <row r="5004" spans="1:22" x14ac:dyDescent="0.35">
      <c r="A5004">
        <v>5003</v>
      </c>
      <c r="B5004" t="s">
        <v>7923</v>
      </c>
      <c r="C5004">
        <v>2013</v>
      </c>
      <c r="D5004" s="2">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91.968000000000004</v>
      </c>
    </row>
    <row r="5005" spans="1:22" x14ac:dyDescent="0.35">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5">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5">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v>
      </c>
      <c r="T5007">
        <v>5</v>
      </c>
      <c r="U5007">
        <v>0</v>
      </c>
      <c r="V5007">
        <v>207.14699999999999</v>
      </c>
    </row>
    <row r="5008" spans="1:22" x14ac:dyDescent="0.35">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5">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3.0497999999999998</v>
      </c>
    </row>
    <row r="5010" spans="1:22" x14ac:dyDescent="0.35">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-6.9828000000000001</v>
      </c>
    </row>
    <row r="5011" spans="1:22" x14ac:dyDescent="0.35">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791.96400000000006</v>
      </c>
      <c r="T5011">
        <v>6</v>
      </c>
      <c r="U5011">
        <v>0.4</v>
      </c>
      <c r="V5011">
        <v>-131.994</v>
      </c>
    </row>
    <row r="5012" spans="1:22" x14ac:dyDescent="0.35">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v>
      </c>
      <c r="T5012">
        <v>3</v>
      </c>
      <c r="U5012">
        <v>0.7</v>
      </c>
      <c r="V5012">
        <v>-3.9384000000000001</v>
      </c>
    </row>
    <row r="5013" spans="1:22" x14ac:dyDescent="0.35">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5">
      <c r="A5014">
        <v>5013</v>
      </c>
      <c r="B5014" t="s">
        <v>7936</v>
      </c>
      <c r="C5014">
        <v>2014</v>
      </c>
      <c r="D5014" s="2">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v>
      </c>
      <c r="T5014">
        <v>3</v>
      </c>
      <c r="U5014">
        <v>0.7</v>
      </c>
      <c r="V5014">
        <v>-22.62</v>
      </c>
    </row>
    <row r="5015" spans="1:22" x14ac:dyDescent="0.35">
      <c r="A5015">
        <v>5014</v>
      </c>
      <c r="B5015" t="s">
        <v>7936</v>
      </c>
      <c r="C5015">
        <v>2014</v>
      </c>
      <c r="D5015" s="2">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v>
      </c>
      <c r="T5015">
        <v>7</v>
      </c>
      <c r="U5015">
        <v>0.2</v>
      </c>
      <c r="V5015">
        <v>25.010999999999999</v>
      </c>
    </row>
    <row r="5016" spans="1:22" x14ac:dyDescent="0.35">
      <c r="A5016">
        <v>5015</v>
      </c>
      <c r="B5016" t="s">
        <v>7936</v>
      </c>
      <c r="C5016">
        <v>2014</v>
      </c>
      <c r="D5016" s="2">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210.56399999999999</v>
      </c>
      <c r="T5016">
        <v>6</v>
      </c>
      <c r="U5016">
        <v>0.4</v>
      </c>
      <c r="V5016">
        <v>-52.640999999999998</v>
      </c>
    </row>
    <row r="5017" spans="1:22" x14ac:dyDescent="0.35">
      <c r="A5017">
        <v>5016</v>
      </c>
      <c r="B5017" t="s">
        <v>7941</v>
      </c>
      <c r="C5017">
        <v>2011</v>
      </c>
      <c r="D5017" s="2">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35.167999999999999</v>
      </c>
      <c r="T5017">
        <v>7</v>
      </c>
      <c r="U5017">
        <v>0.2</v>
      </c>
      <c r="V5017">
        <v>9.6712000000000007</v>
      </c>
    </row>
    <row r="5018" spans="1:22" x14ac:dyDescent="0.35">
      <c r="A5018">
        <v>5017</v>
      </c>
      <c r="B5018" t="s">
        <v>7941</v>
      </c>
      <c r="C5018">
        <v>2011</v>
      </c>
      <c r="D5018" s="2">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-250.39599999999999</v>
      </c>
    </row>
    <row r="5019" spans="1:22" x14ac:dyDescent="0.35">
      <c r="A5019">
        <v>5018</v>
      </c>
      <c r="B5019" t="s">
        <v>7944</v>
      </c>
      <c r="C5019">
        <v>2011</v>
      </c>
      <c r="D5019" s="2">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3.2351999999999999</v>
      </c>
    </row>
    <row r="5020" spans="1:22" x14ac:dyDescent="0.35">
      <c r="A5020">
        <v>5019</v>
      </c>
      <c r="B5020" t="s">
        <v>7944</v>
      </c>
      <c r="C5020">
        <v>2011</v>
      </c>
      <c r="D5020" s="2">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146.76929999999999</v>
      </c>
    </row>
    <row r="5021" spans="1:22" x14ac:dyDescent="0.35">
      <c r="A5021">
        <v>5020</v>
      </c>
      <c r="B5021" t="s">
        <v>7944</v>
      </c>
      <c r="C5021">
        <v>2011</v>
      </c>
      <c r="D5021" s="2">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5.3196000000000003</v>
      </c>
    </row>
    <row r="5022" spans="1:22" x14ac:dyDescent="0.35">
      <c r="A5022">
        <v>5021</v>
      </c>
      <c r="B5022" t="s">
        <v>7947</v>
      </c>
      <c r="C5022">
        <v>2014</v>
      </c>
      <c r="D5022" s="2">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17.379000000000001</v>
      </c>
    </row>
    <row r="5023" spans="1:22" x14ac:dyDescent="0.35">
      <c r="A5023">
        <v>5022</v>
      </c>
      <c r="B5023" t="s">
        <v>7948</v>
      </c>
      <c r="C5023">
        <v>2013</v>
      </c>
      <c r="D5023" s="2">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21.792000000000002</v>
      </c>
    </row>
    <row r="5024" spans="1:22" x14ac:dyDescent="0.35">
      <c r="A5024">
        <v>5023</v>
      </c>
      <c r="B5024" t="s">
        <v>7948</v>
      </c>
      <c r="C5024">
        <v>2013</v>
      </c>
      <c r="D5024" s="2">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146.76929999999999</v>
      </c>
    </row>
    <row r="5025" spans="1:22" x14ac:dyDescent="0.35">
      <c r="A5025">
        <v>5024</v>
      </c>
      <c r="B5025" t="s">
        <v>7948</v>
      </c>
      <c r="C5025">
        <v>2013</v>
      </c>
      <c r="D5025" s="2">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v>
      </c>
    </row>
    <row r="5026" spans="1:22" x14ac:dyDescent="0.35">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16.405200000000001</v>
      </c>
    </row>
    <row r="5027" spans="1:22" x14ac:dyDescent="0.35">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133.97130000000001</v>
      </c>
    </row>
    <row r="5028" spans="1:22" x14ac:dyDescent="0.35">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60.552799999999998</v>
      </c>
    </row>
    <row r="5029" spans="1:22" x14ac:dyDescent="0.35">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5">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53.994599999999998</v>
      </c>
    </row>
    <row r="5031" spans="1:22" x14ac:dyDescent="0.35">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2.1684000000000001</v>
      </c>
    </row>
    <row r="5032" spans="1:22" x14ac:dyDescent="0.35">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5">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v>
      </c>
      <c r="T5033">
        <v>8</v>
      </c>
      <c r="U5033">
        <v>0.2</v>
      </c>
      <c r="V5033">
        <v>40.370399999999997</v>
      </c>
    </row>
    <row r="5034" spans="1:22" x14ac:dyDescent="0.35">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25.552800000000001</v>
      </c>
    </row>
    <row r="5035" spans="1:22" x14ac:dyDescent="0.35">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7.4172000000000002</v>
      </c>
    </row>
    <row r="5036" spans="1:22" x14ac:dyDescent="0.35">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48.118000000000002</v>
      </c>
    </row>
    <row r="5037" spans="1:22" x14ac:dyDescent="0.35">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111.1035</v>
      </c>
    </row>
    <row r="5038" spans="1:22" x14ac:dyDescent="0.35">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2.0339999999999998</v>
      </c>
    </row>
    <row r="5039" spans="1:22" x14ac:dyDescent="0.35">
      <c r="A5039">
        <v>5038</v>
      </c>
      <c r="B5039" t="s">
        <v>7957</v>
      </c>
      <c r="C5039">
        <v>2014</v>
      </c>
      <c r="D5039" s="2">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v>
      </c>
      <c r="T5039">
        <v>5</v>
      </c>
      <c r="U5039">
        <v>0.2</v>
      </c>
      <c r="V5039">
        <v>83.986000000000004</v>
      </c>
    </row>
    <row r="5040" spans="1:22" x14ac:dyDescent="0.35">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-37.112400000000001</v>
      </c>
    </row>
    <row r="5041" spans="1:22" x14ac:dyDescent="0.35">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v>
      </c>
    </row>
    <row r="5042" spans="1:22" x14ac:dyDescent="0.35">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103.8982</v>
      </c>
    </row>
    <row r="5043" spans="1:22" x14ac:dyDescent="0.35">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67.709999999999994</v>
      </c>
      <c r="T5043">
        <v>3</v>
      </c>
      <c r="U5043">
        <v>0</v>
      </c>
      <c r="V5043">
        <v>32.500799999999998</v>
      </c>
    </row>
    <row r="5044" spans="1:22" x14ac:dyDescent="0.35">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38.975999999999999</v>
      </c>
    </row>
    <row r="5045" spans="1:22" x14ac:dyDescent="0.35">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5">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28.858000000000001</v>
      </c>
    </row>
    <row r="5047" spans="1:22" x14ac:dyDescent="0.35">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5">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5.1840000000000002</v>
      </c>
      <c r="T5048">
        <v>3</v>
      </c>
      <c r="U5048">
        <v>0.2</v>
      </c>
      <c r="V5048">
        <v>1.8144</v>
      </c>
    </row>
    <row r="5049" spans="1:22" x14ac:dyDescent="0.35">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3.9689999999999999</v>
      </c>
    </row>
    <row r="5050" spans="1:22" x14ac:dyDescent="0.35">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8.1340000000000003</v>
      </c>
      <c r="T5050">
        <v>7</v>
      </c>
      <c r="U5050">
        <v>0.8</v>
      </c>
      <c r="V5050">
        <v>-13.8278</v>
      </c>
    </row>
    <row r="5051" spans="1:22" x14ac:dyDescent="0.35">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79.983999999999995</v>
      </c>
      <c r="T5051">
        <v>2</v>
      </c>
      <c r="U5051">
        <v>0.2</v>
      </c>
      <c r="V5051">
        <v>13.997199999999999</v>
      </c>
    </row>
    <row r="5052" spans="1:22" x14ac:dyDescent="0.35">
      <c r="A5052">
        <v>5051</v>
      </c>
      <c r="B5052" t="s">
        <v>7961</v>
      </c>
      <c r="C5052">
        <v>2012</v>
      </c>
      <c r="D5052" s="2">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8.7138000000000009</v>
      </c>
    </row>
    <row r="5053" spans="1:22" x14ac:dyDescent="0.35">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v>
      </c>
      <c r="T5053">
        <v>2</v>
      </c>
      <c r="U5053">
        <v>0.2</v>
      </c>
      <c r="V5053">
        <v>7.93</v>
      </c>
    </row>
    <row r="5054" spans="1:22" x14ac:dyDescent="0.35">
      <c r="A5054">
        <v>5053</v>
      </c>
      <c r="B5054" t="s">
        <v>7963</v>
      </c>
      <c r="C5054">
        <v>2014</v>
      </c>
      <c r="D5054" s="2">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91.950800000000001</v>
      </c>
    </row>
    <row r="5055" spans="1:22" x14ac:dyDescent="0.35">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v>
      </c>
      <c r="T5055">
        <v>5</v>
      </c>
      <c r="U5055">
        <v>0.2</v>
      </c>
      <c r="V5055">
        <v>84.66</v>
      </c>
    </row>
    <row r="5056" spans="1:22" x14ac:dyDescent="0.35">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7.056</v>
      </c>
      <c r="T5056">
        <v>3</v>
      </c>
      <c r="U5056">
        <v>0.2</v>
      </c>
      <c r="V5056">
        <v>0.79379999999999995</v>
      </c>
    </row>
    <row r="5057" spans="1:22" x14ac:dyDescent="0.35">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1352.3976</v>
      </c>
      <c r="T5057">
        <v>9</v>
      </c>
      <c r="U5057">
        <v>0.32</v>
      </c>
      <c r="V5057">
        <v>-437.54039999999998</v>
      </c>
    </row>
    <row r="5058" spans="1:22" x14ac:dyDescent="0.35">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v>
      </c>
      <c r="T5058">
        <v>5</v>
      </c>
      <c r="U5058">
        <v>0</v>
      </c>
      <c r="V5058">
        <v>11.88</v>
      </c>
    </row>
    <row r="5059" spans="1:22" x14ac:dyDescent="0.35">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0.83760000000000001</v>
      </c>
    </row>
    <row r="5060" spans="1:22" x14ac:dyDescent="0.35">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-83.204999999999998</v>
      </c>
    </row>
    <row r="5061" spans="1:22" x14ac:dyDescent="0.35">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195.99440000000001</v>
      </c>
    </row>
    <row r="5062" spans="1:22" x14ac:dyDescent="0.35">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70.178399999999996</v>
      </c>
    </row>
    <row r="5063" spans="1:22" x14ac:dyDescent="0.35">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5">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377.97</v>
      </c>
      <c r="T5064">
        <v>3</v>
      </c>
      <c r="U5064">
        <v>0</v>
      </c>
      <c r="V5064">
        <v>105.83159999999999</v>
      </c>
    </row>
    <row r="5065" spans="1:22" x14ac:dyDescent="0.35">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v>
      </c>
      <c r="T5065">
        <v>3</v>
      </c>
      <c r="U5065">
        <v>0</v>
      </c>
      <c r="V5065">
        <v>11.1564</v>
      </c>
    </row>
    <row r="5066" spans="1:22" x14ac:dyDescent="0.35">
      <c r="A5066">
        <v>5065</v>
      </c>
      <c r="B5066" t="s">
        <v>7971</v>
      </c>
      <c r="C5066">
        <v>2014</v>
      </c>
      <c r="D5066" s="2">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113.6742</v>
      </c>
    </row>
    <row r="5067" spans="1:22" x14ac:dyDescent="0.35">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v>
      </c>
      <c r="T5067">
        <v>3</v>
      </c>
      <c r="U5067">
        <v>0.2</v>
      </c>
      <c r="V5067">
        <v>81.594899999999996</v>
      </c>
    </row>
    <row r="5068" spans="1:22" x14ac:dyDescent="0.35">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1781.682</v>
      </c>
      <c r="T5068">
        <v>7</v>
      </c>
      <c r="U5068">
        <v>0.4</v>
      </c>
      <c r="V5068">
        <v>-653.28340000000003</v>
      </c>
    </row>
    <row r="5069" spans="1:22" x14ac:dyDescent="0.35">
      <c r="A5069">
        <v>5068</v>
      </c>
      <c r="B5069" t="s">
        <v>7973</v>
      </c>
      <c r="C5069">
        <v>2014</v>
      </c>
      <c r="D5069" s="2">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v>
      </c>
      <c r="T5069">
        <v>5</v>
      </c>
      <c r="U5069">
        <v>0</v>
      </c>
      <c r="V5069">
        <v>6.2060000000000004</v>
      </c>
    </row>
    <row r="5070" spans="1:22" x14ac:dyDescent="0.35">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5">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37.229999999999997</v>
      </c>
    </row>
    <row r="5072" spans="1:22" x14ac:dyDescent="0.35">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38.340000000000003</v>
      </c>
      <c r="T5072">
        <v>3</v>
      </c>
      <c r="U5072">
        <v>0</v>
      </c>
      <c r="V5072">
        <v>17.253</v>
      </c>
    </row>
    <row r="5073" spans="1:22" x14ac:dyDescent="0.35">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v>
      </c>
    </row>
    <row r="5074" spans="1:22" x14ac:dyDescent="0.35">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83.994399999999999</v>
      </c>
    </row>
    <row r="5075" spans="1:22" x14ac:dyDescent="0.35">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v>
      </c>
    </row>
    <row r="5076" spans="1:22" x14ac:dyDescent="0.35">
      <c r="A5076">
        <v>5075</v>
      </c>
      <c r="B5076" t="s">
        <v>7976</v>
      </c>
      <c r="C5076">
        <v>2014</v>
      </c>
      <c r="D5076" s="2">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5">
      <c r="A5077">
        <v>5076</v>
      </c>
      <c r="B5077" t="s">
        <v>7977</v>
      </c>
      <c r="C5077">
        <v>2011</v>
      </c>
      <c r="D5077" s="2">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744.1</v>
      </c>
      <c r="T5077">
        <v>5</v>
      </c>
      <c r="U5077">
        <v>0.3</v>
      </c>
      <c r="V5077">
        <v>-95.67</v>
      </c>
    </row>
    <row r="5078" spans="1:22" x14ac:dyDescent="0.35">
      <c r="A5078">
        <v>5077</v>
      </c>
      <c r="B5078" t="s">
        <v>7977</v>
      </c>
      <c r="C5078">
        <v>2011</v>
      </c>
      <c r="D5078" s="2">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v>
      </c>
      <c r="T5078">
        <v>5</v>
      </c>
      <c r="U5078">
        <v>0.2</v>
      </c>
      <c r="V5078">
        <v>5.6050000000000004</v>
      </c>
    </row>
    <row r="5079" spans="1:22" x14ac:dyDescent="0.35">
      <c r="A5079">
        <v>5078</v>
      </c>
      <c r="B5079" t="s">
        <v>7977</v>
      </c>
      <c r="C5079">
        <v>2011</v>
      </c>
      <c r="D5079" s="2">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v>
      </c>
      <c r="T5079">
        <v>2</v>
      </c>
      <c r="U5079">
        <v>0.3</v>
      </c>
      <c r="V5079">
        <v>-131.95099999999999</v>
      </c>
    </row>
    <row r="5080" spans="1:22" x14ac:dyDescent="0.35">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18.239999999999998</v>
      </c>
      <c r="T5080">
        <v>3</v>
      </c>
      <c r="U5080">
        <v>0</v>
      </c>
      <c r="V5080">
        <v>8.5728000000000009</v>
      </c>
    </row>
    <row r="5081" spans="1:22" x14ac:dyDescent="0.35">
      <c r="A5081">
        <v>5080</v>
      </c>
      <c r="B5081" t="s">
        <v>7979</v>
      </c>
      <c r="C5081">
        <v>2014</v>
      </c>
      <c r="D5081" s="2">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359.49900000000002</v>
      </c>
      <c r="T5081">
        <v>3</v>
      </c>
      <c r="U5081">
        <v>0.15</v>
      </c>
      <c r="V5081">
        <v>-29.605799999999999</v>
      </c>
    </row>
    <row r="5082" spans="1:22" x14ac:dyDescent="0.35">
      <c r="A5082">
        <v>5081</v>
      </c>
      <c r="B5082" t="s">
        <v>7979</v>
      </c>
      <c r="C5082">
        <v>2014</v>
      </c>
      <c r="D5082" s="2">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5">
      <c r="A5083">
        <v>5082</v>
      </c>
      <c r="B5083" t="s">
        <v>7980</v>
      </c>
      <c r="C5083">
        <v>2012</v>
      </c>
      <c r="D5083" s="2">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20.736000000000001</v>
      </c>
      <c r="T5083">
        <v>4</v>
      </c>
      <c r="U5083">
        <v>0.2</v>
      </c>
      <c r="V5083">
        <v>7.2576000000000001</v>
      </c>
    </row>
    <row r="5084" spans="1:22" x14ac:dyDescent="0.35">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8.3523999999999994</v>
      </c>
    </row>
    <row r="5085" spans="1:22" x14ac:dyDescent="0.35">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64.703999999999994</v>
      </c>
      <c r="T5085">
        <v>3</v>
      </c>
      <c r="U5085">
        <v>0.2</v>
      </c>
      <c r="V5085">
        <v>23.455200000000001</v>
      </c>
    </row>
    <row r="5086" spans="1:22" x14ac:dyDescent="0.35">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48.539200000000001</v>
      </c>
    </row>
    <row r="5087" spans="1:22" x14ac:dyDescent="0.35">
      <c r="A5087">
        <v>5086</v>
      </c>
      <c r="B5087" t="s">
        <v>7985</v>
      </c>
      <c r="C5087">
        <v>2012</v>
      </c>
      <c r="D5087" s="2">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5.7919999999999998</v>
      </c>
      <c r="T5087">
        <v>2</v>
      </c>
      <c r="U5087">
        <v>0.8</v>
      </c>
      <c r="V5087">
        <v>-9.5568000000000008</v>
      </c>
    </row>
    <row r="5088" spans="1:22" x14ac:dyDescent="0.35">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466.15800000000002</v>
      </c>
      <c r="T5088">
        <v>7</v>
      </c>
      <c r="U5088">
        <v>0.4</v>
      </c>
      <c r="V5088">
        <v>-93.2316</v>
      </c>
    </row>
    <row r="5089" spans="1:22" x14ac:dyDescent="0.35">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10.311999999999999</v>
      </c>
      <c r="T5089">
        <v>1</v>
      </c>
      <c r="U5089">
        <v>0.2</v>
      </c>
      <c r="V5089">
        <v>-1.2889999999999999</v>
      </c>
    </row>
    <row r="5090" spans="1:22" x14ac:dyDescent="0.35">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-1.7891999999999999</v>
      </c>
    </row>
    <row r="5091" spans="1:22" x14ac:dyDescent="0.35">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v>
      </c>
      <c r="T5091">
        <v>2</v>
      </c>
      <c r="U5091">
        <v>0.2</v>
      </c>
      <c r="V5091">
        <v>2.8883999999999999</v>
      </c>
    </row>
    <row r="5092" spans="1:22" x14ac:dyDescent="0.35">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5">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5">
      <c r="A5094">
        <v>5093</v>
      </c>
      <c r="B5094" t="s">
        <v>7992</v>
      </c>
      <c r="C5094">
        <v>2012</v>
      </c>
      <c r="D5094" s="2">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51.45</v>
      </c>
      <c r="T5094">
        <v>3</v>
      </c>
      <c r="U5094">
        <v>0</v>
      </c>
      <c r="V5094">
        <v>13.891500000000001</v>
      </c>
    </row>
    <row r="5095" spans="1:22" x14ac:dyDescent="0.35">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14.016</v>
      </c>
      <c r="T5095">
        <v>4</v>
      </c>
      <c r="U5095">
        <v>0.8</v>
      </c>
      <c r="V5095">
        <v>-31.536000000000001</v>
      </c>
    </row>
    <row r="5096" spans="1:22" x14ac:dyDescent="0.35">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v>
      </c>
      <c r="T5096">
        <v>5</v>
      </c>
      <c r="U5096">
        <v>0.5</v>
      </c>
      <c r="V5096">
        <v>-120.372</v>
      </c>
    </row>
    <row r="5097" spans="1:22" x14ac:dyDescent="0.35">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v>
      </c>
    </row>
    <row r="5098" spans="1:22" x14ac:dyDescent="0.35">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v>
      </c>
      <c r="T5098">
        <v>3</v>
      </c>
      <c r="U5098">
        <v>0.6</v>
      </c>
      <c r="V5098">
        <v>-4.8491999999999997</v>
      </c>
    </row>
    <row r="5099" spans="1:22" x14ac:dyDescent="0.35">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4.5999999999999996</v>
      </c>
      <c r="T5099">
        <v>2</v>
      </c>
      <c r="U5099">
        <v>0.8</v>
      </c>
      <c r="V5099">
        <v>-8.0500000000000007</v>
      </c>
    </row>
    <row r="5100" spans="1:22" x14ac:dyDescent="0.35">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-8.3523999999999994</v>
      </c>
    </row>
    <row r="5101" spans="1:22" x14ac:dyDescent="0.35">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v>
      </c>
    </row>
    <row r="5102" spans="1:22" x14ac:dyDescent="0.35">
      <c r="A5102">
        <v>5101</v>
      </c>
      <c r="B5102" t="s">
        <v>7995</v>
      </c>
      <c r="C5102">
        <v>2011</v>
      </c>
      <c r="D5102" s="2">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4.4480000000000004</v>
      </c>
      <c r="T5102">
        <v>2</v>
      </c>
      <c r="U5102">
        <v>0.2</v>
      </c>
      <c r="V5102">
        <v>0.33360000000000001</v>
      </c>
    </row>
    <row r="5103" spans="1:22" x14ac:dyDescent="0.35">
      <c r="A5103">
        <v>5102</v>
      </c>
      <c r="B5103" t="s">
        <v>7995</v>
      </c>
      <c r="C5103">
        <v>2011</v>
      </c>
      <c r="D5103" s="2">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5.1840000000000002</v>
      </c>
      <c r="T5103">
        <v>1</v>
      </c>
      <c r="U5103">
        <v>0.2</v>
      </c>
      <c r="V5103">
        <v>1.8792</v>
      </c>
    </row>
    <row r="5104" spans="1:22" x14ac:dyDescent="0.35">
      <c r="A5104">
        <v>5103</v>
      </c>
      <c r="B5104" t="s">
        <v>7995</v>
      </c>
      <c r="C5104">
        <v>2011</v>
      </c>
      <c r="D5104" s="2">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v>
      </c>
      <c r="T5104">
        <v>3</v>
      </c>
      <c r="U5104">
        <v>0.2</v>
      </c>
      <c r="V5104">
        <v>5.4432</v>
      </c>
    </row>
    <row r="5105" spans="1:22" x14ac:dyDescent="0.35">
      <c r="A5105">
        <v>5104</v>
      </c>
      <c r="B5105" t="s">
        <v>7996</v>
      </c>
      <c r="C5105">
        <v>2012</v>
      </c>
      <c r="D5105" s="2">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40.031999999999996</v>
      </c>
      <c r="T5105">
        <v>6</v>
      </c>
      <c r="U5105">
        <v>0.2</v>
      </c>
      <c r="V5105">
        <v>12.51</v>
      </c>
    </row>
    <row r="5106" spans="1:22" x14ac:dyDescent="0.35">
      <c r="A5106">
        <v>5105</v>
      </c>
      <c r="B5106" t="s">
        <v>7996</v>
      </c>
      <c r="C5106">
        <v>2012</v>
      </c>
      <c r="D5106" s="2">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v>
      </c>
      <c r="T5106">
        <v>3</v>
      </c>
      <c r="U5106">
        <v>0.2</v>
      </c>
      <c r="V5106">
        <v>5.0327999999999999</v>
      </c>
    </row>
    <row r="5107" spans="1:22" x14ac:dyDescent="0.35">
      <c r="A5107">
        <v>5106</v>
      </c>
      <c r="B5107" t="s">
        <v>7997</v>
      </c>
      <c r="C5107">
        <v>2011</v>
      </c>
      <c r="D5107" s="2">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5">
      <c r="A5108">
        <v>5107</v>
      </c>
      <c r="B5108" t="s">
        <v>7998</v>
      </c>
      <c r="C5108">
        <v>2012</v>
      </c>
      <c r="D5108" s="2">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5">
      <c r="A5109">
        <v>5108</v>
      </c>
      <c r="B5109" t="s">
        <v>7999</v>
      </c>
      <c r="C5109">
        <v>2014</v>
      </c>
      <c r="D5109" s="2">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42.048000000000002</v>
      </c>
      <c r="T5109">
        <v>9</v>
      </c>
      <c r="U5109">
        <v>0.2</v>
      </c>
      <c r="V5109">
        <v>5.2560000000000002</v>
      </c>
    </row>
    <row r="5110" spans="1:22" x14ac:dyDescent="0.35">
      <c r="A5110">
        <v>5109</v>
      </c>
      <c r="B5110" t="s">
        <v>7999</v>
      </c>
      <c r="C5110">
        <v>2014</v>
      </c>
      <c r="D5110" s="2">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6.7919999999999998</v>
      </c>
    </row>
    <row r="5111" spans="1:22" x14ac:dyDescent="0.35">
      <c r="A5111">
        <v>5110</v>
      </c>
      <c r="B5111" t="s">
        <v>8000</v>
      </c>
      <c r="C5111">
        <v>2011</v>
      </c>
      <c r="D5111" s="2">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5">
      <c r="A5112">
        <v>5111</v>
      </c>
      <c r="B5112" t="s">
        <v>8000</v>
      </c>
      <c r="C5112">
        <v>2011</v>
      </c>
      <c r="D5112" s="2">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-35.045999999999999</v>
      </c>
    </row>
    <row r="5113" spans="1:22" x14ac:dyDescent="0.35">
      <c r="A5113">
        <v>5112</v>
      </c>
      <c r="B5113" t="s">
        <v>8000</v>
      </c>
      <c r="C5113">
        <v>2011</v>
      </c>
      <c r="D5113" s="2">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v>
      </c>
      <c r="T5113">
        <v>4</v>
      </c>
      <c r="U5113">
        <v>0.2</v>
      </c>
      <c r="V5113">
        <v>3.14</v>
      </c>
    </row>
    <row r="5114" spans="1:22" x14ac:dyDescent="0.35">
      <c r="A5114">
        <v>5113</v>
      </c>
      <c r="B5114" t="s">
        <v>8001</v>
      </c>
      <c r="C5114">
        <v>2012</v>
      </c>
      <c r="D5114" s="2">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17.495999999999999</v>
      </c>
      <c r="T5114">
        <v>9</v>
      </c>
      <c r="U5114">
        <v>0.6</v>
      </c>
      <c r="V5114">
        <v>-7.4358000000000004</v>
      </c>
    </row>
    <row r="5115" spans="1:22" x14ac:dyDescent="0.35">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v>
      </c>
      <c r="T5115">
        <v>3</v>
      </c>
      <c r="U5115">
        <v>0.2</v>
      </c>
      <c r="V5115">
        <v>5.4432</v>
      </c>
    </row>
    <row r="5116" spans="1:22" x14ac:dyDescent="0.35">
      <c r="A5116">
        <v>5115</v>
      </c>
      <c r="B5116" t="s">
        <v>8005</v>
      </c>
      <c r="C5116">
        <v>2013</v>
      </c>
      <c r="D5116" s="2">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v>
      </c>
      <c r="T5116">
        <v>3</v>
      </c>
      <c r="U5116">
        <v>0.2</v>
      </c>
      <c r="V5116">
        <v>3.3675000000000002</v>
      </c>
    </row>
    <row r="5117" spans="1:22" x14ac:dyDescent="0.35">
      <c r="A5117">
        <v>5116</v>
      </c>
      <c r="B5117" t="s">
        <v>8006</v>
      </c>
      <c r="C5117">
        <v>2014</v>
      </c>
      <c r="D5117" s="2">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3.3039999999999998</v>
      </c>
      <c r="T5117">
        <v>1</v>
      </c>
      <c r="U5117">
        <v>0.2</v>
      </c>
      <c r="V5117">
        <v>1.0738000000000001</v>
      </c>
    </row>
    <row r="5118" spans="1:22" x14ac:dyDescent="0.35">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5">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16.186800000000002</v>
      </c>
    </row>
    <row r="5120" spans="1:22" x14ac:dyDescent="0.35">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5">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79.055999999999997</v>
      </c>
      <c r="T5121">
        <v>9</v>
      </c>
      <c r="U5121">
        <v>0.2</v>
      </c>
      <c r="V5121">
        <v>28.657800000000002</v>
      </c>
    </row>
    <row r="5122" spans="1:22" x14ac:dyDescent="0.35">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232.55</v>
      </c>
      <c r="T5122">
        <v>5</v>
      </c>
      <c r="U5122">
        <v>0</v>
      </c>
      <c r="V5122">
        <v>9.3019999999999996</v>
      </c>
    </row>
    <row r="5123" spans="1:22" x14ac:dyDescent="0.35">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42.991399999999999</v>
      </c>
    </row>
    <row r="5124" spans="1:22" x14ac:dyDescent="0.35">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5">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6.3503999999999996</v>
      </c>
    </row>
    <row r="5126" spans="1:22" x14ac:dyDescent="0.35">
      <c r="A5126">
        <v>5125</v>
      </c>
      <c r="B5126" t="s">
        <v>8014</v>
      </c>
      <c r="C5126">
        <v>2011</v>
      </c>
      <c r="D5126" s="2">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464.29199999999997</v>
      </c>
      <c r="T5126">
        <v>9</v>
      </c>
      <c r="U5126">
        <v>0.4</v>
      </c>
      <c r="V5126">
        <v>-108.3348</v>
      </c>
    </row>
    <row r="5127" spans="1:22" x14ac:dyDescent="0.35">
      <c r="A5127">
        <v>5126</v>
      </c>
      <c r="B5127" t="s">
        <v>8014</v>
      </c>
      <c r="C5127">
        <v>2011</v>
      </c>
      <c r="D5127" s="2">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31.491599999999998</v>
      </c>
    </row>
    <row r="5128" spans="1:22" x14ac:dyDescent="0.35">
      <c r="A5128">
        <v>5127</v>
      </c>
      <c r="B5128" t="s">
        <v>8014</v>
      </c>
      <c r="C5128">
        <v>2011</v>
      </c>
      <c r="D5128" s="2">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5">
      <c r="A5129">
        <v>5128</v>
      </c>
      <c r="B5129" t="s">
        <v>8014</v>
      </c>
      <c r="C5129">
        <v>2011</v>
      </c>
      <c r="D5129" s="2">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198.429</v>
      </c>
    </row>
    <row r="5130" spans="1:22" x14ac:dyDescent="0.35">
      <c r="A5130">
        <v>5129</v>
      </c>
      <c r="B5130" t="s">
        <v>8014</v>
      </c>
      <c r="C5130">
        <v>2011</v>
      </c>
      <c r="D5130" s="2">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4.4173999999999998</v>
      </c>
    </row>
    <row r="5131" spans="1:22" x14ac:dyDescent="0.35">
      <c r="A5131">
        <v>5130</v>
      </c>
      <c r="B5131" t="s">
        <v>8014</v>
      </c>
      <c r="C5131">
        <v>2011</v>
      </c>
      <c r="D5131" s="2">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287.97000000000003</v>
      </c>
      <c r="T5131">
        <v>3</v>
      </c>
      <c r="U5131">
        <v>0</v>
      </c>
      <c r="V5131">
        <v>80.631600000000006</v>
      </c>
    </row>
    <row r="5132" spans="1:22" x14ac:dyDescent="0.35">
      <c r="A5132">
        <v>5131</v>
      </c>
      <c r="B5132" t="s">
        <v>8014</v>
      </c>
      <c r="C5132">
        <v>2011</v>
      </c>
      <c r="D5132" s="2">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v>
      </c>
      <c r="T5132">
        <v>9</v>
      </c>
      <c r="U5132">
        <v>0</v>
      </c>
      <c r="V5132">
        <v>21.0654</v>
      </c>
    </row>
    <row r="5133" spans="1:22" x14ac:dyDescent="0.35">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5">
      <c r="A5134">
        <v>5133</v>
      </c>
      <c r="B5134" t="s">
        <v>8016</v>
      </c>
      <c r="C5134">
        <v>2012</v>
      </c>
      <c r="D5134" s="2">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v>
      </c>
      <c r="T5134">
        <v>3</v>
      </c>
      <c r="U5134">
        <v>0.2</v>
      </c>
      <c r="V5134">
        <v>37.791600000000003</v>
      </c>
    </row>
    <row r="5135" spans="1:22" x14ac:dyDescent="0.35">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v>
      </c>
      <c r="T5135">
        <v>7</v>
      </c>
      <c r="U5135">
        <v>0</v>
      </c>
      <c r="V5135">
        <v>14.682499999999999</v>
      </c>
    </row>
    <row r="5136" spans="1:22" x14ac:dyDescent="0.35">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93.343999999999994</v>
      </c>
      <c r="T5136">
        <v>4</v>
      </c>
      <c r="U5136">
        <v>0.2</v>
      </c>
      <c r="V5136">
        <v>32.670400000000001</v>
      </c>
    </row>
    <row r="5137" spans="1:22" x14ac:dyDescent="0.35">
      <c r="A5137">
        <v>5136</v>
      </c>
      <c r="B5137" t="s">
        <v>8018</v>
      </c>
      <c r="C5137">
        <v>2013</v>
      </c>
      <c r="D5137" s="2">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8.1839999999999993</v>
      </c>
    </row>
    <row r="5138" spans="1:22" x14ac:dyDescent="0.35">
      <c r="A5138">
        <v>5137</v>
      </c>
      <c r="B5138" t="s">
        <v>8019</v>
      </c>
      <c r="C5138">
        <v>2012</v>
      </c>
      <c r="D5138" s="2">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2.7324000000000002</v>
      </c>
    </row>
    <row r="5139" spans="1:22" x14ac:dyDescent="0.35">
      <c r="A5139">
        <v>5138</v>
      </c>
      <c r="B5139" t="s">
        <v>8020</v>
      </c>
      <c r="C5139">
        <v>2013</v>
      </c>
      <c r="D5139" s="2">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5">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5">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v>
      </c>
      <c r="T5141">
        <v>5</v>
      </c>
      <c r="U5141">
        <v>0</v>
      </c>
      <c r="V5141">
        <v>24.2285</v>
      </c>
    </row>
    <row r="5142" spans="1:22" x14ac:dyDescent="0.35">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5">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292.77600000000001</v>
      </c>
    </row>
    <row r="5144" spans="1:22" x14ac:dyDescent="0.35">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18.5136</v>
      </c>
    </row>
    <row r="5145" spans="1:22" x14ac:dyDescent="0.35">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3.5920000000000001</v>
      </c>
      <c r="T5145">
        <v>1</v>
      </c>
      <c r="U5145">
        <v>0.2</v>
      </c>
      <c r="V5145">
        <v>1.1225000000000001</v>
      </c>
    </row>
    <row r="5146" spans="1:22" x14ac:dyDescent="0.35">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29.328399999999998</v>
      </c>
    </row>
    <row r="5147" spans="1:22" x14ac:dyDescent="0.35">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38.931199999999997</v>
      </c>
    </row>
    <row r="5148" spans="1:22" x14ac:dyDescent="0.35">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5">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1.9224000000000001</v>
      </c>
    </row>
    <row r="5150" spans="1:22" x14ac:dyDescent="0.35">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842.37599999999998</v>
      </c>
      <c r="T5150">
        <v>3</v>
      </c>
      <c r="U5150">
        <v>0.2</v>
      </c>
      <c r="V5150">
        <v>105.297</v>
      </c>
    </row>
    <row r="5151" spans="1:22" x14ac:dyDescent="0.35">
      <c r="A5151">
        <v>5150</v>
      </c>
      <c r="B5151" t="s">
        <v>8027</v>
      </c>
      <c r="C5151">
        <v>2011</v>
      </c>
      <c r="D5151" s="2">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352.30650000000003</v>
      </c>
    </row>
    <row r="5152" spans="1:22" x14ac:dyDescent="0.35">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5">
      <c r="A5153">
        <v>5152</v>
      </c>
      <c r="B5153" t="s">
        <v>8029</v>
      </c>
      <c r="C5153">
        <v>2014</v>
      </c>
      <c r="D5153" s="2">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v>
      </c>
      <c r="T5153">
        <v>5</v>
      </c>
      <c r="U5153">
        <v>0</v>
      </c>
      <c r="V5153">
        <v>10.374000000000001</v>
      </c>
    </row>
    <row r="5154" spans="1:22" x14ac:dyDescent="0.35">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0.84</v>
      </c>
    </row>
    <row r="5155" spans="1:22" x14ac:dyDescent="0.35">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v>
      </c>
      <c r="T5155">
        <v>3</v>
      </c>
      <c r="U5155">
        <v>0</v>
      </c>
      <c r="V5155">
        <v>2.9039999999999999</v>
      </c>
    </row>
    <row r="5156" spans="1:22" x14ac:dyDescent="0.35">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13.064</v>
      </c>
    </row>
    <row r="5157" spans="1:22" x14ac:dyDescent="0.35">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5">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1001.5839999999999</v>
      </c>
      <c r="T5158">
        <v>2</v>
      </c>
      <c r="U5158">
        <v>0.2</v>
      </c>
      <c r="V5158">
        <v>125.19799999999999</v>
      </c>
    </row>
    <row r="5159" spans="1:22" x14ac:dyDescent="0.35">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v>
      </c>
    </row>
    <row r="5160" spans="1:22" x14ac:dyDescent="0.35">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v>
      </c>
      <c r="T5160">
        <v>2</v>
      </c>
      <c r="U5160">
        <v>0.6</v>
      </c>
      <c r="V5160">
        <v>-10.3124</v>
      </c>
    </row>
    <row r="5161" spans="1:22" x14ac:dyDescent="0.35">
      <c r="A5161">
        <v>5160</v>
      </c>
      <c r="B5161" t="s">
        <v>8035</v>
      </c>
      <c r="C5161">
        <v>2012</v>
      </c>
      <c r="D5161" s="2">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9.2385999999999999</v>
      </c>
    </row>
    <row r="5162" spans="1:22" x14ac:dyDescent="0.35">
      <c r="A5162">
        <v>5161</v>
      </c>
      <c r="B5162" t="s">
        <v>8035</v>
      </c>
      <c r="C5162">
        <v>2012</v>
      </c>
      <c r="D5162" s="2">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v>
      </c>
      <c r="T5162">
        <v>2</v>
      </c>
      <c r="U5162">
        <v>0.2</v>
      </c>
      <c r="V5162">
        <v>-14.603</v>
      </c>
    </row>
    <row r="5163" spans="1:22" x14ac:dyDescent="0.35">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5">
      <c r="A5164">
        <v>5163</v>
      </c>
      <c r="B5164" t="s">
        <v>8037</v>
      </c>
      <c r="C5164">
        <v>2013</v>
      </c>
      <c r="D5164" s="2">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33.215600000000002</v>
      </c>
    </row>
    <row r="5165" spans="1:22" x14ac:dyDescent="0.35">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v>
      </c>
      <c r="T5165">
        <v>3</v>
      </c>
      <c r="U5165">
        <v>0.2</v>
      </c>
      <c r="V5165">
        <v>-17.0352</v>
      </c>
    </row>
    <row r="5166" spans="1:22" x14ac:dyDescent="0.35">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5">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5.7779999999999996</v>
      </c>
    </row>
    <row r="5168" spans="1:22" x14ac:dyDescent="0.35">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5">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563.94000000000005</v>
      </c>
      <c r="T5169">
        <v>3</v>
      </c>
      <c r="U5169">
        <v>0</v>
      </c>
      <c r="V5169">
        <v>112.788</v>
      </c>
    </row>
    <row r="5170" spans="1:22" x14ac:dyDescent="0.35">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5">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160.62299999999999</v>
      </c>
    </row>
    <row r="5172" spans="1:22" x14ac:dyDescent="0.35">
      <c r="A5172">
        <v>5171</v>
      </c>
      <c r="B5172" t="s">
        <v>8040</v>
      </c>
      <c r="C5172">
        <v>2013</v>
      </c>
      <c r="D5172" s="2">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v>
      </c>
    </row>
    <row r="5173" spans="1:22" x14ac:dyDescent="0.35">
      <c r="A5173">
        <v>5172</v>
      </c>
      <c r="B5173" t="s">
        <v>8040</v>
      </c>
      <c r="C5173">
        <v>2013</v>
      </c>
      <c r="D5173" s="2">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69.177599999999998</v>
      </c>
    </row>
    <row r="5174" spans="1:22" x14ac:dyDescent="0.35">
      <c r="A5174">
        <v>5173</v>
      </c>
      <c r="B5174" t="s">
        <v>8040</v>
      </c>
      <c r="C5174">
        <v>2013</v>
      </c>
      <c r="D5174" s="2">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314.55</v>
      </c>
      <c r="T5174">
        <v>3</v>
      </c>
      <c r="U5174">
        <v>0</v>
      </c>
      <c r="V5174">
        <v>150.98400000000001</v>
      </c>
    </row>
    <row r="5175" spans="1:22" x14ac:dyDescent="0.35">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5">
      <c r="A5176">
        <v>5175</v>
      </c>
      <c r="B5176" t="s">
        <v>8042</v>
      </c>
      <c r="C5176">
        <v>2014</v>
      </c>
      <c r="D5176" s="2">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2.0720000000000001</v>
      </c>
      <c r="T5176">
        <v>2</v>
      </c>
      <c r="U5176">
        <v>0.8</v>
      </c>
      <c r="V5176">
        <v>-3.5224000000000002</v>
      </c>
    </row>
    <row r="5177" spans="1:22" x14ac:dyDescent="0.35">
      <c r="A5177">
        <v>5176</v>
      </c>
      <c r="B5177" t="s">
        <v>8042</v>
      </c>
      <c r="C5177">
        <v>2014</v>
      </c>
      <c r="D5177" s="2">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328.39920000000001</v>
      </c>
      <c r="T5177">
        <v>3</v>
      </c>
      <c r="U5177">
        <v>0.32</v>
      </c>
      <c r="V5177">
        <v>-91.758600000000001</v>
      </c>
    </row>
    <row r="5178" spans="1:22" x14ac:dyDescent="0.35">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53.247999999999998</v>
      </c>
      <c r="T5178">
        <v>2</v>
      </c>
      <c r="U5178">
        <v>0.2</v>
      </c>
      <c r="V5178">
        <v>19.968</v>
      </c>
    </row>
    <row r="5179" spans="1:22" x14ac:dyDescent="0.35">
      <c r="A5179">
        <v>5178</v>
      </c>
      <c r="B5179" t="s">
        <v>8045</v>
      </c>
      <c r="C5179">
        <v>2013</v>
      </c>
      <c r="D5179" s="2">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v>
      </c>
      <c r="T5179">
        <v>3</v>
      </c>
      <c r="U5179">
        <v>0.2</v>
      </c>
      <c r="V5179">
        <v>1.6848000000000001</v>
      </c>
    </row>
    <row r="5180" spans="1:22" x14ac:dyDescent="0.35">
      <c r="A5180">
        <v>5179</v>
      </c>
      <c r="B5180" t="s">
        <v>8046</v>
      </c>
      <c r="C5180">
        <v>2012</v>
      </c>
      <c r="D5180" s="2">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v>
      </c>
    </row>
    <row r="5181" spans="1:22" x14ac:dyDescent="0.35">
      <c r="A5181">
        <v>5180</v>
      </c>
      <c r="B5181" t="s">
        <v>8046</v>
      </c>
      <c r="C5181">
        <v>2012</v>
      </c>
      <c r="D5181" s="2">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v>
      </c>
    </row>
    <row r="5182" spans="1:22" x14ac:dyDescent="0.35">
      <c r="A5182">
        <v>5181</v>
      </c>
      <c r="B5182" t="s">
        <v>8046</v>
      </c>
      <c r="C5182">
        <v>2012</v>
      </c>
      <c r="D5182" s="2">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v>
      </c>
    </row>
    <row r="5183" spans="1:22" x14ac:dyDescent="0.35">
      <c r="A5183">
        <v>5182</v>
      </c>
      <c r="B5183" t="s">
        <v>8047</v>
      </c>
      <c r="C5183">
        <v>2014</v>
      </c>
      <c r="D5183" s="2">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v>
      </c>
    </row>
    <row r="5184" spans="1:22" x14ac:dyDescent="0.35">
      <c r="A5184">
        <v>5183</v>
      </c>
      <c r="B5184" t="s">
        <v>8047</v>
      </c>
      <c r="C5184">
        <v>2014</v>
      </c>
      <c r="D5184" s="2">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5">
      <c r="A5185">
        <v>5184</v>
      </c>
      <c r="B5185" t="s">
        <v>8048</v>
      </c>
      <c r="C5185">
        <v>2014</v>
      </c>
      <c r="D5185" s="2">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5">
      <c r="A5186">
        <v>5185</v>
      </c>
      <c r="B5186" t="s">
        <v>8048</v>
      </c>
      <c r="C5186">
        <v>2014</v>
      </c>
      <c r="D5186" s="2">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5">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-337.80599999999998</v>
      </c>
    </row>
    <row r="5188" spans="1:22" x14ac:dyDescent="0.35">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748.75199999999995</v>
      </c>
      <c r="T5188">
        <v>8</v>
      </c>
      <c r="U5188">
        <v>0.4</v>
      </c>
      <c r="V5188">
        <v>-162.2296</v>
      </c>
    </row>
    <row r="5189" spans="1:22" x14ac:dyDescent="0.35">
      <c r="A5189">
        <v>5188</v>
      </c>
      <c r="B5189" t="s">
        <v>8051</v>
      </c>
      <c r="C5189">
        <v>2012</v>
      </c>
      <c r="D5189" s="2">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15.9968</v>
      </c>
    </row>
    <row r="5190" spans="1:22" x14ac:dyDescent="0.35">
      <c r="A5190">
        <v>5189</v>
      </c>
      <c r="B5190" t="s">
        <v>8051</v>
      </c>
      <c r="C5190">
        <v>2012</v>
      </c>
      <c r="D5190" s="2">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5">
      <c r="A5191">
        <v>5190</v>
      </c>
      <c r="B5191" t="s">
        <v>8052</v>
      </c>
      <c r="C5191">
        <v>2014</v>
      </c>
      <c r="D5191" s="2">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v>
      </c>
      <c r="T5191">
        <v>6</v>
      </c>
      <c r="U5191">
        <v>0.2</v>
      </c>
      <c r="V5191">
        <v>-27.292200000000001</v>
      </c>
    </row>
    <row r="5192" spans="1:22" x14ac:dyDescent="0.35">
      <c r="A5192">
        <v>5191</v>
      </c>
      <c r="B5192" t="s">
        <v>8052</v>
      </c>
      <c r="C5192">
        <v>2014</v>
      </c>
      <c r="D5192" s="2">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4.5039999999999996</v>
      </c>
    </row>
    <row r="5193" spans="1:22" x14ac:dyDescent="0.35">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5">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397.6</v>
      </c>
      <c r="T5194">
        <v>5</v>
      </c>
      <c r="U5194">
        <v>0</v>
      </c>
      <c r="V5194">
        <v>43.735999999999997</v>
      </c>
    </row>
    <row r="5195" spans="1:22" x14ac:dyDescent="0.35">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40.401200000000003</v>
      </c>
    </row>
    <row r="5196" spans="1:22" x14ac:dyDescent="0.35">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4.3296000000000001</v>
      </c>
    </row>
    <row r="5197" spans="1:22" x14ac:dyDescent="0.35">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v>
      </c>
      <c r="T5197">
        <v>3</v>
      </c>
      <c r="U5197">
        <v>0</v>
      </c>
      <c r="V5197">
        <v>22.3734</v>
      </c>
    </row>
    <row r="5198" spans="1:22" x14ac:dyDescent="0.35">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5">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4.3600000000000003</v>
      </c>
    </row>
    <row r="5200" spans="1:22" x14ac:dyDescent="0.35">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-786.01440000000002</v>
      </c>
    </row>
    <row r="5201" spans="1:22" x14ac:dyDescent="0.35">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5">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v>
      </c>
      <c r="T5202">
        <v>3</v>
      </c>
      <c r="U5202">
        <v>0.2</v>
      </c>
      <c r="V5202">
        <v>32.398200000000003</v>
      </c>
    </row>
    <row r="5203" spans="1:22" x14ac:dyDescent="0.35">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v>
      </c>
      <c r="T5203">
        <v>7</v>
      </c>
      <c r="U5203">
        <v>0.2</v>
      </c>
      <c r="V5203">
        <v>5.7365000000000004</v>
      </c>
    </row>
    <row r="5204" spans="1:22" x14ac:dyDescent="0.35">
      <c r="A5204">
        <v>5203</v>
      </c>
      <c r="B5204" t="s">
        <v>8059</v>
      </c>
      <c r="C5204">
        <v>2012</v>
      </c>
      <c r="D5204" s="2">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28.142099999999999</v>
      </c>
    </row>
    <row r="5205" spans="1:22" x14ac:dyDescent="0.35">
      <c r="A5205">
        <v>5204</v>
      </c>
      <c r="B5205" t="s">
        <v>8059</v>
      </c>
      <c r="C5205">
        <v>2012</v>
      </c>
      <c r="D5205" s="2">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5">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3.0558000000000001</v>
      </c>
    </row>
    <row r="5207" spans="1:22" x14ac:dyDescent="0.35">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4.2392000000000003</v>
      </c>
    </row>
    <row r="5208" spans="1:22" x14ac:dyDescent="0.35">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5">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5">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v>
      </c>
      <c r="T5210">
        <v>5</v>
      </c>
      <c r="U5210">
        <v>0</v>
      </c>
      <c r="V5210">
        <v>14.161</v>
      </c>
    </row>
    <row r="5211" spans="1:22" x14ac:dyDescent="0.35">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5">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v>
      </c>
    </row>
    <row r="5213" spans="1:22" x14ac:dyDescent="0.35">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9.8901000000000003</v>
      </c>
    </row>
    <row r="5214" spans="1:22" x14ac:dyDescent="0.35">
      <c r="A5214">
        <v>5213</v>
      </c>
      <c r="B5214" t="s">
        <v>8063</v>
      </c>
      <c r="C5214">
        <v>2013</v>
      </c>
      <c r="D5214" s="2">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51.45</v>
      </c>
      <c r="T5214">
        <v>3</v>
      </c>
      <c r="U5214">
        <v>0</v>
      </c>
      <c r="V5214">
        <v>13.891500000000001</v>
      </c>
    </row>
    <row r="5215" spans="1:22" x14ac:dyDescent="0.35">
      <c r="A5215">
        <v>5214</v>
      </c>
      <c r="B5215" t="s">
        <v>8063</v>
      </c>
      <c r="C5215">
        <v>2013</v>
      </c>
      <c r="D5215" s="2">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5">
      <c r="A5216">
        <v>5215</v>
      </c>
      <c r="B5216" t="s">
        <v>8063</v>
      </c>
      <c r="C5216">
        <v>2013</v>
      </c>
      <c r="D5216" s="2">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v>
      </c>
    </row>
    <row r="5217" spans="1:22" x14ac:dyDescent="0.35">
      <c r="A5217">
        <v>5216</v>
      </c>
      <c r="B5217" t="s">
        <v>8063</v>
      </c>
      <c r="C5217">
        <v>2013</v>
      </c>
      <c r="D5217" s="2">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v>
      </c>
      <c r="T5217">
        <v>5</v>
      </c>
      <c r="U5217">
        <v>0</v>
      </c>
      <c r="V5217">
        <v>13.455</v>
      </c>
    </row>
    <row r="5218" spans="1:22" x14ac:dyDescent="0.35">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5">
      <c r="A5219">
        <v>5218</v>
      </c>
      <c r="B5219" t="s">
        <v>8065</v>
      </c>
      <c r="C5219">
        <v>2014</v>
      </c>
      <c r="D5219" s="2">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36.404400000000003</v>
      </c>
    </row>
    <row r="5220" spans="1:22" x14ac:dyDescent="0.35">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5">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v>
      </c>
      <c r="T5221">
        <v>7</v>
      </c>
      <c r="U5221">
        <v>0</v>
      </c>
      <c r="V5221">
        <v>134.53020000000001</v>
      </c>
    </row>
    <row r="5222" spans="1:22" x14ac:dyDescent="0.35">
      <c r="A5222">
        <v>5221</v>
      </c>
      <c r="B5222" t="s">
        <v>8068</v>
      </c>
      <c r="C5222">
        <v>2011</v>
      </c>
      <c r="D5222" s="2">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5">
      <c r="A5223">
        <v>5222</v>
      </c>
      <c r="B5223" t="s">
        <v>8069</v>
      </c>
      <c r="C5223">
        <v>2014</v>
      </c>
      <c r="D5223" s="2">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197.92080000000001</v>
      </c>
    </row>
    <row r="5224" spans="1:22" x14ac:dyDescent="0.35">
      <c r="A5224">
        <v>5223</v>
      </c>
      <c r="B5224" t="s">
        <v>8069</v>
      </c>
      <c r="C5224">
        <v>2014</v>
      </c>
      <c r="D5224" s="2">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114.95</v>
      </c>
      <c r="T5224">
        <v>5</v>
      </c>
      <c r="U5224">
        <v>0</v>
      </c>
      <c r="V5224">
        <v>2.2989999999999999</v>
      </c>
    </row>
    <row r="5225" spans="1:22" x14ac:dyDescent="0.35">
      <c r="A5225">
        <v>5224</v>
      </c>
      <c r="B5225" t="s">
        <v>8069</v>
      </c>
      <c r="C5225">
        <v>2014</v>
      </c>
      <c r="D5225" s="2">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20.731200000000001</v>
      </c>
    </row>
    <row r="5226" spans="1:22" x14ac:dyDescent="0.35">
      <c r="A5226">
        <v>5225</v>
      </c>
      <c r="B5226" t="s">
        <v>8072</v>
      </c>
      <c r="C5226">
        <v>2014</v>
      </c>
      <c r="D5226" s="2">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5">
      <c r="A5227">
        <v>5226</v>
      </c>
      <c r="B5227" t="s">
        <v>8073</v>
      </c>
      <c r="C5227">
        <v>2013</v>
      </c>
      <c r="D5227" s="2">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5">
      <c r="A5228">
        <v>5227</v>
      </c>
      <c r="B5228" t="s">
        <v>8073</v>
      </c>
      <c r="C5228">
        <v>2013</v>
      </c>
      <c r="D5228" s="2">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60.4968</v>
      </c>
    </row>
    <row r="5229" spans="1:22" x14ac:dyDescent="0.35">
      <c r="A5229">
        <v>5228</v>
      </c>
      <c r="B5229" t="s">
        <v>8073</v>
      </c>
      <c r="C5229">
        <v>2013</v>
      </c>
      <c r="D5229" s="2">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-44.195999999999998</v>
      </c>
    </row>
    <row r="5230" spans="1:22" x14ac:dyDescent="0.35">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5">
      <c r="A5231">
        <v>5230</v>
      </c>
      <c r="B5231" t="s">
        <v>8075</v>
      </c>
      <c r="C5231">
        <v>2014</v>
      </c>
      <c r="D5231" s="2">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14.624000000000001</v>
      </c>
      <c r="T5231">
        <v>2</v>
      </c>
      <c r="U5231">
        <v>0.2</v>
      </c>
      <c r="V5231">
        <v>5.1184000000000003</v>
      </c>
    </row>
    <row r="5232" spans="1:22" x14ac:dyDescent="0.35">
      <c r="A5232">
        <v>5231</v>
      </c>
      <c r="B5232" t="s">
        <v>8075</v>
      </c>
      <c r="C5232">
        <v>2014</v>
      </c>
      <c r="D5232" s="2">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8.7144999999999992</v>
      </c>
    </row>
    <row r="5233" spans="1:22" x14ac:dyDescent="0.35">
      <c r="A5233">
        <v>5232</v>
      </c>
      <c r="B5233" t="s">
        <v>8075</v>
      </c>
      <c r="C5233">
        <v>2014</v>
      </c>
      <c r="D5233" s="2">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5">
      <c r="A5234">
        <v>5233</v>
      </c>
      <c r="B5234" t="s">
        <v>8075</v>
      </c>
      <c r="C5234">
        <v>2014</v>
      </c>
      <c r="D5234" s="2">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27.495999999999999</v>
      </c>
      <c r="T5234">
        <v>7</v>
      </c>
      <c r="U5234">
        <v>0.2</v>
      </c>
      <c r="V5234">
        <v>9.2798999999999996</v>
      </c>
    </row>
    <row r="5235" spans="1:22" x14ac:dyDescent="0.35">
      <c r="A5235">
        <v>5234</v>
      </c>
      <c r="B5235" t="s">
        <v>8076</v>
      </c>
      <c r="C5235">
        <v>2011</v>
      </c>
      <c r="D5235" s="2">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5">
      <c r="A5236">
        <v>5235</v>
      </c>
      <c r="B5236" t="s">
        <v>8077</v>
      </c>
      <c r="C5236">
        <v>2014</v>
      </c>
      <c r="D5236" s="2">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2.6251000000000002</v>
      </c>
    </row>
    <row r="5237" spans="1:22" x14ac:dyDescent="0.35">
      <c r="A5237">
        <v>5236</v>
      </c>
      <c r="B5237" t="s">
        <v>8078</v>
      </c>
      <c r="C5237">
        <v>2013</v>
      </c>
      <c r="D5237" s="2">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15.9384</v>
      </c>
    </row>
    <row r="5238" spans="1:22" x14ac:dyDescent="0.35">
      <c r="A5238">
        <v>5237</v>
      </c>
      <c r="B5238" t="s">
        <v>8079</v>
      </c>
      <c r="C5238">
        <v>2011</v>
      </c>
      <c r="D5238" s="2">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5">
      <c r="A5239">
        <v>5238</v>
      </c>
      <c r="B5239" t="s">
        <v>8079</v>
      </c>
      <c r="C5239">
        <v>2011</v>
      </c>
      <c r="D5239" s="2">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5">
      <c r="A5240">
        <v>5239</v>
      </c>
      <c r="B5240" t="s">
        <v>8079</v>
      </c>
      <c r="C5240">
        <v>2011</v>
      </c>
      <c r="D5240" s="2">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26.391200000000001</v>
      </c>
    </row>
    <row r="5241" spans="1:22" x14ac:dyDescent="0.35">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6.6588000000000003</v>
      </c>
    </row>
    <row r="5242" spans="1:22" x14ac:dyDescent="0.35">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v>
      </c>
      <c r="T5242">
        <v>2</v>
      </c>
      <c r="U5242">
        <v>0.2</v>
      </c>
      <c r="V5242">
        <v>12.958399999999999</v>
      </c>
    </row>
    <row r="5243" spans="1:22" x14ac:dyDescent="0.35">
      <c r="A5243">
        <v>5242</v>
      </c>
      <c r="B5243" t="s">
        <v>8081</v>
      </c>
      <c r="C5243">
        <v>2013</v>
      </c>
      <c r="D5243" s="2">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5">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3.3180000000000001</v>
      </c>
      <c r="T5244">
        <v>3</v>
      </c>
      <c r="U5244">
        <v>0.8</v>
      </c>
      <c r="V5244">
        <v>-5.6406000000000001</v>
      </c>
    </row>
    <row r="5245" spans="1:22" x14ac:dyDescent="0.35">
      <c r="A5245">
        <v>5244</v>
      </c>
      <c r="B5245" t="s">
        <v>8085</v>
      </c>
      <c r="C5245">
        <v>2013</v>
      </c>
      <c r="D5245" s="2">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5">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v>
      </c>
      <c r="T5246">
        <v>2</v>
      </c>
      <c r="U5246">
        <v>0.2</v>
      </c>
      <c r="V5246">
        <v>15.3522</v>
      </c>
    </row>
    <row r="5247" spans="1:22" x14ac:dyDescent="0.35">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33.357599999999998</v>
      </c>
    </row>
    <row r="5248" spans="1:22" x14ac:dyDescent="0.35">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5">
      <c r="A5249">
        <v>5248</v>
      </c>
      <c r="B5249" t="s">
        <v>8089</v>
      </c>
      <c r="C5249">
        <v>2012</v>
      </c>
      <c r="D5249" s="2">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20.768000000000001</v>
      </c>
      <c r="T5249">
        <v>8</v>
      </c>
      <c r="U5249">
        <v>0.8</v>
      </c>
      <c r="V5249">
        <v>-52.958399999999997</v>
      </c>
    </row>
    <row r="5250" spans="1:22" x14ac:dyDescent="0.35">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5">
      <c r="A5251">
        <v>5250</v>
      </c>
      <c r="B5251" t="s">
        <v>8092</v>
      </c>
      <c r="C5251">
        <v>2012</v>
      </c>
      <c r="D5251" s="2">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4.0872000000000002</v>
      </c>
    </row>
    <row r="5252" spans="1:22" x14ac:dyDescent="0.35">
      <c r="A5252">
        <v>5251</v>
      </c>
      <c r="B5252" t="s">
        <v>8093</v>
      </c>
      <c r="C5252">
        <v>2013</v>
      </c>
      <c r="D5252" s="2">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v>
      </c>
      <c r="T5252">
        <v>5</v>
      </c>
      <c r="U5252">
        <v>0</v>
      </c>
      <c r="V5252">
        <v>19.995999999999999</v>
      </c>
    </row>
    <row r="5253" spans="1:22" x14ac:dyDescent="0.35">
      <c r="A5253">
        <v>5252</v>
      </c>
      <c r="B5253" t="s">
        <v>8093</v>
      </c>
      <c r="C5253">
        <v>2013</v>
      </c>
      <c r="D5253" s="2">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23.086400000000001</v>
      </c>
    </row>
    <row r="5254" spans="1:22" x14ac:dyDescent="0.35">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53.043900000000001</v>
      </c>
    </row>
    <row r="5255" spans="1:22" x14ac:dyDescent="0.35">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v>
      </c>
      <c r="T5255">
        <v>2</v>
      </c>
      <c r="U5255">
        <v>0.2</v>
      </c>
      <c r="V5255">
        <v>33.64</v>
      </c>
    </row>
    <row r="5256" spans="1:22" x14ac:dyDescent="0.35">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-7.0979999999999999</v>
      </c>
    </row>
    <row r="5257" spans="1:22" x14ac:dyDescent="0.35">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33.567999999999998</v>
      </c>
      <c r="T5257">
        <v>2</v>
      </c>
      <c r="U5257">
        <v>0.2</v>
      </c>
      <c r="V5257">
        <v>-5.4547999999999996</v>
      </c>
    </row>
    <row r="5258" spans="1:22" x14ac:dyDescent="0.35">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5">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5">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16.544</v>
      </c>
    </row>
    <row r="5261" spans="1:22" x14ac:dyDescent="0.35">
      <c r="A5261">
        <v>5260</v>
      </c>
      <c r="B5261" t="s">
        <v>8101</v>
      </c>
      <c r="C5261">
        <v>2014</v>
      </c>
      <c r="D5261" s="2">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15.934799999999999</v>
      </c>
    </row>
    <row r="5262" spans="1:22" x14ac:dyDescent="0.35">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14.7582</v>
      </c>
    </row>
    <row r="5263" spans="1:22" x14ac:dyDescent="0.35">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2.92</v>
      </c>
      <c r="T5263">
        <v>2</v>
      </c>
      <c r="U5263">
        <v>0.8</v>
      </c>
      <c r="V5263">
        <v>-4.8179999999999996</v>
      </c>
    </row>
    <row r="5264" spans="1:22" x14ac:dyDescent="0.35">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200.79499999999999</v>
      </c>
      <c r="T5264">
        <v>1</v>
      </c>
      <c r="U5264">
        <v>0.3</v>
      </c>
      <c r="V5264">
        <v>-22.948</v>
      </c>
    </row>
    <row r="5265" spans="1:22" x14ac:dyDescent="0.35">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-2.9180000000000001</v>
      </c>
    </row>
    <row r="5266" spans="1:22" x14ac:dyDescent="0.35">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3.5529000000000002</v>
      </c>
    </row>
    <row r="5267" spans="1:22" x14ac:dyDescent="0.35">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5.7624000000000004</v>
      </c>
    </row>
    <row r="5268" spans="1:22" x14ac:dyDescent="0.35">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5">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5">
      <c r="A5270">
        <v>5269</v>
      </c>
      <c r="B5270" t="s">
        <v>8104</v>
      </c>
      <c r="C5270">
        <v>2014</v>
      </c>
      <c r="D5270" s="2">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24.122399999999999</v>
      </c>
    </row>
    <row r="5271" spans="1:22" x14ac:dyDescent="0.35">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5">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406.6</v>
      </c>
      <c r="T5272">
        <v>5</v>
      </c>
      <c r="U5272">
        <v>0</v>
      </c>
      <c r="V5272">
        <v>113.848</v>
      </c>
    </row>
    <row r="5273" spans="1:22" x14ac:dyDescent="0.35">
      <c r="A5273">
        <v>5272</v>
      </c>
      <c r="B5273" t="s">
        <v>8108</v>
      </c>
      <c r="C5273">
        <v>2014</v>
      </c>
      <c r="D5273" s="2">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8.0968</v>
      </c>
    </row>
    <row r="5274" spans="1:22" x14ac:dyDescent="0.35">
      <c r="A5274">
        <v>5273</v>
      </c>
      <c r="B5274" t="s">
        <v>8108</v>
      </c>
      <c r="C5274">
        <v>2014</v>
      </c>
      <c r="D5274" s="2">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v>
      </c>
    </row>
    <row r="5275" spans="1:22" x14ac:dyDescent="0.35">
      <c r="A5275">
        <v>5274</v>
      </c>
      <c r="B5275" t="s">
        <v>8109</v>
      </c>
      <c r="C5275">
        <v>2013</v>
      </c>
      <c r="D5275" s="2">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3.7440000000000002</v>
      </c>
      <c r="T5275">
        <v>4</v>
      </c>
      <c r="U5275">
        <v>0.7</v>
      </c>
      <c r="V5275">
        <v>-2.6208</v>
      </c>
    </row>
    <row r="5276" spans="1:22" x14ac:dyDescent="0.35">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178.8</v>
      </c>
    </row>
    <row r="5277" spans="1:22" x14ac:dyDescent="0.35">
      <c r="A5277">
        <v>5276</v>
      </c>
      <c r="B5277" t="s">
        <v>8111</v>
      </c>
      <c r="C5277">
        <v>2014</v>
      </c>
      <c r="D5277" s="2">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70.311999999999998</v>
      </c>
    </row>
    <row r="5278" spans="1:22" x14ac:dyDescent="0.35">
      <c r="A5278">
        <v>5277</v>
      </c>
      <c r="B5278" t="s">
        <v>8111</v>
      </c>
      <c r="C5278">
        <v>2014</v>
      </c>
      <c r="D5278" s="2">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8.5024999999999995</v>
      </c>
    </row>
    <row r="5279" spans="1:22" x14ac:dyDescent="0.35">
      <c r="A5279">
        <v>5278</v>
      </c>
      <c r="B5279" t="s">
        <v>8112</v>
      </c>
      <c r="C5279">
        <v>2011</v>
      </c>
      <c r="D5279" s="2">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-9.7175999999999991</v>
      </c>
    </row>
    <row r="5280" spans="1:22" x14ac:dyDescent="0.35">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48.539200000000001</v>
      </c>
    </row>
    <row r="5281" spans="1:22" x14ac:dyDescent="0.35">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5">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5">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5">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36.840000000000003</v>
      </c>
      <c r="T5284">
        <v>3</v>
      </c>
      <c r="U5284">
        <v>0</v>
      </c>
      <c r="V5284">
        <v>17.314800000000002</v>
      </c>
    </row>
    <row r="5285" spans="1:22" x14ac:dyDescent="0.35">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5">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v>
      </c>
      <c r="T5286">
        <v>3</v>
      </c>
      <c r="U5286">
        <v>0</v>
      </c>
      <c r="V5286">
        <v>22.2</v>
      </c>
    </row>
    <row r="5287" spans="1:22" x14ac:dyDescent="0.35">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v>
      </c>
      <c r="T5287">
        <v>9</v>
      </c>
      <c r="U5287">
        <v>0.2</v>
      </c>
      <c r="V5287">
        <v>7.4340000000000002</v>
      </c>
    </row>
    <row r="5288" spans="1:22" x14ac:dyDescent="0.35">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9.5519999999999996</v>
      </c>
      <c r="T5288">
        <v>8</v>
      </c>
      <c r="U5288">
        <v>0.7</v>
      </c>
      <c r="V5288">
        <v>-7.3231999999999999</v>
      </c>
    </row>
    <row r="5289" spans="1:22" x14ac:dyDescent="0.35">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v>
      </c>
      <c r="T5289">
        <v>3</v>
      </c>
      <c r="U5289">
        <v>0.7</v>
      </c>
      <c r="V5289">
        <v>-152.9847</v>
      </c>
    </row>
    <row r="5290" spans="1:22" x14ac:dyDescent="0.35">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5">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5">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966.7</v>
      </c>
      <c r="T5292">
        <v>5</v>
      </c>
      <c r="U5292">
        <v>0.3</v>
      </c>
      <c r="V5292">
        <v>-13.81</v>
      </c>
    </row>
    <row r="5293" spans="1:22" x14ac:dyDescent="0.35">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61.462800000000001</v>
      </c>
    </row>
    <row r="5294" spans="1:22" x14ac:dyDescent="0.35">
      <c r="A5294">
        <v>5293</v>
      </c>
      <c r="B5294" t="s">
        <v>8121</v>
      </c>
      <c r="C5294">
        <v>2014</v>
      </c>
      <c r="D5294" s="2">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5">
      <c r="A5295">
        <v>5294</v>
      </c>
      <c r="B5295" t="s">
        <v>8122</v>
      </c>
      <c r="C5295">
        <v>2012</v>
      </c>
      <c r="D5295" s="2">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v>
      </c>
    </row>
    <row r="5296" spans="1:22" x14ac:dyDescent="0.35">
      <c r="A5296">
        <v>5295</v>
      </c>
      <c r="B5296" t="s">
        <v>8123</v>
      </c>
      <c r="C5296">
        <v>2014</v>
      </c>
      <c r="D5296" s="2">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23.184000000000001</v>
      </c>
    </row>
    <row r="5297" spans="1:22" x14ac:dyDescent="0.35">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5">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4.0202999999999998</v>
      </c>
    </row>
    <row r="5299" spans="1:22" x14ac:dyDescent="0.35">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135.97999999999999</v>
      </c>
    </row>
    <row r="5300" spans="1:22" x14ac:dyDescent="0.35">
      <c r="A5300">
        <v>5299</v>
      </c>
      <c r="B5300" t="s">
        <v>8128</v>
      </c>
      <c r="C5300">
        <v>2013</v>
      </c>
      <c r="D5300" s="2">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1.9176</v>
      </c>
    </row>
    <row r="5301" spans="1:22" x14ac:dyDescent="0.35">
      <c r="A5301">
        <v>5300</v>
      </c>
      <c r="B5301" t="s">
        <v>8128</v>
      </c>
      <c r="C5301">
        <v>2013</v>
      </c>
      <c r="D5301" s="2">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8.6940000000000008</v>
      </c>
    </row>
    <row r="5302" spans="1:22" x14ac:dyDescent="0.35">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386.83499999999998</v>
      </c>
    </row>
    <row r="5303" spans="1:22" x14ac:dyDescent="0.35">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1979.7</v>
      </c>
      <c r="T5303">
        <v>6</v>
      </c>
      <c r="U5303">
        <v>0</v>
      </c>
      <c r="V5303">
        <v>653.30100000000004</v>
      </c>
    </row>
    <row r="5304" spans="1:22" x14ac:dyDescent="0.35">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62.1</v>
      </c>
      <c r="T5304">
        <v>6</v>
      </c>
      <c r="U5304">
        <v>0</v>
      </c>
      <c r="V5304">
        <v>29.808</v>
      </c>
    </row>
    <row r="5305" spans="1:22" x14ac:dyDescent="0.35">
      <c r="A5305">
        <v>5304</v>
      </c>
      <c r="B5305" t="s">
        <v>8130</v>
      </c>
      <c r="C5305">
        <v>2011</v>
      </c>
      <c r="D5305" s="2">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-1.0656000000000001</v>
      </c>
    </row>
    <row r="5306" spans="1:22" x14ac:dyDescent="0.35">
      <c r="A5306">
        <v>5305</v>
      </c>
      <c r="B5306" t="s">
        <v>8131</v>
      </c>
      <c r="C5306">
        <v>2011</v>
      </c>
      <c r="D5306" s="2">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-7.476</v>
      </c>
    </row>
    <row r="5307" spans="1:22" x14ac:dyDescent="0.35">
      <c r="A5307">
        <v>5306</v>
      </c>
      <c r="B5307" t="s">
        <v>8132</v>
      </c>
      <c r="C5307">
        <v>2013</v>
      </c>
      <c r="D5307" s="2">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68.95</v>
      </c>
      <c r="T5307">
        <v>5</v>
      </c>
      <c r="U5307">
        <v>0</v>
      </c>
      <c r="V5307">
        <v>28.959</v>
      </c>
    </row>
    <row r="5308" spans="1:22" x14ac:dyDescent="0.35">
      <c r="A5308">
        <v>5307</v>
      </c>
      <c r="B5308" t="s">
        <v>8132</v>
      </c>
      <c r="C5308">
        <v>2013</v>
      </c>
      <c r="D5308" s="2">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80.019900000000007</v>
      </c>
    </row>
    <row r="5309" spans="1:22" x14ac:dyDescent="0.35">
      <c r="A5309">
        <v>5308</v>
      </c>
      <c r="B5309" t="s">
        <v>8132</v>
      </c>
      <c r="C5309">
        <v>2013</v>
      </c>
      <c r="D5309" s="2">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1.9990000000000001</v>
      </c>
    </row>
    <row r="5310" spans="1:22" x14ac:dyDescent="0.35">
      <c r="A5310">
        <v>5309</v>
      </c>
      <c r="B5310" t="s">
        <v>8135</v>
      </c>
      <c r="C5310">
        <v>2014</v>
      </c>
      <c r="D5310" s="2">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-46.399799999999999</v>
      </c>
    </row>
    <row r="5311" spans="1:22" x14ac:dyDescent="0.35">
      <c r="A5311">
        <v>5310</v>
      </c>
      <c r="B5311" t="s">
        <v>8135</v>
      </c>
      <c r="C5311">
        <v>2014</v>
      </c>
      <c r="D5311" s="2">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v>
      </c>
      <c r="T5311">
        <v>5</v>
      </c>
      <c r="U5311">
        <v>0.2</v>
      </c>
      <c r="V5311">
        <v>3.9119999999999999</v>
      </c>
    </row>
    <row r="5312" spans="1:22" x14ac:dyDescent="0.35">
      <c r="A5312">
        <v>5311</v>
      </c>
      <c r="B5312" t="s">
        <v>8135</v>
      </c>
      <c r="C5312">
        <v>2014</v>
      </c>
      <c r="D5312" s="2">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1525.1880000000001</v>
      </c>
      <c r="T5312">
        <v>6</v>
      </c>
      <c r="U5312">
        <v>0.8</v>
      </c>
      <c r="V5312">
        <v>-2287.7820000000002</v>
      </c>
    </row>
    <row r="5313" spans="1:22" x14ac:dyDescent="0.35">
      <c r="A5313">
        <v>5312</v>
      </c>
      <c r="B5313" t="s">
        <v>8138</v>
      </c>
      <c r="C5313">
        <v>2013</v>
      </c>
      <c r="D5313" s="2">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5">
      <c r="A5314">
        <v>5313</v>
      </c>
      <c r="B5314" t="s">
        <v>8138</v>
      </c>
      <c r="C5314">
        <v>2013</v>
      </c>
      <c r="D5314" s="2">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28.047999999999998</v>
      </c>
      <c r="T5314">
        <v>2</v>
      </c>
      <c r="U5314">
        <v>0.2</v>
      </c>
      <c r="V5314">
        <v>3.5059999999999998</v>
      </c>
    </row>
    <row r="5315" spans="1:22" x14ac:dyDescent="0.35">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21.436800000000002</v>
      </c>
    </row>
    <row r="5316" spans="1:22" x14ac:dyDescent="0.35">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5">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11.691000000000001</v>
      </c>
    </row>
    <row r="5318" spans="1:22" x14ac:dyDescent="0.35">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1.3284</v>
      </c>
    </row>
    <row r="5319" spans="1:22" x14ac:dyDescent="0.35">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1.5690999999999999</v>
      </c>
    </row>
    <row r="5320" spans="1:22" x14ac:dyDescent="0.35">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20.736000000000001</v>
      </c>
      <c r="T5320">
        <v>4</v>
      </c>
      <c r="U5320">
        <v>0.2</v>
      </c>
      <c r="V5320">
        <v>7.2576000000000001</v>
      </c>
    </row>
    <row r="5321" spans="1:22" x14ac:dyDescent="0.35">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v>
      </c>
      <c r="T5321">
        <v>3</v>
      </c>
      <c r="U5321">
        <v>0.7</v>
      </c>
      <c r="V5321">
        <v>-21.888000000000002</v>
      </c>
    </row>
    <row r="5322" spans="1:22" x14ac:dyDescent="0.35">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v>
      </c>
    </row>
    <row r="5323" spans="1:22" x14ac:dyDescent="0.35">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34.235999999999997</v>
      </c>
      <c r="T5323">
        <v>4</v>
      </c>
      <c r="U5323">
        <v>0.7</v>
      </c>
      <c r="V5323">
        <v>-26.247599999999998</v>
      </c>
    </row>
    <row r="5324" spans="1:22" x14ac:dyDescent="0.35">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5">
      <c r="A5325">
        <v>5324</v>
      </c>
      <c r="B5325" t="s">
        <v>8143</v>
      </c>
      <c r="C5325">
        <v>2014</v>
      </c>
      <c r="D5325" s="2">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5">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5">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5">
      <c r="A5328">
        <v>5327</v>
      </c>
      <c r="B5328" t="s">
        <v>8146</v>
      </c>
      <c r="C5328">
        <v>2012</v>
      </c>
      <c r="D5328" s="2">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2.004</v>
      </c>
    </row>
    <row r="5329" spans="1:22" x14ac:dyDescent="0.35">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5">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2.3940000000000001</v>
      </c>
    </row>
    <row r="5331" spans="1:22" x14ac:dyDescent="0.35">
      <c r="A5331">
        <v>5330</v>
      </c>
      <c r="B5331" t="s">
        <v>8149</v>
      </c>
      <c r="C5331">
        <v>2013</v>
      </c>
      <c r="D5331" s="2">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33.567999999999998</v>
      </c>
      <c r="T5331">
        <v>2</v>
      </c>
      <c r="U5331">
        <v>0.2</v>
      </c>
      <c r="V5331">
        <v>11.748799999999999</v>
      </c>
    </row>
    <row r="5332" spans="1:22" x14ac:dyDescent="0.35">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5">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v>
      </c>
      <c r="T5333">
        <v>5</v>
      </c>
      <c r="U5333">
        <v>0.2</v>
      </c>
      <c r="V5333">
        <v>20.452500000000001</v>
      </c>
    </row>
    <row r="5334" spans="1:22" x14ac:dyDescent="0.35">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6.5888</v>
      </c>
    </row>
    <row r="5335" spans="1:22" x14ac:dyDescent="0.35">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5">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5">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1.5548</v>
      </c>
    </row>
    <row r="5338" spans="1:22" x14ac:dyDescent="0.35">
      <c r="A5338">
        <v>5337</v>
      </c>
      <c r="B5338" t="s">
        <v>8152</v>
      </c>
      <c r="C5338">
        <v>2012</v>
      </c>
      <c r="D5338" s="2">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8.7672000000000008</v>
      </c>
    </row>
    <row r="5339" spans="1:22" x14ac:dyDescent="0.35">
      <c r="A5339">
        <v>5338</v>
      </c>
      <c r="B5339" t="s">
        <v>8153</v>
      </c>
      <c r="C5339">
        <v>2014</v>
      </c>
      <c r="D5339" s="2">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5">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244.55</v>
      </c>
      <c r="T5340">
        <v>5</v>
      </c>
      <c r="U5340">
        <v>0</v>
      </c>
      <c r="V5340">
        <v>4.891</v>
      </c>
    </row>
    <row r="5341" spans="1:22" x14ac:dyDescent="0.35">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5.7527999999999997</v>
      </c>
    </row>
    <row r="5342" spans="1:22" x14ac:dyDescent="0.35">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6.0114000000000001</v>
      </c>
    </row>
    <row r="5343" spans="1:22" x14ac:dyDescent="0.35">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53.997</v>
      </c>
    </row>
    <row r="5344" spans="1:22" x14ac:dyDescent="0.35">
      <c r="A5344">
        <v>5343</v>
      </c>
      <c r="B5344" t="s">
        <v>8155</v>
      </c>
      <c r="C5344">
        <v>2011</v>
      </c>
      <c r="D5344" s="2">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1.6319999999999999</v>
      </c>
      <c r="T5344">
        <v>1</v>
      </c>
      <c r="U5344">
        <v>0.2</v>
      </c>
      <c r="V5344">
        <v>0.55079999999999996</v>
      </c>
    </row>
    <row r="5345" spans="1:22" x14ac:dyDescent="0.35">
      <c r="A5345">
        <v>5344</v>
      </c>
      <c r="B5345" t="s">
        <v>8155</v>
      </c>
      <c r="C5345">
        <v>2011</v>
      </c>
      <c r="D5345" s="2">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16.747499999999999</v>
      </c>
    </row>
    <row r="5346" spans="1:22" x14ac:dyDescent="0.35">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2.2364999999999999</v>
      </c>
    </row>
    <row r="5347" spans="1:22" x14ac:dyDescent="0.35">
      <c r="A5347">
        <v>5346</v>
      </c>
      <c r="B5347" t="s">
        <v>8159</v>
      </c>
      <c r="C5347">
        <v>2014</v>
      </c>
      <c r="D5347" s="2">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210.49359999999999</v>
      </c>
    </row>
    <row r="5348" spans="1:22" x14ac:dyDescent="0.35">
      <c r="A5348">
        <v>5347</v>
      </c>
      <c r="B5348" t="s">
        <v>8159</v>
      </c>
      <c r="C5348">
        <v>2014</v>
      </c>
      <c r="D5348" s="2">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3.9498000000000002</v>
      </c>
    </row>
    <row r="5349" spans="1:22" x14ac:dyDescent="0.35">
      <c r="A5349">
        <v>5348</v>
      </c>
      <c r="B5349" t="s">
        <v>8159</v>
      </c>
      <c r="C5349">
        <v>2014</v>
      </c>
      <c r="D5349" s="2">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2.8835999999999999</v>
      </c>
    </row>
    <row r="5350" spans="1:22" x14ac:dyDescent="0.35">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32.340000000000003</v>
      </c>
      <c r="T5350">
        <v>3</v>
      </c>
      <c r="U5350">
        <v>0</v>
      </c>
      <c r="V5350">
        <v>15.523199999999999</v>
      </c>
    </row>
    <row r="5351" spans="1:22" x14ac:dyDescent="0.35">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v>
      </c>
      <c r="T5351">
        <v>5</v>
      </c>
      <c r="U5351">
        <v>0</v>
      </c>
      <c r="V5351">
        <v>19.95</v>
      </c>
    </row>
    <row r="5352" spans="1:22" x14ac:dyDescent="0.35">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143.85599999999999</v>
      </c>
      <c r="T5352">
        <v>9</v>
      </c>
      <c r="U5352">
        <v>0.2</v>
      </c>
      <c r="V5352">
        <v>48.551400000000001</v>
      </c>
    </row>
    <row r="5353" spans="1:22" x14ac:dyDescent="0.35">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15.196</v>
      </c>
    </row>
    <row r="5354" spans="1:22" x14ac:dyDescent="0.35">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v>
      </c>
      <c r="T5354">
        <v>2</v>
      </c>
      <c r="U5354">
        <v>0.2</v>
      </c>
      <c r="V5354">
        <v>37.078200000000002</v>
      </c>
    </row>
    <row r="5355" spans="1:22" x14ac:dyDescent="0.35">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5">
      <c r="A5356">
        <v>5355</v>
      </c>
      <c r="B5356" t="s">
        <v>8165</v>
      </c>
      <c r="C5356">
        <v>2011</v>
      </c>
      <c r="D5356" s="2">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20.959199999999999</v>
      </c>
    </row>
    <row r="5357" spans="1:22" x14ac:dyDescent="0.35">
      <c r="A5357">
        <v>5356</v>
      </c>
      <c r="B5357" t="s">
        <v>8165</v>
      </c>
      <c r="C5357">
        <v>2011</v>
      </c>
      <c r="D5357" s="2">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5">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v>
      </c>
      <c r="T5358">
        <v>5</v>
      </c>
      <c r="U5358">
        <v>0.2</v>
      </c>
      <c r="V5358">
        <v>9.5340000000000007</v>
      </c>
    </row>
    <row r="5359" spans="1:22" x14ac:dyDescent="0.35">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1.6359999999999999</v>
      </c>
    </row>
    <row r="5360" spans="1:22" x14ac:dyDescent="0.35">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0.63119999999999998</v>
      </c>
    </row>
    <row r="5361" spans="1:22" x14ac:dyDescent="0.35">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v>
      </c>
    </row>
    <row r="5362" spans="1:22" x14ac:dyDescent="0.35">
      <c r="A5362">
        <v>5361</v>
      </c>
      <c r="B5362" t="s">
        <v>8170</v>
      </c>
      <c r="C5362">
        <v>2014</v>
      </c>
      <c r="D5362" s="2">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198.27199999999999</v>
      </c>
      <c r="T5362">
        <v>8</v>
      </c>
      <c r="U5362">
        <v>0.2</v>
      </c>
      <c r="V5362">
        <v>-32.219200000000001</v>
      </c>
    </row>
    <row r="5363" spans="1:22" x14ac:dyDescent="0.35">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v>
      </c>
      <c r="T5363">
        <v>5</v>
      </c>
      <c r="U5363">
        <v>0.2</v>
      </c>
      <c r="V5363">
        <v>54.057000000000002</v>
      </c>
    </row>
    <row r="5364" spans="1:22" x14ac:dyDescent="0.35">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23.990400000000001</v>
      </c>
    </row>
    <row r="5365" spans="1:22" x14ac:dyDescent="0.35">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5">
      <c r="A5366">
        <v>5365</v>
      </c>
      <c r="B5366" t="s">
        <v>8173</v>
      </c>
      <c r="C5366">
        <v>2011</v>
      </c>
      <c r="D5366" s="2">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6.4863999999999997</v>
      </c>
    </row>
    <row r="5367" spans="1:22" x14ac:dyDescent="0.35">
      <c r="A5367">
        <v>5366</v>
      </c>
      <c r="B5367" t="s">
        <v>8174</v>
      </c>
      <c r="C5367">
        <v>2013</v>
      </c>
      <c r="D5367" s="2">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13.2293</v>
      </c>
    </row>
    <row r="5368" spans="1:22" x14ac:dyDescent="0.35">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88.775999999999996</v>
      </c>
      <c r="T5368">
        <v>3</v>
      </c>
      <c r="U5368">
        <v>0.2</v>
      </c>
      <c r="V5368">
        <v>7.7679</v>
      </c>
    </row>
    <row r="5369" spans="1:22" x14ac:dyDescent="0.35">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5">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3.895</v>
      </c>
    </row>
    <row r="5371" spans="1:22" x14ac:dyDescent="0.35">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28.706399999999999</v>
      </c>
    </row>
    <row r="5372" spans="1:22" x14ac:dyDescent="0.35">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5">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5">
      <c r="A5374">
        <v>5373</v>
      </c>
      <c r="B5374" t="s">
        <v>8180</v>
      </c>
      <c r="C5374">
        <v>2012</v>
      </c>
      <c r="D5374" s="2">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v>
      </c>
      <c r="T5374">
        <v>3</v>
      </c>
      <c r="U5374">
        <v>0.2</v>
      </c>
      <c r="V5374">
        <v>5.4432</v>
      </c>
    </row>
    <row r="5375" spans="1:22" x14ac:dyDescent="0.35">
      <c r="A5375">
        <v>5374</v>
      </c>
      <c r="B5375" t="s">
        <v>8180</v>
      </c>
      <c r="C5375">
        <v>2012</v>
      </c>
      <c r="D5375" s="2">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-69.472200000000001</v>
      </c>
    </row>
    <row r="5376" spans="1:22" x14ac:dyDescent="0.35">
      <c r="A5376">
        <v>5375</v>
      </c>
      <c r="B5376" t="s">
        <v>8180</v>
      </c>
      <c r="C5376">
        <v>2012</v>
      </c>
      <c r="D5376" s="2">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v>
      </c>
      <c r="T5376">
        <v>2</v>
      </c>
      <c r="U5376">
        <v>0.2</v>
      </c>
      <c r="V5376">
        <v>3.6288</v>
      </c>
    </row>
    <row r="5377" spans="1:22" x14ac:dyDescent="0.35">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9.8160000000000007</v>
      </c>
    </row>
    <row r="5378" spans="1:22" x14ac:dyDescent="0.35">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5">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117.6147</v>
      </c>
    </row>
    <row r="5380" spans="1:22" x14ac:dyDescent="0.35">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v>
      </c>
    </row>
    <row r="5381" spans="1:22" x14ac:dyDescent="0.35">
      <c r="A5381">
        <v>5380</v>
      </c>
      <c r="B5381" t="s">
        <v>8183</v>
      </c>
      <c r="C5381">
        <v>2013</v>
      </c>
      <c r="D5381" s="2">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7.6146000000000003</v>
      </c>
    </row>
    <row r="5382" spans="1:22" x14ac:dyDescent="0.35">
      <c r="A5382">
        <v>5381</v>
      </c>
      <c r="B5382" t="s">
        <v>8183</v>
      </c>
      <c r="C5382">
        <v>2013</v>
      </c>
      <c r="D5382" s="2">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105.55200000000001</v>
      </c>
      <c r="T5382">
        <v>6</v>
      </c>
      <c r="U5382">
        <v>0.2</v>
      </c>
      <c r="V5382">
        <v>35.623800000000003</v>
      </c>
    </row>
    <row r="5383" spans="1:22" x14ac:dyDescent="0.35">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v>
      </c>
      <c r="T5383">
        <v>5</v>
      </c>
      <c r="U5383">
        <v>0.2</v>
      </c>
      <c r="V5383">
        <v>9.0719999999999992</v>
      </c>
    </row>
    <row r="5384" spans="1:22" x14ac:dyDescent="0.35">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v>
      </c>
      <c r="T5384">
        <v>8</v>
      </c>
      <c r="U5384">
        <v>0.2</v>
      </c>
      <c r="V5384">
        <v>5.3352000000000004</v>
      </c>
    </row>
    <row r="5385" spans="1:22" x14ac:dyDescent="0.35">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v>
      </c>
      <c r="T5385">
        <v>2</v>
      </c>
      <c r="U5385">
        <v>0.2</v>
      </c>
      <c r="V5385">
        <v>3.7584</v>
      </c>
    </row>
    <row r="5386" spans="1:22" x14ac:dyDescent="0.35">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v>
      </c>
    </row>
    <row r="5387" spans="1:22" x14ac:dyDescent="0.35">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545.91600000000005</v>
      </c>
      <c r="T5387">
        <v>14</v>
      </c>
      <c r="U5387">
        <v>0.4</v>
      </c>
      <c r="V5387">
        <v>72.788799999999995</v>
      </c>
    </row>
    <row r="5388" spans="1:22" x14ac:dyDescent="0.35">
      <c r="A5388">
        <v>5387</v>
      </c>
      <c r="B5388" t="s">
        <v>8190</v>
      </c>
      <c r="C5388">
        <v>2014</v>
      </c>
      <c r="D5388" s="2">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40.409999999999997</v>
      </c>
      <c r="T5388">
        <v>9</v>
      </c>
      <c r="U5388">
        <v>0</v>
      </c>
      <c r="V5388">
        <v>18.5886</v>
      </c>
    </row>
    <row r="5389" spans="1:22" x14ac:dyDescent="0.35">
      <c r="A5389">
        <v>5388</v>
      </c>
      <c r="B5389" t="s">
        <v>8192</v>
      </c>
      <c r="C5389">
        <v>2014</v>
      </c>
      <c r="D5389" s="2">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v>
      </c>
    </row>
    <row r="5390" spans="1:22" x14ac:dyDescent="0.35">
      <c r="A5390">
        <v>5389</v>
      </c>
      <c r="B5390" t="s">
        <v>8192</v>
      </c>
      <c r="C5390">
        <v>2014</v>
      </c>
      <c r="D5390" s="2">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5">
      <c r="A5391">
        <v>5390</v>
      </c>
      <c r="B5391" t="s">
        <v>8192</v>
      </c>
      <c r="C5391">
        <v>2014</v>
      </c>
      <c r="D5391" s="2">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5">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v>
      </c>
      <c r="T5392">
        <v>3</v>
      </c>
      <c r="U5392">
        <v>0.2</v>
      </c>
      <c r="V5392">
        <v>9.5526</v>
      </c>
    </row>
    <row r="5393" spans="1:22" x14ac:dyDescent="0.35">
      <c r="A5393">
        <v>5392</v>
      </c>
      <c r="B5393" t="s">
        <v>8194</v>
      </c>
      <c r="C5393">
        <v>2011</v>
      </c>
      <c r="D5393" s="2">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10.8</v>
      </c>
    </row>
    <row r="5394" spans="1:22" x14ac:dyDescent="0.35">
      <c r="A5394">
        <v>5393</v>
      </c>
      <c r="B5394" t="s">
        <v>8194</v>
      </c>
      <c r="C5394">
        <v>2011</v>
      </c>
      <c r="D5394" s="2">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5">
      <c r="A5395">
        <v>5394</v>
      </c>
      <c r="B5395" t="s">
        <v>8194</v>
      </c>
      <c r="C5395">
        <v>2011</v>
      </c>
      <c r="D5395" s="2">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5">
      <c r="A5396">
        <v>5395</v>
      </c>
      <c r="B5396" t="s">
        <v>8194</v>
      </c>
      <c r="C5396">
        <v>2011</v>
      </c>
      <c r="D5396" s="2">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1025.8800000000001</v>
      </c>
      <c r="T5396">
        <v>6</v>
      </c>
      <c r="U5396">
        <v>0</v>
      </c>
      <c r="V5396">
        <v>235.95240000000001</v>
      </c>
    </row>
    <row r="5397" spans="1:22" x14ac:dyDescent="0.35">
      <c r="A5397">
        <v>5396</v>
      </c>
      <c r="B5397" t="s">
        <v>8195</v>
      </c>
      <c r="C5397">
        <v>2011</v>
      </c>
      <c r="D5397" s="2">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9.891</v>
      </c>
    </row>
    <row r="5398" spans="1:22" x14ac:dyDescent="0.35">
      <c r="A5398">
        <v>5397</v>
      </c>
      <c r="B5398" t="s">
        <v>8196</v>
      </c>
      <c r="C5398">
        <v>2013</v>
      </c>
      <c r="D5398" s="2">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5">
      <c r="A5399">
        <v>5398</v>
      </c>
      <c r="B5399" t="s">
        <v>8197</v>
      </c>
      <c r="C5399">
        <v>2013</v>
      </c>
      <c r="D5399" s="2">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11.31</v>
      </c>
    </row>
    <row r="5400" spans="1:22" x14ac:dyDescent="0.35">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-2.0348999999999999</v>
      </c>
    </row>
    <row r="5401" spans="1:22" x14ac:dyDescent="0.35">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6.5490000000000004</v>
      </c>
    </row>
    <row r="5402" spans="1:22" x14ac:dyDescent="0.35">
      <c r="A5402">
        <v>5401</v>
      </c>
      <c r="B5402" t="s">
        <v>8200</v>
      </c>
      <c r="C5402">
        <v>2014</v>
      </c>
      <c r="D5402" s="2">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5">
      <c r="A5403">
        <v>5402</v>
      </c>
      <c r="B5403" t="s">
        <v>8200</v>
      </c>
      <c r="C5403">
        <v>2014</v>
      </c>
      <c r="D5403" s="2">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5">
      <c r="A5404">
        <v>5403</v>
      </c>
      <c r="B5404" t="s">
        <v>8203</v>
      </c>
      <c r="C5404">
        <v>2014</v>
      </c>
      <c r="D5404" s="2">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5">
      <c r="A5405">
        <v>5404</v>
      </c>
      <c r="B5405" t="s">
        <v>8203</v>
      </c>
      <c r="C5405">
        <v>2014</v>
      </c>
      <c r="D5405" s="2">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3.7440000000000002</v>
      </c>
      <c r="T5405">
        <v>1</v>
      </c>
      <c r="U5405">
        <v>0.2</v>
      </c>
      <c r="V5405">
        <v>1.3104</v>
      </c>
    </row>
    <row r="5406" spans="1:22" x14ac:dyDescent="0.35">
      <c r="A5406">
        <v>5405</v>
      </c>
      <c r="B5406" t="s">
        <v>8204</v>
      </c>
      <c r="C5406">
        <v>2013</v>
      </c>
      <c r="D5406" s="2">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v>
      </c>
      <c r="T5406">
        <v>5</v>
      </c>
      <c r="U5406">
        <v>0.2</v>
      </c>
      <c r="V5406">
        <v>55.744999999999997</v>
      </c>
    </row>
    <row r="5407" spans="1:22" x14ac:dyDescent="0.35">
      <c r="A5407">
        <v>5406</v>
      </c>
      <c r="B5407" t="s">
        <v>8204</v>
      </c>
      <c r="C5407">
        <v>2013</v>
      </c>
      <c r="D5407" s="2">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5">
      <c r="A5408">
        <v>5407</v>
      </c>
      <c r="B5408" t="s">
        <v>8204</v>
      </c>
      <c r="C5408">
        <v>2013</v>
      </c>
      <c r="D5408" s="2">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10.65</v>
      </c>
      <c r="T5408">
        <v>3</v>
      </c>
      <c r="U5408">
        <v>0</v>
      </c>
      <c r="V5408">
        <v>5.0054999999999996</v>
      </c>
    </row>
    <row r="5409" spans="1:22" x14ac:dyDescent="0.35">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5">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22.423999999999999</v>
      </c>
      <c r="T5410">
        <v>1</v>
      </c>
      <c r="U5410">
        <v>0.2</v>
      </c>
      <c r="V5410">
        <v>8.4090000000000007</v>
      </c>
    </row>
    <row r="5411" spans="1:22" x14ac:dyDescent="0.35">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v>
      </c>
      <c r="T5411">
        <v>3</v>
      </c>
      <c r="U5411">
        <v>0.2</v>
      </c>
      <c r="V5411">
        <v>33.93</v>
      </c>
    </row>
    <row r="5412" spans="1:22" x14ac:dyDescent="0.35">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5">
      <c r="A5413">
        <v>5412</v>
      </c>
      <c r="B5413" t="s">
        <v>8207</v>
      </c>
      <c r="C5413">
        <v>2014</v>
      </c>
      <c r="D5413" s="2">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v>
      </c>
      <c r="T5413">
        <v>7</v>
      </c>
      <c r="U5413">
        <v>0.2</v>
      </c>
      <c r="V5413">
        <v>3.528</v>
      </c>
    </row>
    <row r="5414" spans="1:22" x14ac:dyDescent="0.35">
      <c r="A5414">
        <v>5413</v>
      </c>
      <c r="B5414" t="s">
        <v>8207</v>
      </c>
      <c r="C5414">
        <v>2014</v>
      </c>
      <c r="D5414" s="2">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8.1072000000000006</v>
      </c>
    </row>
    <row r="5415" spans="1:22" x14ac:dyDescent="0.35">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62.93</v>
      </c>
    </row>
    <row r="5416" spans="1:22" x14ac:dyDescent="0.35">
      <c r="A5416">
        <v>5415</v>
      </c>
      <c r="B5416" t="s">
        <v>8212</v>
      </c>
      <c r="C5416">
        <v>2014</v>
      </c>
      <c r="D5416" s="2">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73.176000000000002</v>
      </c>
      <c r="T5416">
        <v>6</v>
      </c>
      <c r="U5416">
        <v>0.8</v>
      </c>
      <c r="V5416">
        <v>-197.5752</v>
      </c>
    </row>
    <row r="5417" spans="1:22" x14ac:dyDescent="0.35">
      <c r="A5417">
        <v>5416</v>
      </c>
      <c r="B5417" t="s">
        <v>8212</v>
      </c>
      <c r="C5417">
        <v>2014</v>
      </c>
      <c r="D5417" s="2">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20.736000000000001</v>
      </c>
      <c r="T5417">
        <v>4</v>
      </c>
      <c r="U5417">
        <v>0.2</v>
      </c>
      <c r="V5417">
        <v>7.2576000000000001</v>
      </c>
    </row>
    <row r="5418" spans="1:22" x14ac:dyDescent="0.35">
      <c r="A5418">
        <v>5417</v>
      </c>
      <c r="B5418" t="s">
        <v>8212</v>
      </c>
      <c r="C5418">
        <v>2014</v>
      </c>
      <c r="D5418" s="2">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5">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5">
      <c r="A5420">
        <v>5419</v>
      </c>
      <c r="B5420" t="s">
        <v>8216</v>
      </c>
      <c r="C5420">
        <v>2012</v>
      </c>
      <c r="D5420" s="2">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36.287999999999997</v>
      </c>
      <c r="T5420">
        <v>7</v>
      </c>
      <c r="U5420">
        <v>0.2</v>
      </c>
      <c r="V5420">
        <v>12.700799999999999</v>
      </c>
    </row>
    <row r="5421" spans="1:22" x14ac:dyDescent="0.35">
      <c r="A5421">
        <v>5420</v>
      </c>
      <c r="B5421" t="s">
        <v>8216</v>
      </c>
      <c r="C5421">
        <v>2012</v>
      </c>
      <c r="D5421" s="2">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15.038399999999999</v>
      </c>
    </row>
    <row r="5422" spans="1:22" x14ac:dyDescent="0.35">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280.78199999999998</v>
      </c>
      <c r="T5422">
        <v>3</v>
      </c>
      <c r="U5422">
        <v>0.4</v>
      </c>
      <c r="V5422">
        <v>-60.836100000000002</v>
      </c>
    </row>
    <row r="5423" spans="1:22" x14ac:dyDescent="0.35">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31.984000000000002</v>
      </c>
      <c r="T5423">
        <v>2</v>
      </c>
      <c r="U5423">
        <v>0.2</v>
      </c>
      <c r="V5423">
        <v>1.1994</v>
      </c>
    </row>
    <row r="5424" spans="1:22" x14ac:dyDescent="0.35">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v>
      </c>
    </row>
    <row r="5425" spans="1:22" x14ac:dyDescent="0.35">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v>
      </c>
      <c r="T5425">
        <v>5</v>
      </c>
      <c r="U5425">
        <v>0</v>
      </c>
      <c r="V5425">
        <v>11.88</v>
      </c>
    </row>
    <row r="5426" spans="1:22" x14ac:dyDescent="0.35">
      <c r="A5426">
        <v>5425</v>
      </c>
      <c r="B5426" t="s">
        <v>8222</v>
      </c>
      <c r="C5426">
        <v>2014</v>
      </c>
      <c r="D5426" s="2">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5">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5">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111.9</v>
      </c>
      <c r="T5428">
        <v>6</v>
      </c>
      <c r="U5428">
        <v>0</v>
      </c>
      <c r="V5428">
        <v>51.473999999999997</v>
      </c>
    </row>
    <row r="5429" spans="1:22" x14ac:dyDescent="0.35">
      <c r="A5429">
        <v>5428</v>
      </c>
      <c r="B5429" t="s">
        <v>8226</v>
      </c>
      <c r="C5429">
        <v>2013</v>
      </c>
      <c r="D5429" s="2">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35.244999999999997</v>
      </c>
    </row>
    <row r="5430" spans="1:22" x14ac:dyDescent="0.35">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12.097799999999999</v>
      </c>
    </row>
    <row r="5431" spans="1:22" x14ac:dyDescent="0.35">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31.984000000000002</v>
      </c>
      <c r="T5431">
        <v>2</v>
      </c>
      <c r="U5431">
        <v>0.2</v>
      </c>
      <c r="V5431">
        <v>1.9990000000000001</v>
      </c>
    </row>
    <row r="5432" spans="1:22" x14ac:dyDescent="0.35">
      <c r="A5432">
        <v>5431</v>
      </c>
      <c r="B5432" t="s">
        <v>8231</v>
      </c>
      <c r="C5432">
        <v>2014</v>
      </c>
      <c r="D5432" s="2">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16.1568</v>
      </c>
    </row>
    <row r="5433" spans="1:22" x14ac:dyDescent="0.35">
      <c r="A5433">
        <v>5432</v>
      </c>
      <c r="B5433" t="s">
        <v>8231</v>
      </c>
      <c r="C5433">
        <v>2014</v>
      </c>
      <c r="D5433" s="2">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5">
      <c r="A5434">
        <v>5433</v>
      </c>
      <c r="B5434" t="s">
        <v>8231</v>
      </c>
      <c r="C5434">
        <v>2014</v>
      </c>
      <c r="D5434" s="2">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-4.9728000000000003</v>
      </c>
    </row>
    <row r="5435" spans="1:22" x14ac:dyDescent="0.35">
      <c r="A5435">
        <v>5434</v>
      </c>
      <c r="B5435" t="s">
        <v>8234</v>
      </c>
      <c r="C5435">
        <v>2014</v>
      </c>
      <c r="D5435" s="2">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8.8960000000000008</v>
      </c>
      <c r="T5435">
        <v>4</v>
      </c>
      <c r="U5435">
        <v>0.2</v>
      </c>
      <c r="V5435">
        <v>0.66720000000000002</v>
      </c>
    </row>
    <row r="5436" spans="1:22" x14ac:dyDescent="0.35">
      <c r="A5436">
        <v>5435</v>
      </c>
      <c r="B5436" t="s">
        <v>8235</v>
      </c>
      <c r="C5436">
        <v>2012</v>
      </c>
      <c r="D5436" s="2">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1640.7</v>
      </c>
      <c r="T5436">
        <v>5</v>
      </c>
      <c r="U5436">
        <v>0</v>
      </c>
      <c r="V5436">
        <v>459.39600000000002</v>
      </c>
    </row>
    <row r="5437" spans="1:22" x14ac:dyDescent="0.35">
      <c r="A5437">
        <v>5436</v>
      </c>
      <c r="B5437" t="s">
        <v>8235</v>
      </c>
      <c r="C5437">
        <v>2012</v>
      </c>
      <c r="D5437" s="2">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97.2</v>
      </c>
    </row>
    <row r="5438" spans="1:22" x14ac:dyDescent="0.35">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5.3680000000000003</v>
      </c>
    </row>
    <row r="5439" spans="1:22" x14ac:dyDescent="0.35">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v>
      </c>
      <c r="T5439">
        <v>5</v>
      </c>
      <c r="U5439">
        <v>0.7</v>
      </c>
      <c r="V5439">
        <v>-6.867</v>
      </c>
    </row>
    <row r="5440" spans="1:22" x14ac:dyDescent="0.35">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15.991199999999999</v>
      </c>
    </row>
    <row r="5441" spans="1:22" x14ac:dyDescent="0.35">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183.995</v>
      </c>
    </row>
    <row r="5442" spans="1:22" x14ac:dyDescent="0.35">
      <c r="A5442">
        <v>5441</v>
      </c>
      <c r="B5442" t="s">
        <v>8242</v>
      </c>
      <c r="C5442">
        <v>2014</v>
      </c>
      <c r="D5442" s="2">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0.15479999999999999</v>
      </c>
    </row>
    <row r="5443" spans="1:22" x14ac:dyDescent="0.35">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5">
      <c r="A5444">
        <v>5443</v>
      </c>
      <c r="B5444" t="s">
        <v>8247</v>
      </c>
      <c r="C5444">
        <v>2012</v>
      </c>
      <c r="D5444" s="2">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5">
      <c r="A5445">
        <v>5444</v>
      </c>
      <c r="B5445" t="s">
        <v>8247</v>
      </c>
      <c r="C5445">
        <v>2012</v>
      </c>
      <c r="D5445" s="2">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62.295999999999999</v>
      </c>
      <c r="T5445">
        <v>13</v>
      </c>
      <c r="U5445">
        <v>0.2</v>
      </c>
      <c r="V5445">
        <v>21.024899999999999</v>
      </c>
    </row>
    <row r="5446" spans="1:22" x14ac:dyDescent="0.35">
      <c r="A5446">
        <v>5445</v>
      </c>
      <c r="B5446" t="s">
        <v>8247</v>
      </c>
      <c r="C5446">
        <v>2012</v>
      </c>
      <c r="D5446" s="2">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10.71</v>
      </c>
      <c r="T5446">
        <v>3</v>
      </c>
      <c r="U5446">
        <v>0</v>
      </c>
      <c r="V5446">
        <v>2.7846000000000002</v>
      </c>
    </row>
    <row r="5447" spans="1:22" x14ac:dyDescent="0.35">
      <c r="A5447">
        <v>5446</v>
      </c>
      <c r="B5447" t="s">
        <v>8250</v>
      </c>
      <c r="C5447">
        <v>2013</v>
      </c>
      <c r="D5447" s="2">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v>
      </c>
      <c r="T5447">
        <v>1</v>
      </c>
      <c r="U5447">
        <v>0.2</v>
      </c>
      <c r="V5447">
        <v>7.0659000000000001</v>
      </c>
    </row>
    <row r="5448" spans="1:22" x14ac:dyDescent="0.35">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5">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v>
      </c>
      <c r="T5449">
        <v>5</v>
      </c>
      <c r="U5449">
        <v>0</v>
      </c>
      <c r="V5449">
        <v>87.482500000000002</v>
      </c>
    </row>
    <row r="5450" spans="1:22" x14ac:dyDescent="0.35">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7.1585999999999999</v>
      </c>
    </row>
    <row r="5451" spans="1:22" x14ac:dyDescent="0.35">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v>
      </c>
      <c r="T5451">
        <v>5</v>
      </c>
      <c r="U5451">
        <v>0</v>
      </c>
      <c r="V5451">
        <v>10.906000000000001</v>
      </c>
    </row>
    <row r="5452" spans="1:22" x14ac:dyDescent="0.35">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149.38200000000001</v>
      </c>
    </row>
    <row r="5453" spans="1:22" x14ac:dyDescent="0.35">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12.979200000000001</v>
      </c>
    </row>
    <row r="5454" spans="1:22" x14ac:dyDescent="0.35">
      <c r="A5454">
        <v>5453</v>
      </c>
      <c r="B5454" t="s">
        <v>8253</v>
      </c>
      <c r="C5454">
        <v>2013</v>
      </c>
      <c r="D5454" s="2">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86.2</v>
      </c>
      <c r="T5454">
        <v>5</v>
      </c>
      <c r="U5454">
        <v>0</v>
      </c>
      <c r="V5454">
        <v>24.998000000000001</v>
      </c>
    </row>
    <row r="5455" spans="1:22" x14ac:dyDescent="0.35">
      <c r="A5455">
        <v>5454</v>
      </c>
      <c r="B5455" t="s">
        <v>8254</v>
      </c>
      <c r="C5455">
        <v>2014</v>
      </c>
      <c r="D5455" s="2">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38.015999999999998</v>
      </c>
      <c r="T5455">
        <v>6</v>
      </c>
      <c r="U5455">
        <v>0.2</v>
      </c>
      <c r="V5455">
        <v>13.780799999999999</v>
      </c>
    </row>
    <row r="5456" spans="1:22" x14ac:dyDescent="0.35">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5">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6.8479999999999999</v>
      </c>
      <c r="T5457">
        <v>2</v>
      </c>
      <c r="U5457">
        <v>0.2</v>
      </c>
      <c r="V5457">
        <v>0.77039999999999997</v>
      </c>
    </row>
    <row r="5458" spans="1:22" x14ac:dyDescent="0.35">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5">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20.538</v>
      </c>
    </row>
    <row r="5460" spans="1:22" x14ac:dyDescent="0.35">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13.343999999999999</v>
      </c>
      <c r="T5460">
        <v>6</v>
      </c>
      <c r="U5460">
        <v>0.2</v>
      </c>
      <c r="V5460">
        <v>4.3368000000000002</v>
      </c>
    </row>
    <row r="5461" spans="1:22" x14ac:dyDescent="0.35">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92.391999999999996</v>
      </c>
    </row>
    <row r="5462" spans="1:22" x14ac:dyDescent="0.35">
      <c r="A5462">
        <v>5461</v>
      </c>
      <c r="B5462" t="s">
        <v>8262</v>
      </c>
      <c r="C5462">
        <v>2011</v>
      </c>
      <c r="D5462" s="2">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16.271999999999998</v>
      </c>
      <c r="T5462">
        <v>1</v>
      </c>
      <c r="U5462">
        <v>0.2</v>
      </c>
      <c r="V5462">
        <v>-3.8645999999999998</v>
      </c>
    </row>
    <row r="5463" spans="1:22" x14ac:dyDescent="0.35">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5">
      <c r="A5464">
        <v>5463</v>
      </c>
      <c r="B5464" t="s">
        <v>8264</v>
      </c>
      <c r="C5464">
        <v>2011</v>
      </c>
      <c r="D5464" s="2">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5">
      <c r="A5465">
        <v>5464</v>
      </c>
      <c r="B5465" t="s">
        <v>8264</v>
      </c>
      <c r="C5465">
        <v>2011</v>
      </c>
      <c r="D5465" s="2">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5">
      <c r="A5466">
        <v>5465</v>
      </c>
      <c r="B5466" t="s">
        <v>8264</v>
      </c>
      <c r="C5466">
        <v>2011</v>
      </c>
      <c r="D5466" s="2">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5">
      <c r="A5467">
        <v>5466</v>
      </c>
      <c r="B5467" t="s">
        <v>8264</v>
      </c>
      <c r="C5467">
        <v>2011</v>
      </c>
      <c r="D5467" s="2">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v>
      </c>
      <c r="T5467">
        <v>5</v>
      </c>
      <c r="U5467">
        <v>0.7</v>
      </c>
      <c r="V5467">
        <v>-320.59699999999998</v>
      </c>
    </row>
    <row r="5468" spans="1:22" x14ac:dyDescent="0.35">
      <c r="A5468">
        <v>5467</v>
      </c>
      <c r="B5468" t="s">
        <v>8265</v>
      </c>
      <c r="C5468">
        <v>2011</v>
      </c>
      <c r="D5468" s="2">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16.175999999999998</v>
      </c>
      <c r="T5468">
        <v>3</v>
      </c>
      <c r="U5468">
        <v>0.2</v>
      </c>
      <c r="V5468">
        <v>6.0659999999999998</v>
      </c>
    </row>
    <row r="5469" spans="1:22" x14ac:dyDescent="0.35">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13.7646</v>
      </c>
    </row>
    <row r="5470" spans="1:22" x14ac:dyDescent="0.35">
      <c r="A5470">
        <v>5469</v>
      </c>
      <c r="B5470" t="s">
        <v>8267</v>
      </c>
      <c r="C5470">
        <v>2011</v>
      </c>
      <c r="D5470" s="2">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73.194000000000003</v>
      </c>
    </row>
    <row r="5471" spans="1:22" x14ac:dyDescent="0.35">
      <c r="A5471">
        <v>5470</v>
      </c>
      <c r="B5471" t="s">
        <v>8267</v>
      </c>
      <c r="C5471">
        <v>2011</v>
      </c>
      <c r="D5471" s="2">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5">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v>
      </c>
      <c r="T5472">
        <v>5</v>
      </c>
      <c r="U5472">
        <v>0.2</v>
      </c>
      <c r="V5472">
        <v>9.2940000000000005</v>
      </c>
    </row>
    <row r="5473" spans="1:22" x14ac:dyDescent="0.35">
      <c r="A5473">
        <v>5472</v>
      </c>
      <c r="B5473" t="s">
        <v>8269</v>
      </c>
      <c r="C5473">
        <v>2014</v>
      </c>
      <c r="D5473" s="2">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v>
      </c>
      <c r="T5473">
        <v>5</v>
      </c>
      <c r="U5473">
        <v>0.2</v>
      </c>
      <c r="V5473">
        <v>4.008</v>
      </c>
    </row>
    <row r="5474" spans="1:22" x14ac:dyDescent="0.35">
      <c r="A5474">
        <v>5473</v>
      </c>
      <c r="B5474" t="s">
        <v>8269</v>
      </c>
      <c r="C5474">
        <v>2014</v>
      </c>
      <c r="D5474" s="2">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-17.607600000000001</v>
      </c>
    </row>
    <row r="5475" spans="1:22" x14ac:dyDescent="0.35">
      <c r="A5475">
        <v>5474</v>
      </c>
      <c r="B5475" t="s">
        <v>8269</v>
      </c>
      <c r="C5475">
        <v>2014</v>
      </c>
      <c r="D5475" s="2">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v>
      </c>
      <c r="T5475">
        <v>7</v>
      </c>
      <c r="U5475">
        <v>0.7</v>
      </c>
      <c r="V5475">
        <v>-183.63239999999999</v>
      </c>
    </row>
    <row r="5476" spans="1:22" x14ac:dyDescent="0.35">
      <c r="A5476">
        <v>5475</v>
      </c>
      <c r="B5476" t="s">
        <v>8270</v>
      </c>
      <c r="C5476">
        <v>2014</v>
      </c>
      <c r="D5476" s="2">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37.533999999999999</v>
      </c>
    </row>
    <row r="5477" spans="1:22" x14ac:dyDescent="0.35">
      <c r="A5477">
        <v>5476</v>
      </c>
      <c r="B5477" t="s">
        <v>8271</v>
      </c>
      <c r="C5477">
        <v>2014</v>
      </c>
      <c r="D5477" s="2">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v>
      </c>
      <c r="T5477">
        <v>3</v>
      </c>
      <c r="U5477">
        <v>0</v>
      </c>
      <c r="V5477">
        <v>22.2</v>
      </c>
    </row>
    <row r="5478" spans="1:22" x14ac:dyDescent="0.35">
      <c r="A5478">
        <v>5477</v>
      </c>
      <c r="B5478" t="s">
        <v>8271</v>
      </c>
      <c r="C5478">
        <v>2014</v>
      </c>
      <c r="D5478" s="2">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5">
      <c r="A5479">
        <v>5478</v>
      </c>
      <c r="B5479" t="s">
        <v>8271</v>
      </c>
      <c r="C5479">
        <v>2014</v>
      </c>
      <c r="D5479" s="2">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8.7905999999999995</v>
      </c>
    </row>
    <row r="5480" spans="1:22" x14ac:dyDescent="0.35">
      <c r="A5480">
        <v>5479</v>
      </c>
      <c r="B5480" t="s">
        <v>8272</v>
      </c>
      <c r="C5480">
        <v>2013</v>
      </c>
      <c r="D5480" s="2">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128.4</v>
      </c>
      <c r="T5480">
        <v>3</v>
      </c>
      <c r="U5480">
        <v>0</v>
      </c>
      <c r="V5480">
        <v>62.915999999999997</v>
      </c>
    </row>
    <row r="5481" spans="1:22" x14ac:dyDescent="0.35">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v>
      </c>
      <c r="T5481">
        <v>1</v>
      </c>
      <c r="U5481">
        <v>0.7</v>
      </c>
      <c r="V5481">
        <v>-1.3083</v>
      </c>
    </row>
    <row r="5482" spans="1:22" x14ac:dyDescent="0.35">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103.19199999999999</v>
      </c>
      <c r="T5482">
        <v>1</v>
      </c>
      <c r="U5482">
        <v>0.2</v>
      </c>
      <c r="V5482">
        <v>11.6091</v>
      </c>
    </row>
    <row r="5483" spans="1:22" x14ac:dyDescent="0.35">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6.48</v>
      </c>
    </row>
    <row r="5484" spans="1:22" x14ac:dyDescent="0.35">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5">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0.40679999999999999</v>
      </c>
    </row>
    <row r="5486" spans="1:22" x14ac:dyDescent="0.35">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419.13600000000002</v>
      </c>
      <c r="T5486">
        <v>4</v>
      </c>
      <c r="U5486">
        <v>0.2</v>
      </c>
      <c r="V5486">
        <v>-68.1096</v>
      </c>
    </row>
    <row r="5487" spans="1:22" x14ac:dyDescent="0.35">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7.6284000000000001</v>
      </c>
    </row>
    <row r="5488" spans="1:22" x14ac:dyDescent="0.35">
      <c r="A5488">
        <v>5487</v>
      </c>
      <c r="B5488" t="s">
        <v>8279</v>
      </c>
      <c r="C5488">
        <v>2012</v>
      </c>
      <c r="D5488" s="2">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3.5920000000000001</v>
      </c>
      <c r="T5488">
        <v>4</v>
      </c>
      <c r="U5488">
        <v>0.8</v>
      </c>
      <c r="V5488">
        <v>-6.2859999999999996</v>
      </c>
    </row>
    <row r="5489" spans="1:22" x14ac:dyDescent="0.35">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23.975999999999999</v>
      </c>
      <c r="T5489">
        <v>3</v>
      </c>
      <c r="U5489">
        <v>0.2</v>
      </c>
      <c r="V5489">
        <v>-5.6943000000000001</v>
      </c>
    </row>
    <row r="5490" spans="1:22" x14ac:dyDescent="0.35">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5">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v>
      </c>
    </row>
    <row r="5492" spans="1:22" x14ac:dyDescent="0.35">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v>
      </c>
      <c r="T5492">
        <v>3</v>
      </c>
      <c r="U5492">
        <v>0.2</v>
      </c>
      <c r="V5492">
        <v>-19.105799999999999</v>
      </c>
    </row>
    <row r="5493" spans="1:22" x14ac:dyDescent="0.35">
      <c r="A5493">
        <v>5492</v>
      </c>
      <c r="B5493" t="s">
        <v>8281</v>
      </c>
      <c r="C5493">
        <v>2014</v>
      </c>
      <c r="D5493" s="2">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1.8160000000000001</v>
      </c>
    </row>
    <row r="5494" spans="1:22" x14ac:dyDescent="0.35">
      <c r="A5494">
        <v>5493</v>
      </c>
      <c r="B5494" t="s">
        <v>8282</v>
      </c>
      <c r="C5494">
        <v>2011</v>
      </c>
      <c r="D5494" s="2">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0.1472</v>
      </c>
    </row>
    <row r="5495" spans="1:22" x14ac:dyDescent="0.35">
      <c r="A5495">
        <v>5494</v>
      </c>
      <c r="B5495" t="s">
        <v>8282</v>
      </c>
      <c r="C5495">
        <v>2011</v>
      </c>
      <c r="D5495" s="2">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5">
      <c r="A5496">
        <v>5495</v>
      </c>
      <c r="B5496" t="s">
        <v>8282</v>
      </c>
      <c r="C5496">
        <v>2011</v>
      </c>
      <c r="D5496" s="2">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-4.8391999999999999</v>
      </c>
    </row>
    <row r="5497" spans="1:22" x14ac:dyDescent="0.35">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7.6559999999999997</v>
      </c>
      <c r="T5497">
        <v>4</v>
      </c>
      <c r="U5497">
        <v>0.7</v>
      </c>
      <c r="V5497">
        <v>-6.1247999999999996</v>
      </c>
    </row>
    <row r="5498" spans="1:22" x14ac:dyDescent="0.35">
      <c r="A5498">
        <v>5497</v>
      </c>
      <c r="B5498" t="s">
        <v>8284</v>
      </c>
      <c r="C5498">
        <v>2014</v>
      </c>
      <c r="D5498" s="2">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v>
      </c>
      <c r="T5498">
        <v>2</v>
      </c>
      <c r="U5498">
        <v>0.2</v>
      </c>
      <c r="V5498">
        <v>19.175999999999998</v>
      </c>
    </row>
    <row r="5499" spans="1:22" x14ac:dyDescent="0.35">
      <c r="A5499">
        <v>5498</v>
      </c>
      <c r="B5499" t="s">
        <v>8285</v>
      </c>
      <c r="C5499">
        <v>2014</v>
      </c>
      <c r="D5499" s="2">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1.9024000000000001</v>
      </c>
    </row>
    <row r="5500" spans="1:22" x14ac:dyDescent="0.35">
      <c r="A5500">
        <v>5499</v>
      </c>
      <c r="B5500" t="s">
        <v>8285</v>
      </c>
      <c r="C5500">
        <v>2014</v>
      </c>
      <c r="D5500" s="2">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5">
      <c r="A5501">
        <v>5500</v>
      </c>
      <c r="B5501" t="s">
        <v>8285</v>
      </c>
      <c r="C5501">
        <v>2014</v>
      </c>
      <c r="D5501" s="2">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5">
      <c r="A5502">
        <v>5501</v>
      </c>
      <c r="B5502" t="s">
        <v>8285</v>
      </c>
      <c r="C5502">
        <v>2014</v>
      </c>
      <c r="D5502" s="2">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5">
      <c r="A5503">
        <v>5502</v>
      </c>
      <c r="B5503" t="s">
        <v>8285</v>
      </c>
      <c r="C5503">
        <v>2014</v>
      </c>
      <c r="D5503" s="2">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4.3903999999999996</v>
      </c>
    </row>
    <row r="5504" spans="1:22" x14ac:dyDescent="0.35">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0.66239999999999999</v>
      </c>
    </row>
    <row r="5505" spans="1:22" x14ac:dyDescent="0.35">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20.135999999999999</v>
      </c>
      <c r="T5505">
        <v>3</v>
      </c>
      <c r="U5505">
        <v>0.2</v>
      </c>
      <c r="V5505">
        <v>1.2585</v>
      </c>
    </row>
    <row r="5506" spans="1:22" x14ac:dyDescent="0.35">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2.8782000000000001</v>
      </c>
    </row>
    <row r="5507" spans="1:22" x14ac:dyDescent="0.35">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859.2</v>
      </c>
      <c r="T5507">
        <v>4</v>
      </c>
      <c r="U5507">
        <v>0.4</v>
      </c>
      <c r="V5507">
        <v>-186.16</v>
      </c>
    </row>
    <row r="5508" spans="1:22" x14ac:dyDescent="0.35">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27.882000000000001</v>
      </c>
    </row>
    <row r="5509" spans="1:22" x14ac:dyDescent="0.35">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8.6015999999999995</v>
      </c>
    </row>
    <row r="5510" spans="1:22" x14ac:dyDescent="0.35">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62.737000000000002</v>
      </c>
    </row>
    <row r="5511" spans="1:22" x14ac:dyDescent="0.35">
      <c r="A5511">
        <v>5510</v>
      </c>
      <c r="B5511" t="s">
        <v>8292</v>
      </c>
      <c r="C5511">
        <v>2014</v>
      </c>
      <c r="D5511" s="2">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19.137599999999999</v>
      </c>
    </row>
    <row r="5512" spans="1:22" x14ac:dyDescent="0.35">
      <c r="A5512">
        <v>5511</v>
      </c>
      <c r="B5512" t="s">
        <v>8292</v>
      </c>
      <c r="C5512">
        <v>2014</v>
      </c>
      <c r="D5512" s="2">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v>
      </c>
      <c r="T5512">
        <v>2</v>
      </c>
      <c r="U5512">
        <v>0.2</v>
      </c>
      <c r="V5512">
        <v>3.4750000000000001</v>
      </c>
    </row>
    <row r="5513" spans="1:22" x14ac:dyDescent="0.35">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11.102399999999999</v>
      </c>
    </row>
    <row r="5514" spans="1:22" x14ac:dyDescent="0.35">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v>
      </c>
      <c r="T5514">
        <v>3</v>
      </c>
      <c r="U5514">
        <v>0.2</v>
      </c>
      <c r="V5514">
        <v>7.6868999999999996</v>
      </c>
    </row>
    <row r="5515" spans="1:22" x14ac:dyDescent="0.35">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239.97</v>
      </c>
      <c r="T5515">
        <v>3</v>
      </c>
      <c r="U5515">
        <v>0</v>
      </c>
      <c r="V5515">
        <v>2.3997000000000002</v>
      </c>
    </row>
    <row r="5516" spans="1:22" x14ac:dyDescent="0.35">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5">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v>
      </c>
      <c r="T5517">
        <v>3</v>
      </c>
      <c r="U5517">
        <v>0</v>
      </c>
      <c r="V5517">
        <v>3.8654999999999999</v>
      </c>
    </row>
    <row r="5518" spans="1:22" x14ac:dyDescent="0.35">
      <c r="A5518">
        <v>5517</v>
      </c>
      <c r="B5518" t="s">
        <v>8296</v>
      </c>
      <c r="C5518">
        <v>2013</v>
      </c>
      <c r="D5518" s="2">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5">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239.96</v>
      </c>
      <c r="T5519">
        <v>10</v>
      </c>
      <c r="U5519">
        <v>0.3</v>
      </c>
      <c r="V5519">
        <v>-10.284000000000001</v>
      </c>
    </row>
    <row r="5520" spans="1:22" x14ac:dyDescent="0.35">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6.8460000000000001</v>
      </c>
    </row>
    <row r="5521" spans="1:22" x14ac:dyDescent="0.35">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13.391999999999999</v>
      </c>
      <c r="T5521">
        <v>3</v>
      </c>
      <c r="U5521">
        <v>0.2</v>
      </c>
      <c r="V5521">
        <v>3.1806000000000001</v>
      </c>
    </row>
    <row r="5522" spans="1:22" x14ac:dyDescent="0.35">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5">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-28.796399999999998</v>
      </c>
    </row>
    <row r="5524" spans="1:22" x14ac:dyDescent="0.35">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v>
      </c>
      <c r="T5524">
        <v>6</v>
      </c>
      <c r="U5524">
        <v>0.2</v>
      </c>
      <c r="V5524">
        <v>7.0044000000000004</v>
      </c>
    </row>
    <row r="5525" spans="1:22" x14ac:dyDescent="0.35">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v>
      </c>
    </row>
    <row r="5526" spans="1:22" x14ac:dyDescent="0.35">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36.928800000000003</v>
      </c>
    </row>
    <row r="5527" spans="1:22" x14ac:dyDescent="0.35">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5">
      <c r="A5528">
        <v>5527</v>
      </c>
      <c r="B5528" t="s">
        <v>8301</v>
      </c>
      <c r="C5528">
        <v>2014</v>
      </c>
      <c r="D5528" s="2">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5">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18.211200000000002</v>
      </c>
    </row>
    <row r="5530" spans="1:22" x14ac:dyDescent="0.35">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27.986000000000001</v>
      </c>
    </row>
    <row r="5531" spans="1:22" x14ac:dyDescent="0.35">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40.3536</v>
      </c>
    </row>
    <row r="5532" spans="1:22" x14ac:dyDescent="0.35">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743.98800000000006</v>
      </c>
    </row>
    <row r="5533" spans="1:22" x14ac:dyDescent="0.35">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75.574799999999996</v>
      </c>
    </row>
    <row r="5534" spans="1:22" x14ac:dyDescent="0.35">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26.85</v>
      </c>
      <c r="T5534">
        <v>3</v>
      </c>
      <c r="U5534">
        <v>0</v>
      </c>
      <c r="V5534">
        <v>5.1014999999999997</v>
      </c>
    </row>
    <row r="5535" spans="1:22" x14ac:dyDescent="0.35">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5">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28.171800000000001</v>
      </c>
    </row>
    <row r="5537" spans="1:22" x14ac:dyDescent="0.35">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5">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5.6016000000000004</v>
      </c>
    </row>
    <row r="5539" spans="1:22" x14ac:dyDescent="0.35">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6.2207999999999997</v>
      </c>
    </row>
    <row r="5540" spans="1:22" x14ac:dyDescent="0.35">
      <c r="A5540">
        <v>5539</v>
      </c>
      <c r="B5540" t="s">
        <v>8311</v>
      </c>
      <c r="C5540">
        <v>2012</v>
      </c>
      <c r="D5540" s="2">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5">
      <c r="A5541">
        <v>5540</v>
      </c>
      <c r="B5541" t="s">
        <v>8313</v>
      </c>
      <c r="C5541">
        <v>2014</v>
      </c>
      <c r="D5541" s="2">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5">
      <c r="A5542">
        <v>5541</v>
      </c>
      <c r="B5542" t="s">
        <v>8313</v>
      </c>
      <c r="C5542">
        <v>2014</v>
      </c>
      <c r="D5542" s="2">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1.5920000000000001</v>
      </c>
      <c r="T5542">
        <v>2</v>
      </c>
      <c r="U5542">
        <v>0.8</v>
      </c>
      <c r="V5542">
        <v>-2.6267999999999998</v>
      </c>
    </row>
    <row r="5543" spans="1:22" x14ac:dyDescent="0.35">
      <c r="A5543">
        <v>5542</v>
      </c>
      <c r="B5543" t="s">
        <v>8313</v>
      </c>
      <c r="C5543">
        <v>2014</v>
      </c>
      <c r="D5543" s="2">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2.5137</v>
      </c>
    </row>
    <row r="5544" spans="1:22" x14ac:dyDescent="0.35">
      <c r="A5544">
        <v>5543</v>
      </c>
      <c r="B5544" t="s">
        <v>8314</v>
      </c>
      <c r="C5544">
        <v>2013</v>
      </c>
      <c r="D5544" s="2">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-218.8656</v>
      </c>
    </row>
    <row r="5545" spans="1:22" x14ac:dyDescent="0.35">
      <c r="A5545">
        <v>5544</v>
      </c>
      <c r="B5545" t="s">
        <v>8314</v>
      </c>
      <c r="C5545">
        <v>2013</v>
      </c>
      <c r="D5545" s="2">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v>
      </c>
      <c r="T5545">
        <v>6</v>
      </c>
      <c r="U5545">
        <v>0.7</v>
      </c>
      <c r="V5545">
        <v>-7.6559999999999997</v>
      </c>
    </row>
    <row r="5546" spans="1:22" x14ac:dyDescent="0.35">
      <c r="A5546">
        <v>5545</v>
      </c>
      <c r="B5546" t="s">
        <v>8314</v>
      </c>
      <c r="C5546">
        <v>2013</v>
      </c>
      <c r="D5546" s="2">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-4.1711999999999998</v>
      </c>
    </row>
    <row r="5547" spans="1:22" x14ac:dyDescent="0.35">
      <c r="A5547">
        <v>5546</v>
      </c>
      <c r="B5547" t="s">
        <v>8317</v>
      </c>
      <c r="C5547">
        <v>2014</v>
      </c>
      <c r="D5547" s="2">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17.524000000000001</v>
      </c>
    </row>
    <row r="5548" spans="1:22" x14ac:dyDescent="0.35">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v>
      </c>
    </row>
    <row r="5549" spans="1:22" x14ac:dyDescent="0.35">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47.46</v>
      </c>
    </row>
    <row r="5550" spans="1:22" x14ac:dyDescent="0.35">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v>
      </c>
    </row>
    <row r="5551" spans="1:22" x14ac:dyDescent="0.35">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139.93</v>
      </c>
      <c r="T5551">
        <v>7</v>
      </c>
      <c r="U5551">
        <v>0</v>
      </c>
      <c r="V5551">
        <v>34.982500000000002</v>
      </c>
    </row>
    <row r="5552" spans="1:22" x14ac:dyDescent="0.35">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0.33400000000000002</v>
      </c>
    </row>
    <row r="5553" spans="1:22" x14ac:dyDescent="0.35">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16.655999999999999</v>
      </c>
      <c r="T5553">
        <v>6</v>
      </c>
      <c r="U5553">
        <v>0.2</v>
      </c>
      <c r="V5553">
        <v>-3.1230000000000002</v>
      </c>
    </row>
    <row r="5554" spans="1:22" x14ac:dyDescent="0.35">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v>
      </c>
      <c r="T5554">
        <v>3</v>
      </c>
      <c r="U5554">
        <v>0.2</v>
      </c>
      <c r="V5554">
        <v>20.8719</v>
      </c>
    </row>
    <row r="5555" spans="1:22" x14ac:dyDescent="0.35">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36.287999999999997</v>
      </c>
      <c r="T5555">
        <v>7</v>
      </c>
      <c r="U5555">
        <v>0.2</v>
      </c>
      <c r="V5555">
        <v>12.700799999999999</v>
      </c>
    </row>
    <row r="5556" spans="1:22" x14ac:dyDescent="0.35">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67.993200000000002</v>
      </c>
      <c r="T5556">
        <v>1</v>
      </c>
      <c r="U5556">
        <v>0.32</v>
      </c>
      <c r="V5556">
        <v>-12.998699999999999</v>
      </c>
    </row>
    <row r="5557" spans="1:22" x14ac:dyDescent="0.35">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3.4544000000000001</v>
      </c>
    </row>
    <row r="5558" spans="1:22" x14ac:dyDescent="0.35">
      <c r="A5558">
        <v>5557</v>
      </c>
      <c r="B5558" t="s">
        <v>8323</v>
      </c>
      <c r="C5558">
        <v>2012</v>
      </c>
      <c r="D5558" s="2">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1.9712000000000001</v>
      </c>
    </row>
    <row r="5559" spans="1:22" x14ac:dyDescent="0.35">
      <c r="A5559">
        <v>5558</v>
      </c>
      <c r="B5559" t="s">
        <v>8323</v>
      </c>
      <c r="C5559">
        <v>2012</v>
      </c>
      <c r="D5559" s="2">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15.763999999999999</v>
      </c>
    </row>
    <row r="5560" spans="1:22" x14ac:dyDescent="0.35">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3.1103999999999998</v>
      </c>
    </row>
    <row r="5561" spans="1:22" x14ac:dyDescent="0.35">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v>
      </c>
      <c r="T5561">
        <v>5</v>
      </c>
      <c r="U5561">
        <v>0</v>
      </c>
      <c r="V5561">
        <v>238.65299999999999</v>
      </c>
    </row>
    <row r="5562" spans="1:22" x14ac:dyDescent="0.35">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v>
      </c>
      <c r="T5562">
        <v>3</v>
      </c>
      <c r="U5562">
        <v>0</v>
      </c>
      <c r="V5562">
        <v>6.8723999999999998</v>
      </c>
    </row>
    <row r="5563" spans="1:22" x14ac:dyDescent="0.35">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5">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5">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5">
      <c r="A5566">
        <v>5565</v>
      </c>
      <c r="B5566" t="s">
        <v>8328</v>
      </c>
      <c r="C5566">
        <v>2014</v>
      </c>
      <c r="D5566" s="2">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v>
      </c>
      <c r="T5566">
        <v>4</v>
      </c>
      <c r="U5566">
        <v>0.2</v>
      </c>
      <c r="V5566">
        <v>2.1888000000000001</v>
      </c>
    </row>
    <row r="5567" spans="1:22" x14ac:dyDescent="0.35">
      <c r="A5567">
        <v>5566</v>
      </c>
      <c r="B5567" t="s">
        <v>8328</v>
      </c>
      <c r="C5567">
        <v>2014</v>
      </c>
      <c r="D5567" s="2">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8.9993999999999996</v>
      </c>
    </row>
    <row r="5568" spans="1:22" x14ac:dyDescent="0.35">
      <c r="A5568">
        <v>5567</v>
      </c>
      <c r="B5568" t="s">
        <v>8328</v>
      </c>
      <c r="C5568">
        <v>2014</v>
      </c>
      <c r="D5568" s="2">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v>
      </c>
      <c r="T5568">
        <v>5</v>
      </c>
      <c r="U5568">
        <v>0.2</v>
      </c>
      <c r="V5568">
        <v>1.86</v>
      </c>
    </row>
    <row r="5569" spans="1:22" x14ac:dyDescent="0.35">
      <c r="A5569">
        <v>5568</v>
      </c>
      <c r="B5569" t="s">
        <v>8328</v>
      </c>
      <c r="C5569">
        <v>2014</v>
      </c>
      <c r="D5569" s="2">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-2.5648</v>
      </c>
    </row>
    <row r="5570" spans="1:22" x14ac:dyDescent="0.35">
      <c r="A5570">
        <v>5569</v>
      </c>
      <c r="B5570" t="s">
        <v>8328</v>
      </c>
      <c r="C5570">
        <v>2014</v>
      </c>
      <c r="D5570" s="2">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335.99439999999998</v>
      </c>
    </row>
    <row r="5571" spans="1:22" x14ac:dyDescent="0.35">
      <c r="A5571">
        <v>5570</v>
      </c>
      <c r="B5571" t="s">
        <v>8328</v>
      </c>
      <c r="C5571">
        <v>2014</v>
      </c>
      <c r="D5571" s="2">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v>
      </c>
      <c r="T5571">
        <v>3</v>
      </c>
      <c r="U5571">
        <v>0.2</v>
      </c>
      <c r="V5571">
        <v>5.6375999999999999</v>
      </c>
    </row>
    <row r="5572" spans="1:22" x14ac:dyDescent="0.35">
      <c r="A5572">
        <v>5571</v>
      </c>
      <c r="B5572" t="s">
        <v>8328</v>
      </c>
      <c r="C5572">
        <v>2014</v>
      </c>
      <c r="D5572" s="2">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v>
      </c>
      <c r="T5572">
        <v>1</v>
      </c>
      <c r="U5572">
        <v>0.2</v>
      </c>
      <c r="V5572">
        <v>-7.3014999999999999</v>
      </c>
    </row>
    <row r="5573" spans="1:22" x14ac:dyDescent="0.35">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35.661299999999997</v>
      </c>
    </row>
    <row r="5574" spans="1:22" x14ac:dyDescent="0.35">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v>
      </c>
      <c r="T5574">
        <v>4</v>
      </c>
      <c r="U5574">
        <v>0.7</v>
      </c>
      <c r="V5574">
        <v>-23.952000000000002</v>
      </c>
    </row>
    <row r="5575" spans="1:22" x14ac:dyDescent="0.35">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5.6783999999999999</v>
      </c>
    </row>
    <row r="5576" spans="1:22" x14ac:dyDescent="0.35">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-9.1844999999999999</v>
      </c>
    </row>
    <row r="5577" spans="1:22" x14ac:dyDescent="0.35">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179.94</v>
      </c>
      <c r="T5577">
        <v>2</v>
      </c>
      <c r="U5577">
        <v>0.4</v>
      </c>
      <c r="V5577">
        <v>-44.984999999999999</v>
      </c>
    </row>
    <row r="5578" spans="1:22" x14ac:dyDescent="0.35">
      <c r="A5578">
        <v>5577</v>
      </c>
      <c r="B5578" t="s">
        <v>8336</v>
      </c>
      <c r="C5578">
        <v>2013</v>
      </c>
      <c r="D5578" s="2">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5">
      <c r="A5579">
        <v>5578</v>
      </c>
      <c r="B5579" t="s">
        <v>8336</v>
      </c>
      <c r="C5579">
        <v>2013</v>
      </c>
      <c r="D5579" s="2">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56.52</v>
      </c>
      <c r="T5579">
        <v>3</v>
      </c>
      <c r="U5579">
        <v>0</v>
      </c>
      <c r="V5579">
        <v>15.8256</v>
      </c>
    </row>
    <row r="5580" spans="1:22" x14ac:dyDescent="0.35">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1.9024000000000001</v>
      </c>
    </row>
    <row r="5581" spans="1:22" x14ac:dyDescent="0.35">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-15.244999999999999</v>
      </c>
    </row>
    <row r="5582" spans="1:22" x14ac:dyDescent="0.35">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v>
      </c>
    </row>
    <row r="5583" spans="1:22" x14ac:dyDescent="0.35">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8.5914000000000001</v>
      </c>
    </row>
    <row r="5584" spans="1:22" x14ac:dyDescent="0.35">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v>
      </c>
    </row>
    <row r="5585" spans="1:22" x14ac:dyDescent="0.35">
      <c r="A5585">
        <v>5584</v>
      </c>
      <c r="B5585" t="s">
        <v>8340</v>
      </c>
      <c r="C5585">
        <v>2011</v>
      </c>
      <c r="D5585" s="2">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1.9712000000000001</v>
      </c>
    </row>
    <row r="5586" spans="1:22" x14ac:dyDescent="0.35">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1.6712</v>
      </c>
    </row>
    <row r="5587" spans="1:22" x14ac:dyDescent="0.35">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546.05999999999995</v>
      </c>
      <c r="T5587">
        <v>3</v>
      </c>
      <c r="U5587">
        <v>0</v>
      </c>
      <c r="V5587">
        <v>163.81800000000001</v>
      </c>
    </row>
    <row r="5588" spans="1:22" x14ac:dyDescent="0.35">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5.3898000000000001</v>
      </c>
    </row>
    <row r="5589" spans="1:22" x14ac:dyDescent="0.35">
      <c r="A5589">
        <v>5588</v>
      </c>
      <c r="B5589" t="s">
        <v>8346</v>
      </c>
      <c r="C5589">
        <v>2012</v>
      </c>
      <c r="D5589" s="2">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v>
      </c>
    </row>
    <row r="5590" spans="1:22" x14ac:dyDescent="0.35">
      <c r="A5590">
        <v>5589</v>
      </c>
      <c r="B5590" t="s">
        <v>8347</v>
      </c>
      <c r="C5590">
        <v>2011</v>
      </c>
      <c r="D5590" s="2">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5">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9.5340000000000007</v>
      </c>
    </row>
    <row r="5592" spans="1:22" x14ac:dyDescent="0.35">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81.047399999999996</v>
      </c>
    </row>
    <row r="5593" spans="1:22" x14ac:dyDescent="0.35">
      <c r="A5593">
        <v>5592</v>
      </c>
      <c r="B5593" t="s">
        <v>8349</v>
      </c>
      <c r="C5593">
        <v>2011</v>
      </c>
      <c r="D5593" s="2">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27.0578</v>
      </c>
    </row>
    <row r="5594" spans="1:22" x14ac:dyDescent="0.35">
      <c r="A5594">
        <v>5593</v>
      </c>
      <c r="B5594" t="s">
        <v>8349</v>
      </c>
      <c r="C5594">
        <v>2011</v>
      </c>
      <c r="D5594" s="2">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5">
      <c r="A5595">
        <v>5594</v>
      </c>
      <c r="B5595" t="s">
        <v>8350</v>
      </c>
      <c r="C5595">
        <v>2014</v>
      </c>
      <c r="D5595" s="2">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59.912999999999997</v>
      </c>
      <c r="T5595">
        <v>7</v>
      </c>
      <c r="U5595">
        <v>0.7</v>
      </c>
      <c r="V5595">
        <v>-45.933300000000003</v>
      </c>
    </row>
    <row r="5596" spans="1:22" x14ac:dyDescent="0.35">
      <c r="A5596">
        <v>5595</v>
      </c>
      <c r="B5596" t="s">
        <v>8351</v>
      </c>
      <c r="C5596">
        <v>2014</v>
      </c>
      <c r="D5596" s="2">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v>
      </c>
    </row>
    <row r="5597" spans="1:22" x14ac:dyDescent="0.35">
      <c r="A5597">
        <v>5596</v>
      </c>
      <c r="B5597" t="s">
        <v>8351</v>
      </c>
      <c r="C5597">
        <v>2014</v>
      </c>
      <c r="D5597" s="2">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437.85</v>
      </c>
      <c r="T5597">
        <v>3</v>
      </c>
      <c r="U5597">
        <v>0</v>
      </c>
      <c r="V5597">
        <v>131.35499999999999</v>
      </c>
    </row>
    <row r="5598" spans="1:22" x14ac:dyDescent="0.35">
      <c r="A5598">
        <v>5597</v>
      </c>
      <c r="B5598" t="s">
        <v>8352</v>
      </c>
      <c r="C5598">
        <v>2012</v>
      </c>
      <c r="D5598" s="2">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32.251399999999997</v>
      </c>
    </row>
    <row r="5599" spans="1:22" x14ac:dyDescent="0.35">
      <c r="A5599">
        <v>5598</v>
      </c>
      <c r="B5599" t="s">
        <v>8355</v>
      </c>
      <c r="C5599">
        <v>2014</v>
      </c>
      <c r="D5599" s="2">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5">
      <c r="A5600">
        <v>5599</v>
      </c>
      <c r="B5600" t="s">
        <v>8355</v>
      </c>
      <c r="C5600">
        <v>2014</v>
      </c>
      <c r="D5600" s="2">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10.71</v>
      </c>
      <c r="T5600">
        <v>3</v>
      </c>
      <c r="U5600">
        <v>0</v>
      </c>
      <c r="V5600">
        <v>2.7846000000000002</v>
      </c>
    </row>
    <row r="5601" spans="1:22" x14ac:dyDescent="0.35">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55.984000000000002</v>
      </c>
      <c r="T5601">
        <v>2</v>
      </c>
      <c r="U5601">
        <v>0.2</v>
      </c>
      <c r="V5601">
        <v>4.1988000000000003</v>
      </c>
    </row>
    <row r="5602" spans="1:22" x14ac:dyDescent="0.35">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v>
      </c>
      <c r="T5602">
        <v>5</v>
      </c>
      <c r="U5602">
        <v>0.2</v>
      </c>
      <c r="V5602">
        <v>4.8869999999999996</v>
      </c>
    </row>
    <row r="5603" spans="1:22" x14ac:dyDescent="0.35">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-3.5621999999999998</v>
      </c>
    </row>
    <row r="5604" spans="1:22" x14ac:dyDescent="0.35">
      <c r="A5604">
        <v>5603</v>
      </c>
      <c r="B5604" t="s">
        <v>8359</v>
      </c>
      <c r="C5604">
        <v>2013</v>
      </c>
      <c r="D5604" s="2">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1.0620000000000001</v>
      </c>
    </row>
    <row r="5605" spans="1:22" x14ac:dyDescent="0.35">
      <c r="A5605">
        <v>5604</v>
      </c>
      <c r="B5605" t="s">
        <v>8359</v>
      </c>
      <c r="C5605">
        <v>2013</v>
      </c>
      <c r="D5605" s="2">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v>
      </c>
      <c r="T5605">
        <v>5</v>
      </c>
      <c r="U5605">
        <v>0.2</v>
      </c>
      <c r="V5605">
        <v>27.972000000000001</v>
      </c>
    </row>
    <row r="5606" spans="1:22" x14ac:dyDescent="0.35">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206.6232</v>
      </c>
    </row>
    <row r="5607" spans="1:22" x14ac:dyDescent="0.35">
      <c r="A5607">
        <v>5606</v>
      </c>
      <c r="B5607" t="s">
        <v>8363</v>
      </c>
      <c r="C5607">
        <v>2013</v>
      </c>
      <c r="D5607" s="2">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1.0680000000000001</v>
      </c>
    </row>
    <row r="5608" spans="1:22" x14ac:dyDescent="0.35">
      <c r="A5608">
        <v>5607</v>
      </c>
      <c r="B5608" t="s">
        <v>8363</v>
      </c>
      <c r="C5608">
        <v>2013</v>
      </c>
      <c r="D5608" s="2">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-11.069100000000001</v>
      </c>
    </row>
    <row r="5609" spans="1:22" x14ac:dyDescent="0.35">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2.9834999999999998</v>
      </c>
    </row>
    <row r="5610" spans="1:22" x14ac:dyDescent="0.35">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5">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217.767</v>
      </c>
    </row>
    <row r="5612" spans="1:22" x14ac:dyDescent="0.35">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v>
      </c>
      <c r="T5612">
        <v>3</v>
      </c>
      <c r="U5612">
        <v>0.2</v>
      </c>
      <c r="V5612">
        <v>-4.641</v>
      </c>
    </row>
    <row r="5613" spans="1:22" x14ac:dyDescent="0.35">
      <c r="A5613">
        <v>5612</v>
      </c>
      <c r="B5613" t="s">
        <v>8370</v>
      </c>
      <c r="C5613">
        <v>2014</v>
      </c>
      <c r="D5613" s="2">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371.31599999999997</v>
      </c>
    </row>
    <row r="5614" spans="1:22" x14ac:dyDescent="0.35">
      <c r="A5614">
        <v>5613</v>
      </c>
      <c r="B5614" t="s">
        <v>8370</v>
      </c>
      <c r="C5614">
        <v>2014</v>
      </c>
      <c r="D5614" s="2">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224.42400000000001</v>
      </c>
    </row>
    <row r="5615" spans="1:22" x14ac:dyDescent="0.35">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5.8979999999999997</v>
      </c>
    </row>
    <row r="5616" spans="1:22" x14ac:dyDescent="0.35">
      <c r="A5616">
        <v>5615</v>
      </c>
      <c r="B5616" t="s">
        <v>8374</v>
      </c>
      <c r="C5616">
        <v>2013</v>
      </c>
      <c r="D5616" s="2">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21.3</v>
      </c>
      <c r="T5616">
        <v>5</v>
      </c>
      <c r="U5616">
        <v>0</v>
      </c>
      <c r="V5616">
        <v>8.7330000000000005</v>
      </c>
    </row>
    <row r="5617" spans="1:22" x14ac:dyDescent="0.35">
      <c r="A5617">
        <v>5616</v>
      </c>
      <c r="B5617" t="s">
        <v>8374</v>
      </c>
      <c r="C5617">
        <v>2013</v>
      </c>
      <c r="D5617" s="2">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281.01600000000002</v>
      </c>
    </row>
    <row r="5618" spans="1:22" x14ac:dyDescent="0.35">
      <c r="A5618">
        <v>5617</v>
      </c>
      <c r="B5618" t="s">
        <v>8374</v>
      </c>
      <c r="C5618">
        <v>2013</v>
      </c>
      <c r="D5618" s="2">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29.34</v>
      </c>
      <c r="T5618">
        <v>6</v>
      </c>
      <c r="U5618">
        <v>0</v>
      </c>
      <c r="V5618">
        <v>7.9218000000000002</v>
      </c>
    </row>
    <row r="5619" spans="1:22" x14ac:dyDescent="0.35">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5.3680000000000003</v>
      </c>
    </row>
    <row r="5620" spans="1:22" x14ac:dyDescent="0.35">
      <c r="A5620">
        <v>5619</v>
      </c>
      <c r="B5620" t="s">
        <v>8376</v>
      </c>
      <c r="C5620">
        <v>2012</v>
      </c>
      <c r="D5620" s="2">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5">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5">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1.0336000000000001</v>
      </c>
    </row>
    <row r="5623" spans="1:22" x14ac:dyDescent="0.35">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v>
      </c>
    </row>
    <row r="5624" spans="1:22" x14ac:dyDescent="0.35">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v>
      </c>
    </row>
    <row r="5625" spans="1:22" x14ac:dyDescent="0.35">
      <c r="A5625">
        <v>5624</v>
      </c>
      <c r="B5625" t="s">
        <v>8378</v>
      </c>
      <c r="C5625">
        <v>2013</v>
      </c>
      <c r="D5625" s="2">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5">
      <c r="A5626">
        <v>5625</v>
      </c>
      <c r="B5626" t="s">
        <v>8378</v>
      </c>
      <c r="C5626">
        <v>2013</v>
      </c>
      <c r="D5626" s="2">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21.598800000000001</v>
      </c>
    </row>
    <row r="5627" spans="1:22" x14ac:dyDescent="0.35">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5">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399.29939999999999</v>
      </c>
    </row>
    <row r="5629" spans="1:22" x14ac:dyDescent="0.35">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v>
      </c>
      <c r="T5629">
        <v>6</v>
      </c>
      <c r="U5629">
        <v>0.2</v>
      </c>
      <c r="V5629">
        <v>4.6818</v>
      </c>
    </row>
    <row r="5630" spans="1:22" x14ac:dyDescent="0.35">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-13.6776</v>
      </c>
    </row>
    <row r="5631" spans="1:22" x14ac:dyDescent="0.35">
      <c r="A5631">
        <v>5630</v>
      </c>
      <c r="B5631" t="s">
        <v>8383</v>
      </c>
      <c r="C5631">
        <v>2013</v>
      </c>
      <c r="D5631" s="2">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815.29200000000003</v>
      </c>
      <c r="T5631">
        <v>9</v>
      </c>
      <c r="U5631">
        <v>0.4</v>
      </c>
      <c r="V5631">
        <v>-339.70499999999998</v>
      </c>
    </row>
    <row r="5632" spans="1:22" x14ac:dyDescent="0.35">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v>
      </c>
      <c r="T5632">
        <v>3</v>
      </c>
      <c r="U5632">
        <v>0</v>
      </c>
      <c r="V5632">
        <v>103.158</v>
      </c>
    </row>
    <row r="5633" spans="1:22" x14ac:dyDescent="0.35">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75.373199999999997</v>
      </c>
    </row>
    <row r="5634" spans="1:22" x14ac:dyDescent="0.35">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8.2062000000000008</v>
      </c>
    </row>
    <row r="5635" spans="1:22" x14ac:dyDescent="0.35">
      <c r="A5635">
        <v>5634</v>
      </c>
      <c r="B5635" t="s">
        <v>8385</v>
      </c>
      <c r="C5635">
        <v>2013</v>
      </c>
      <c r="D5635" s="2">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3.6848000000000001</v>
      </c>
    </row>
    <row r="5636" spans="1:22" x14ac:dyDescent="0.35">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152.80000000000001</v>
      </c>
      <c r="T5636">
        <v>5</v>
      </c>
      <c r="U5636">
        <v>0</v>
      </c>
      <c r="V5636">
        <v>76.400000000000006</v>
      </c>
    </row>
    <row r="5637" spans="1:22" x14ac:dyDescent="0.35">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5">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284.97000000000003</v>
      </c>
      <c r="T5638">
        <v>3</v>
      </c>
      <c r="U5638">
        <v>0</v>
      </c>
      <c r="V5638">
        <v>85.491</v>
      </c>
    </row>
    <row r="5639" spans="1:22" x14ac:dyDescent="0.35">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5">
      <c r="A5640">
        <v>5639</v>
      </c>
      <c r="B5640" t="s">
        <v>8393</v>
      </c>
      <c r="C5640">
        <v>2011</v>
      </c>
      <c r="D5640" s="2">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149.148</v>
      </c>
    </row>
    <row r="5641" spans="1:22" x14ac:dyDescent="0.35">
      <c r="A5641">
        <v>5640</v>
      </c>
      <c r="B5641" t="s">
        <v>8393</v>
      </c>
      <c r="C5641">
        <v>2011</v>
      </c>
      <c r="D5641" s="2">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v>
      </c>
      <c r="T5641">
        <v>3</v>
      </c>
      <c r="U5641">
        <v>0.2</v>
      </c>
      <c r="V5641">
        <v>35.76</v>
      </c>
    </row>
    <row r="5642" spans="1:22" x14ac:dyDescent="0.35">
      <c r="A5642">
        <v>5641</v>
      </c>
      <c r="B5642" t="s">
        <v>8394</v>
      </c>
      <c r="C5642">
        <v>2011</v>
      </c>
      <c r="D5642" s="2">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v>
      </c>
    </row>
    <row r="5643" spans="1:22" x14ac:dyDescent="0.35">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2.8912</v>
      </c>
    </row>
    <row r="5644" spans="1:22" x14ac:dyDescent="0.35">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3.0975999999999999</v>
      </c>
    </row>
    <row r="5645" spans="1:22" x14ac:dyDescent="0.35">
      <c r="A5645">
        <v>5644</v>
      </c>
      <c r="B5645" t="s">
        <v>8397</v>
      </c>
      <c r="C5645">
        <v>2012</v>
      </c>
      <c r="D5645" s="2">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8.7905999999999995</v>
      </c>
    </row>
    <row r="5646" spans="1:22" x14ac:dyDescent="0.35">
      <c r="A5646">
        <v>5645</v>
      </c>
      <c r="B5646" t="s">
        <v>8398</v>
      </c>
      <c r="C5646">
        <v>2014</v>
      </c>
      <c r="D5646" s="2">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11.297000000000001</v>
      </c>
    </row>
    <row r="5647" spans="1:22" x14ac:dyDescent="0.35">
      <c r="A5647">
        <v>5646</v>
      </c>
      <c r="B5647" t="s">
        <v>8399</v>
      </c>
      <c r="C5647">
        <v>2014</v>
      </c>
      <c r="D5647" s="2">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5">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5">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5">
      <c r="A5650">
        <v>5649</v>
      </c>
      <c r="B5650" t="s">
        <v>8402</v>
      </c>
      <c r="C5650">
        <v>2014</v>
      </c>
      <c r="D5650" s="2">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v>
      </c>
      <c r="T5650">
        <v>5</v>
      </c>
      <c r="U5650">
        <v>0</v>
      </c>
      <c r="V5650">
        <v>15.552</v>
      </c>
    </row>
    <row r="5651" spans="1:22" x14ac:dyDescent="0.35">
      <c r="A5651">
        <v>5650</v>
      </c>
      <c r="B5651" t="s">
        <v>8402</v>
      </c>
      <c r="C5651">
        <v>2014</v>
      </c>
      <c r="D5651" s="2">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5">
      <c r="A5652">
        <v>5651</v>
      </c>
      <c r="B5652" t="s">
        <v>8402</v>
      </c>
      <c r="C5652">
        <v>2014</v>
      </c>
      <c r="D5652" s="2">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5">
      <c r="A5653">
        <v>5652</v>
      </c>
      <c r="B5653" t="s">
        <v>8402</v>
      </c>
      <c r="C5653">
        <v>2014</v>
      </c>
      <c r="D5653" s="2">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210.73500000000001</v>
      </c>
    </row>
    <row r="5654" spans="1:22" x14ac:dyDescent="0.35">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5">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0.79379999999999995</v>
      </c>
    </row>
    <row r="5656" spans="1:22" x14ac:dyDescent="0.35">
      <c r="A5656">
        <v>5655</v>
      </c>
      <c r="B5656" t="s">
        <v>8406</v>
      </c>
      <c r="C5656">
        <v>2013</v>
      </c>
      <c r="D5656" s="2">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v>
      </c>
      <c r="T5656">
        <v>4</v>
      </c>
      <c r="U5656">
        <v>0.7</v>
      </c>
      <c r="V5656">
        <v>-30.16</v>
      </c>
    </row>
    <row r="5657" spans="1:22" x14ac:dyDescent="0.35">
      <c r="A5657">
        <v>5656</v>
      </c>
      <c r="B5657" t="s">
        <v>8406</v>
      </c>
      <c r="C5657">
        <v>2013</v>
      </c>
      <c r="D5657" s="2">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2.3359999999999999</v>
      </c>
    </row>
    <row r="5658" spans="1:22" x14ac:dyDescent="0.35">
      <c r="A5658">
        <v>5657</v>
      </c>
      <c r="B5658" t="s">
        <v>8406</v>
      </c>
      <c r="C5658">
        <v>2013</v>
      </c>
      <c r="D5658" s="2">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v>
      </c>
      <c r="T5658">
        <v>2</v>
      </c>
      <c r="U5658">
        <v>0.2</v>
      </c>
      <c r="V5658">
        <v>3.7856000000000001</v>
      </c>
    </row>
    <row r="5659" spans="1:22" x14ac:dyDescent="0.35">
      <c r="A5659">
        <v>5658</v>
      </c>
      <c r="B5659" t="s">
        <v>8406</v>
      </c>
      <c r="C5659">
        <v>2013</v>
      </c>
      <c r="D5659" s="2">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v>
      </c>
      <c r="T5659">
        <v>3</v>
      </c>
      <c r="U5659">
        <v>0.2</v>
      </c>
      <c r="V5659">
        <v>-8.4581999999999997</v>
      </c>
    </row>
    <row r="5660" spans="1:22" x14ac:dyDescent="0.35">
      <c r="A5660">
        <v>5659</v>
      </c>
      <c r="B5660" t="s">
        <v>8406</v>
      </c>
      <c r="C5660">
        <v>2013</v>
      </c>
      <c r="D5660" s="2">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-264.21499999999997</v>
      </c>
    </row>
    <row r="5661" spans="1:22" x14ac:dyDescent="0.35">
      <c r="A5661">
        <v>5660</v>
      </c>
      <c r="B5661" t="s">
        <v>8406</v>
      </c>
      <c r="C5661">
        <v>2013</v>
      </c>
      <c r="D5661" s="2">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v>
      </c>
      <c r="T5661">
        <v>4</v>
      </c>
      <c r="U5661">
        <v>0.2</v>
      </c>
      <c r="V5661">
        <v>5.1791999999999998</v>
      </c>
    </row>
    <row r="5662" spans="1:22" x14ac:dyDescent="0.35">
      <c r="A5662">
        <v>5661</v>
      </c>
      <c r="B5662" t="s">
        <v>8406</v>
      </c>
      <c r="C5662">
        <v>2013</v>
      </c>
      <c r="D5662" s="2">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5">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7.5039999999999996</v>
      </c>
    </row>
    <row r="5664" spans="1:22" x14ac:dyDescent="0.35">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511.05599999999998</v>
      </c>
      <c r="T5664">
        <v>9</v>
      </c>
      <c r="U5664">
        <v>0.2</v>
      </c>
      <c r="V5664">
        <v>-95.822999999999993</v>
      </c>
    </row>
    <row r="5665" spans="1:22" x14ac:dyDescent="0.35">
      <c r="A5665">
        <v>5664</v>
      </c>
      <c r="B5665" t="s">
        <v>8408</v>
      </c>
      <c r="C5665">
        <v>2013</v>
      </c>
      <c r="D5665" s="2">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18.655999999999999</v>
      </c>
      <c r="T5665">
        <v>2</v>
      </c>
      <c r="U5665">
        <v>0.2</v>
      </c>
      <c r="V5665">
        <v>1.3992</v>
      </c>
    </row>
    <row r="5666" spans="1:22" x14ac:dyDescent="0.35">
      <c r="A5666">
        <v>5665</v>
      </c>
      <c r="B5666" t="s">
        <v>8408</v>
      </c>
      <c r="C5666">
        <v>2013</v>
      </c>
      <c r="D5666" s="2">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11.087999999999999</v>
      </c>
      <c r="T5666">
        <v>7</v>
      </c>
      <c r="U5666">
        <v>0.7</v>
      </c>
      <c r="V5666">
        <v>-8.1311999999999998</v>
      </c>
    </row>
    <row r="5667" spans="1:22" x14ac:dyDescent="0.35">
      <c r="A5667">
        <v>5666</v>
      </c>
      <c r="B5667" t="s">
        <v>8408</v>
      </c>
      <c r="C5667">
        <v>2013</v>
      </c>
      <c r="D5667" s="2">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4.1680000000000001</v>
      </c>
    </row>
    <row r="5668" spans="1:22" x14ac:dyDescent="0.35">
      <c r="A5668">
        <v>5667</v>
      </c>
      <c r="B5668" t="s">
        <v>8408</v>
      </c>
      <c r="C5668">
        <v>2013</v>
      </c>
      <c r="D5668" s="2">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8.7051999999999996</v>
      </c>
    </row>
    <row r="5669" spans="1:22" x14ac:dyDescent="0.35">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6.8714000000000004</v>
      </c>
    </row>
    <row r="5670" spans="1:22" x14ac:dyDescent="0.35">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17.544799999999999</v>
      </c>
    </row>
    <row r="5671" spans="1:22" x14ac:dyDescent="0.35">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v>
      </c>
    </row>
    <row r="5672" spans="1:22" x14ac:dyDescent="0.35">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92.393600000000006</v>
      </c>
    </row>
    <row r="5673" spans="1:22" x14ac:dyDescent="0.35">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8.7735000000000003</v>
      </c>
    </row>
    <row r="5674" spans="1:22" x14ac:dyDescent="0.35">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v>
      </c>
      <c r="T5674">
        <v>2</v>
      </c>
      <c r="U5674">
        <v>0.2</v>
      </c>
      <c r="V5674">
        <v>5.5439999999999996</v>
      </c>
    </row>
    <row r="5675" spans="1:22" x14ac:dyDescent="0.35">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2.64</v>
      </c>
    </row>
    <row r="5676" spans="1:22" x14ac:dyDescent="0.35">
      <c r="A5676">
        <v>5675</v>
      </c>
      <c r="B5676" t="s">
        <v>8415</v>
      </c>
      <c r="C5676">
        <v>2013</v>
      </c>
      <c r="D5676" s="2">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6.2207999999999997</v>
      </c>
    </row>
    <row r="5677" spans="1:22" x14ac:dyDescent="0.35">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57.408000000000001</v>
      </c>
      <c r="T5677">
        <v>6</v>
      </c>
      <c r="U5677">
        <v>0.2</v>
      </c>
      <c r="V5677">
        <v>5.7408000000000001</v>
      </c>
    </row>
    <row r="5678" spans="1:22" x14ac:dyDescent="0.35">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2.2080000000000002</v>
      </c>
    </row>
    <row r="5679" spans="1:22" x14ac:dyDescent="0.35">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-50.668799999999997</v>
      </c>
    </row>
    <row r="5680" spans="1:22" x14ac:dyDescent="0.35">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20.440000000000001</v>
      </c>
      <c r="T5680">
        <v>7</v>
      </c>
      <c r="U5680">
        <v>0</v>
      </c>
      <c r="V5680">
        <v>9.1980000000000004</v>
      </c>
    </row>
    <row r="5681" spans="1:22" x14ac:dyDescent="0.35">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5">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2.9348000000000001</v>
      </c>
    </row>
    <row r="5683" spans="1:22" x14ac:dyDescent="0.35">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3.1103999999999998</v>
      </c>
    </row>
    <row r="5684" spans="1:22" x14ac:dyDescent="0.35">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5">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293.98039999999997</v>
      </c>
    </row>
    <row r="5686" spans="1:22" x14ac:dyDescent="0.35">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5">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35.6526</v>
      </c>
    </row>
    <row r="5688" spans="1:22" x14ac:dyDescent="0.35">
      <c r="A5688">
        <v>5687</v>
      </c>
      <c r="B5688" t="s">
        <v>8423</v>
      </c>
      <c r="C5688">
        <v>2011</v>
      </c>
      <c r="D5688" s="2">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v>
      </c>
      <c r="T5688">
        <v>5</v>
      </c>
      <c r="U5688">
        <v>0.2</v>
      </c>
      <c r="V5688">
        <v>5.1909999999999998</v>
      </c>
    </row>
    <row r="5689" spans="1:22" x14ac:dyDescent="0.35">
      <c r="A5689">
        <v>5688</v>
      </c>
      <c r="B5689" t="s">
        <v>8423</v>
      </c>
      <c r="C5689">
        <v>2011</v>
      </c>
      <c r="D5689" s="2">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12.988799999999999</v>
      </c>
    </row>
    <row r="5690" spans="1:22" x14ac:dyDescent="0.35">
      <c r="A5690">
        <v>5689</v>
      </c>
      <c r="B5690" t="s">
        <v>8423</v>
      </c>
      <c r="C5690">
        <v>2011</v>
      </c>
      <c r="D5690" s="2">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5">
      <c r="A5691">
        <v>5690</v>
      </c>
      <c r="B5691" t="s">
        <v>8424</v>
      </c>
      <c r="C5691">
        <v>2012</v>
      </c>
      <c r="D5691" s="2">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5">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9.3024000000000004</v>
      </c>
    </row>
    <row r="5693" spans="1:22" x14ac:dyDescent="0.35">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20.585000000000001</v>
      </c>
    </row>
    <row r="5694" spans="1:22" x14ac:dyDescent="0.35">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5">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v>
      </c>
      <c r="T5695">
        <v>5</v>
      </c>
      <c r="U5695">
        <v>0</v>
      </c>
      <c r="V5695">
        <v>12.672000000000001</v>
      </c>
    </row>
    <row r="5696" spans="1:22" x14ac:dyDescent="0.35">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542.94000000000005</v>
      </c>
      <c r="T5696">
        <v>3</v>
      </c>
      <c r="U5696">
        <v>0</v>
      </c>
      <c r="V5696">
        <v>141.1644</v>
      </c>
    </row>
    <row r="5697" spans="1:22" x14ac:dyDescent="0.35">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71.087999999999994</v>
      </c>
      <c r="T5697">
        <v>2</v>
      </c>
      <c r="U5697">
        <v>0.2</v>
      </c>
      <c r="V5697">
        <v>-1.7771999999999999</v>
      </c>
    </row>
    <row r="5698" spans="1:22" x14ac:dyDescent="0.35">
      <c r="A5698">
        <v>5697</v>
      </c>
      <c r="B5698" t="s">
        <v>8427</v>
      </c>
      <c r="C5698">
        <v>2014</v>
      </c>
      <c r="D5698" s="2">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27.396000000000001</v>
      </c>
      <c r="T5698">
        <v>9</v>
      </c>
      <c r="U5698">
        <v>0.8</v>
      </c>
      <c r="V5698">
        <v>-42.463799999999999</v>
      </c>
    </row>
    <row r="5699" spans="1:22" x14ac:dyDescent="0.35">
      <c r="A5699">
        <v>5698</v>
      </c>
      <c r="B5699" t="s">
        <v>8427</v>
      </c>
      <c r="C5699">
        <v>2014</v>
      </c>
      <c r="D5699" s="2">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13.456</v>
      </c>
      <c r="T5699">
        <v>1</v>
      </c>
      <c r="U5699">
        <v>0.8</v>
      </c>
      <c r="V5699">
        <v>-23.547999999999998</v>
      </c>
    </row>
    <row r="5700" spans="1:22" x14ac:dyDescent="0.35">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v>
      </c>
      <c r="T5700">
        <v>1</v>
      </c>
      <c r="U5700">
        <v>0.2</v>
      </c>
      <c r="V5700">
        <v>4.4400000000000004</v>
      </c>
    </row>
    <row r="5701" spans="1:22" x14ac:dyDescent="0.35">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17.581199999999999</v>
      </c>
    </row>
    <row r="5702" spans="1:22" x14ac:dyDescent="0.35">
      <c r="A5702">
        <v>5701</v>
      </c>
      <c r="B5702" t="s">
        <v>8430</v>
      </c>
      <c r="C5702">
        <v>2013</v>
      </c>
      <c r="D5702" s="2">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15.282</v>
      </c>
    </row>
    <row r="5703" spans="1:22" x14ac:dyDescent="0.35">
      <c r="A5703">
        <v>5702</v>
      </c>
      <c r="B5703" t="s">
        <v>8430</v>
      </c>
      <c r="C5703">
        <v>2013</v>
      </c>
      <c r="D5703" s="2">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v>
      </c>
      <c r="T5703">
        <v>5</v>
      </c>
      <c r="U5703">
        <v>0.2</v>
      </c>
      <c r="V5703">
        <v>-22.743500000000001</v>
      </c>
    </row>
    <row r="5704" spans="1:22" x14ac:dyDescent="0.35">
      <c r="A5704">
        <v>5703</v>
      </c>
      <c r="B5704" t="s">
        <v>8431</v>
      </c>
      <c r="C5704">
        <v>2011</v>
      </c>
      <c r="D5704" s="2">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0.29520000000000002</v>
      </c>
    </row>
    <row r="5705" spans="1:22" x14ac:dyDescent="0.35">
      <c r="A5705">
        <v>5704</v>
      </c>
      <c r="B5705" t="s">
        <v>8431</v>
      </c>
      <c r="C5705">
        <v>2011</v>
      </c>
      <c r="D5705" s="2">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-52.336500000000001</v>
      </c>
    </row>
    <row r="5706" spans="1:22" x14ac:dyDescent="0.35">
      <c r="A5706">
        <v>5705</v>
      </c>
      <c r="B5706" t="s">
        <v>8431</v>
      </c>
      <c r="C5706">
        <v>2011</v>
      </c>
      <c r="D5706" s="2">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42.893500000000003</v>
      </c>
    </row>
    <row r="5707" spans="1:22" x14ac:dyDescent="0.35">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3.3755999999999999</v>
      </c>
    </row>
    <row r="5708" spans="1:22" x14ac:dyDescent="0.35">
      <c r="A5708">
        <v>5707</v>
      </c>
      <c r="B5708" t="s">
        <v>8433</v>
      </c>
      <c r="C5708">
        <v>2014</v>
      </c>
      <c r="D5708" s="2">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14.563800000000001</v>
      </c>
    </row>
    <row r="5709" spans="1:22" x14ac:dyDescent="0.35">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5">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7.1585999999999999</v>
      </c>
    </row>
    <row r="5711" spans="1:22" x14ac:dyDescent="0.35">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v>
      </c>
      <c r="T5711">
        <v>2</v>
      </c>
      <c r="U5711">
        <v>0.1</v>
      </c>
      <c r="V5711">
        <v>21.294</v>
      </c>
    </row>
    <row r="5712" spans="1:22" x14ac:dyDescent="0.35">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5">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5">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4.1391</v>
      </c>
    </row>
    <row r="5715" spans="1:22" x14ac:dyDescent="0.35">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5.94</v>
      </c>
      <c r="T5715">
        <v>3</v>
      </c>
      <c r="U5715">
        <v>0</v>
      </c>
      <c r="V5715">
        <v>1.6037999999999999</v>
      </c>
    </row>
    <row r="5716" spans="1:22" x14ac:dyDescent="0.35">
      <c r="A5716">
        <v>5715</v>
      </c>
      <c r="B5716" t="s">
        <v>8437</v>
      </c>
      <c r="C5716">
        <v>2014</v>
      </c>
      <c r="D5716" s="2">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177.55</v>
      </c>
      <c r="T5716">
        <v>5</v>
      </c>
      <c r="U5716">
        <v>0</v>
      </c>
      <c r="V5716">
        <v>47.938499999999998</v>
      </c>
    </row>
    <row r="5717" spans="1:22" x14ac:dyDescent="0.35">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619.95000000000005</v>
      </c>
      <c r="T5717">
        <v>5</v>
      </c>
      <c r="U5717">
        <v>0</v>
      </c>
      <c r="V5717">
        <v>111.59099999999999</v>
      </c>
    </row>
    <row r="5718" spans="1:22" x14ac:dyDescent="0.35">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v>
      </c>
      <c r="T5718">
        <v>3</v>
      </c>
      <c r="U5718">
        <v>0</v>
      </c>
      <c r="V5718">
        <v>8.4564000000000004</v>
      </c>
    </row>
    <row r="5719" spans="1:22" x14ac:dyDescent="0.35">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57.96</v>
      </c>
      <c r="T5719">
        <v>7</v>
      </c>
      <c r="U5719">
        <v>0</v>
      </c>
      <c r="V5719">
        <v>27.241199999999999</v>
      </c>
    </row>
    <row r="5720" spans="1:22" x14ac:dyDescent="0.35">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5.2271999999999998</v>
      </c>
    </row>
    <row r="5721" spans="1:22" x14ac:dyDescent="0.35">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21.164000000000001</v>
      </c>
    </row>
    <row r="5722" spans="1:22" x14ac:dyDescent="0.35">
      <c r="A5722">
        <v>5721</v>
      </c>
      <c r="B5722" t="s">
        <v>8440</v>
      </c>
      <c r="C5722">
        <v>2012</v>
      </c>
      <c r="D5722" s="2">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2.2890000000000001</v>
      </c>
    </row>
    <row r="5723" spans="1:22" x14ac:dyDescent="0.35">
      <c r="A5723">
        <v>5722</v>
      </c>
      <c r="B5723" t="s">
        <v>8440</v>
      </c>
      <c r="C5723">
        <v>2012</v>
      </c>
      <c r="D5723" s="2">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91.176000000000002</v>
      </c>
      <c r="T5723">
        <v>3</v>
      </c>
      <c r="U5723">
        <v>0.2</v>
      </c>
      <c r="V5723">
        <v>4.5587999999999997</v>
      </c>
    </row>
    <row r="5724" spans="1:22" x14ac:dyDescent="0.35">
      <c r="A5724">
        <v>5723</v>
      </c>
      <c r="B5724" t="s">
        <v>8440</v>
      </c>
      <c r="C5724">
        <v>2012</v>
      </c>
      <c r="D5724" s="2">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159.96799999999999</v>
      </c>
      <c r="T5724">
        <v>4</v>
      </c>
      <c r="U5724">
        <v>0.2</v>
      </c>
      <c r="V5724">
        <v>29.994</v>
      </c>
    </row>
    <row r="5725" spans="1:22" x14ac:dyDescent="0.35">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6.2207999999999997</v>
      </c>
    </row>
    <row r="5726" spans="1:22" x14ac:dyDescent="0.35">
      <c r="A5726">
        <v>5725</v>
      </c>
      <c r="B5726" t="s">
        <v>8442</v>
      </c>
      <c r="C5726">
        <v>2011</v>
      </c>
      <c r="D5726" s="2">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5">
      <c r="A5727">
        <v>5726</v>
      </c>
      <c r="B5727" t="s">
        <v>8443</v>
      </c>
      <c r="C5727">
        <v>2012</v>
      </c>
      <c r="D5727" s="2">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395.96039999999999</v>
      </c>
    </row>
    <row r="5728" spans="1:22" x14ac:dyDescent="0.35">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118.29300000000001</v>
      </c>
    </row>
    <row r="5729" spans="1:22" x14ac:dyDescent="0.35">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178.11</v>
      </c>
      <c r="T5729">
        <v>3</v>
      </c>
      <c r="U5729">
        <v>0</v>
      </c>
      <c r="V5729">
        <v>32.059800000000003</v>
      </c>
    </row>
    <row r="5730" spans="1:22" x14ac:dyDescent="0.35">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v>
      </c>
    </row>
    <row r="5731" spans="1:22" x14ac:dyDescent="0.35">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28.087599999999998</v>
      </c>
    </row>
    <row r="5732" spans="1:22" x14ac:dyDescent="0.35">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41.392800000000001</v>
      </c>
    </row>
    <row r="5733" spans="1:22" x14ac:dyDescent="0.35">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12.6592</v>
      </c>
    </row>
    <row r="5734" spans="1:22" x14ac:dyDescent="0.35">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185.2578</v>
      </c>
    </row>
    <row r="5735" spans="1:22" x14ac:dyDescent="0.35">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v>
      </c>
    </row>
    <row r="5736" spans="1:22" x14ac:dyDescent="0.35">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8.5543999999999993</v>
      </c>
    </row>
    <row r="5737" spans="1:22" x14ac:dyDescent="0.35">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13.92</v>
      </c>
      <c r="T5737">
        <v>3</v>
      </c>
      <c r="U5737">
        <v>0.2</v>
      </c>
      <c r="V5737">
        <v>4.8719999999999999</v>
      </c>
    </row>
    <row r="5738" spans="1:22" x14ac:dyDescent="0.35">
      <c r="A5738">
        <v>5737</v>
      </c>
      <c r="B5738" t="s">
        <v>8449</v>
      </c>
      <c r="C5738">
        <v>2011</v>
      </c>
      <c r="D5738" s="2">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5">
      <c r="A5739">
        <v>5738</v>
      </c>
      <c r="B5739" t="s">
        <v>8449</v>
      </c>
      <c r="C5739">
        <v>2011</v>
      </c>
      <c r="D5739" s="2">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5.79</v>
      </c>
    </row>
    <row r="5740" spans="1:22" x14ac:dyDescent="0.35">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38.375999999999998</v>
      </c>
      <c r="T5740">
        <v>3</v>
      </c>
      <c r="U5740">
        <v>0.2</v>
      </c>
      <c r="V5740">
        <v>13.4316</v>
      </c>
    </row>
    <row r="5741" spans="1:22" x14ac:dyDescent="0.35">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6.3503999999999996</v>
      </c>
    </row>
    <row r="5742" spans="1:22" x14ac:dyDescent="0.35">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5">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53.271999999999998</v>
      </c>
    </row>
    <row r="5744" spans="1:22" x14ac:dyDescent="0.35">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5">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5">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7.9547999999999996</v>
      </c>
    </row>
    <row r="5747" spans="1:22" x14ac:dyDescent="0.35">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v>
      </c>
      <c r="T5747">
        <v>7</v>
      </c>
      <c r="U5747">
        <v>0</v>
      </c>
      <c r="V5747">
        <v>6.8992000000000004</v>
      </c>
    </row>
    <row r="5748" spans="1:22" x14ac:dyDescent="0.35">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v>
      </c>
      <c r="T5748">
        <v>2</v>
      </c>
      <c r="U5748">
        <v>0.2</v>
      </c>
      <c r="V5748">
        <v>31.198</v>
      </c>
    </row>
    <row r="5749" spans="1:22" x14ac:dyDescent="0.35">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17.8794</v>
      </c>
    </row>
    <row r="5750" spans="1:22" x14ac:dyDescent="0.35">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16.559999999999999</v>
      </c>
      <c r="T5750">
        <v>3</v>
      </c>
      <c r="U5750">
        <v>0.2</v>
      </c>
      <c r="V5750">
        <v>-2.484</v>
      </c>
    </row>
    <row r="5751" spans="1:22" x14ac:dyDescent="0.35">
      <c r="A5751">
        <v>5750</v>
      </c>
      <c r="B5751" t="s">
        <v>8453</v>
      </c>
      <c r="C5751">
        <v>2014</v>
      </c>
      <c r="D5751" s="2">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36.725499999999997</v>
      </c>
    </row>
    <row r="5752" spans="1:22" x14ac:dyDescent="0.35">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v>
      </c>
    </row>
    <row r="5753" spans="1:22" x14ac:dyDescent="0.35">
      <c r="A5753">
        <v>5752</v>
      </c>
      <c r="B5753" t="s">
        <v>8456</v>
      </c>
      <c r="C5753">
        <v>2013</v>
      </c>
      <c r="D5753" s="2">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v>
      </c>
      <c r="T5753">
        <v>3</v>
      </c>
      <c r="U5753">
        <v>0</v>
      </c>
      <c r="V5753">
        <v>22.2</v>
      </c>
    </row>
    <row r="5754" spans="1:22" x14ac:dyDescent="0.35">
      <c r="A5754">
        <v>5753</v>
      </c>
      <c r="B5754" t="s">
        <v>8456</v>
      </c>
      <c r="C5754">
        <v>2013</v>
      </c>
      <c r="D5754" s="2">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9.4990000000000006</v>
      </c>
    </row>
    <row r="5755" spans="1:22" x14ac:dyDescent="0.35">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5">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1.4456</v>
      </c>
    </row>
    <row r="5757" spans="1:22" x14ac:dyDescent="0.35">
      <c r="A5757">
        <v>5756</v>
      </c>
      <c r="B5757" t="s">
        <v>8461</v>
      </c>
      <c r="C5757">
        <v>2011</v>
      </c>
      <c r="D5757" s="2">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3.16</v>
      </c>
      <c r="T5757">
        <v>4</v>
      </c>
      <c r="U5757">
        <v>0.8</v>
      </c>
      <c r="V5757">
        <v>-8.532</v>
      </c>
    </row>
    <row r="5758" spans="1:22" x14ac:dyDescent="0.35">
      <c r="A5758">
        <v>5757</v>
      </c>
      <c r="B5758" t="s">
        <v>8461</v>
      </c>
      <c r="C5758">
        <v>2011</v>
      </c>
      <c r="D5758" s="2">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5">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v>
      </c>
    </row>
    <row r="5760" spans="1:22" x14ac:dyDescent="0.35">
      <c r="A5760">
        <v>5759</v>
      </c>
      <c r="B5760" t="s">
        <v>8465</v>
      </c>
      <c r="C5760">
        <v>2012</v>
      </c>
      <c r="D5760" s="2">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-1.9791000000000001</v>
      </c>
    </row>
    <row r="5761" spans="1:22" x14ac:dyDescent="0.35">
      <c r="A5761">
        <v>5760</v>
      </c>
      <c r="B5761" t="s">
        <v>8466</v>
      </c>
      <c r="C5761">
        <v>2013</v>
      </c>
      <c r="D5761" s="2">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125.14319999999999</v>
      </c>
    </row>
    <row r="5762" spans="1:22" x14ac:dyDescent="0.35">
      <c r="A5762">
        <v>5761</v>
      </c>
      <c r="B5762" t="s">
        <v>8466</v>
      </c>
      <c r="C5762">
        <v>2013</v>
      </c>
      <c r="D5762" s="2">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2.1545999999999998</v>
      </c>
    </row>
    <row r="5763" spans="1:22" x14ac:dyDescent="0.35">
      <c r="A5763">
        <v>5762</v>
      </c>
      <c r="B5763" t="s">
        <v>8467</v>
      </c>
      <c r="C5763">
        <v>2014</v>
      </c>
      <c r="D5763" s="2">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542.94000000000005</v>
      </c>
      <c r="T5763">
        <v>3</v>
      </c>
      <c r="U5763">
        <v>0</v>
      </c>
      <c r="V5763">
        <v>152.0232</v>
      </c>
    </row>
    <row r="5764" spans="1:22" x14ac:dyDescent="0.35">
      <c r="A5764">
        <v>5763</v>
      </c>
      <c r="B5764" t="s">
        <v>8467</v>
      </c>
      <c r="C5764">
        <v>2014</v>
      </c>
      <c r="D5764" s="2">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5">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v>
      </c>
      <c r="T5765">
        <v>10</v>
      </c>
      <c r="U5765">
        <v>0.1</v>
      </c>
      <c r="V5765">
        <v>209.274</v>
      </c>
    </row>
    <row r="5766" spans="1:22" x14ac:dyDescent="0.35">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17.693999999999999</v>
      </c>
    </row>
    <row r="5767" spans="1:22" x14ac:dyDescent="0.35">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25.0182</v>
      </c>
    </row>
    <row r="5768" spans="1:22" x14ac:dyDescent="0.35">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60.143999999999998</v>
      </c>
      <c r="T5768">
        <v>6</v>
      </c>
      <c r="U5768">
        <v>0.2</v>
      </c>
      <c r="V5768">
        <v>20.2986</v>
      </c>
    </row>
    <row r="5769" spans="1:22" x14ac:dyDescent="0.35">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20.234999999999999</v>
      </c>
    </row>
    <row r="5770" spans="1:22" x14ac:dyDescent="0.35">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5">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10.224</v>
      </c>
    </row>
    <row r="5772" spans="1:22" x14ac:dyDescent="0.35">
      <c r="A5772">
        <v>5771</v>
      </c>
      <c r="B5772" t="s">
        <v>8476</v>
      </c>
      <c r="C5772">
        <v>2012</v>
      </c>
      <c r="D5772" s="2">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5">
      <c r="A5773">
        <v>5772</v>
      </c>
      <c r="B5773" t="s">
        <v>8476</v>
      </c>
      <c r="C5773">
        <v>2012</v>
      </c>
      <c r="D5773" s="2">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335.85480000000001</v>
      </c>
    </row>
    <row r="5774" spans="1:22" x14ac:dyDescent="0.35">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5">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v>
      </c>
      <c r="T5775">
        <v>2</v>
      </c>
      <c r="U5775">
        <v>0.2</v>
      </c>
      <c r="V5775">
        <v>2.3967999999999998</v>
      </c>
    </row>
    <row r="5776" spans="1:22" x14ac:dyDescent="0.35">
      <c r="A5776">
        <v>5775</v>
      </c>
      <c r="B5776" t="s">
        <v>8479</v>
      </c>
      <c r="C5776">
        <v>2013</v>
      </c>
      <c r="D5776" s="2">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638.28800000000001</v>
      </c>
      <c r="T5776">
        <v>7</v>
      </c>
      <c r="U5776">
        <v>0.2</v>
      </c>
      <c r="V5776">
        <v>-31.914400000000001</v>
      </c>
    </row>
    <row r="5777" spans="1:22" x14ac:dyDescent="0.35">
      <c r="A5777">
        <v>5776</v>
      </c>
      <c r="B5777" t="s">
        <v>8479</v>
      </c>
      <c r="C5777">
        <v>2013</v>
      </c>
      <c r="D5777" s="2">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v>
      </c>
      <c r="T5777">
        <v>1</v>
      </c>
      <c r="U5777">
        <v>0.2</v>
      </c>
      <c r="V5777">
        <v>4.6227999999999998</v>
      </c>
    </row>
    <row r="5778" spans="1:22" x14ac:dyDescent="0.35">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5">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50.328000000000003</v>
      </c>
    </row>
    <row r="5780" spans="1:22" x14ac:dyDescent="0.35">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7.9248000000000003</v>
      </c>
    </row>
    <row r="5781" spans="1:22" x14ac:dyDescent="0.35">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v>
      </c>
      <c r="T5781">
        <v>1</v>
      </c>
      <c r="U5781">
        <v>0.2</v>
      </c>
      <c r="V5781">
        <v>11.264799999999999</v>
      </c>
    </row>
    <row r="5782" spans="1:22" x14ac:dyDescent="0.35">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5">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5">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5">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16.398</v>
      </c>
    </row>
    <row r="5786" spans="1:22" x14ac:dyDescent="0.35">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5">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4.3956</v>
      </c>
    </row>
    <row r="5788" spans="1:22" x14ac:dyDescent="0.35">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5">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95.144000000000005</v>
      </c>
      <c r="T5789">
        <v>7</v>
      </c>
      <c r="U5789">
        <v>0.2</v>
      </c>
      <c r="V5789">
        <v>10.7037</v>
      </c>
    </row>
    <row r="5790" spans="1:22" x14ac:dyDescent="0.35">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v>
      </c>
      <c r="T5790">
        <v>5</v>
      </c>
      <c r="U5790">
        <v>0.2</v>
      </c>
      <c r="V5790">
        <v>1.8480000000000001</v>
      </c>
    </row>
    <row r="5791" spans="1:22" x14ac:dyDescent="0.35">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4.4189999999999996</v>
      </c>
      <c r="T5791">
        <v>3</v>
      </c>
      <c r="U5791">
        <v>0.7</v>
      </c>
      <c r="V5791">
        <v>-3.0933000000000002</v>
      </c>
    </row>
    <row r="5792" spans="1:22" x14ac:dyDescent="0.35">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5">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5">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5">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15.525</v>
      </c>
    </row>
    <row r="5796" spans="1:22" x14ac:dyDescent="0.35">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46.671999999999997</v>
      </c>
      <c r="T5796">
        <v>2</v>
      </c>
      <c r="U5796">
        <v>0.2</v>
      </c>
      <c r="V5796">
        <v>16.3352</v>
      </c>
    </row>
    <row r="5797" spans="1:22" x14ac:dyDescent="0.35">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362.84039999999999</v>
      </c>
    </row>
    <row r="5798" spans="1:22" x14ac:dyDescent="0.35">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36.381599999999999</v>
      </c>
    </row>
    <row r="5799" spans="1:22" x14ac:dyDescent="0.35">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8.6940000000000008</v>
      </c>
    </row>
    <row r="5800" spans="1:22" x14ac:dyDescent="0.35">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5">
      <c r="A5801">
        <v>5800</v>
      </c>
      <c r="B5801" t="s">
        <v>8494</v>
      </c>
      <c r="C5801">
        <v>2011</v>
      </c>
      <c r="D5801" s="2">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-6.0195999999999996</v>
      </c>
    </row>
    <row r="5802" spans="1:22" x14ac:dyDescent="0.35">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575.96799999999996</v>
      </c>
      <c r="T5802">
        <v>4</v>
      </c>
      <c r="U5802">
        <v>0.2</v>
      </c>
      <c r="V5802">
        <v>43.197600000000001</v>
      </c>
    </row>
    <row r="5803" spans="1:22" x14ac:dyDescent="0.35">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v>
      </c>
      <c r="T5803">
        <v>2</v>
      </c>
      <c r="U5803">
        <v>0.2</v>
      </c>
      <c r="V5803">
        <v>3.6288</v>
      </c>
    </row>
    <row r="5804" spans="1:22" x14ac:dyDescent="0.35">
      <c r="A5804">
        <v>5803</v>
      </c>
      <c r="B5804" t="s">
        <v>8496</v>
      </c>
      <c r="C5804">
        <v>2012</v>
      </c>
      <c r="D5804" s="2">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v>
      </c>
      <c r="T5804">
        <v>2</v>
      </c>
      <c r="U5804">
        <v>0.2</v>
      </c>
      <c r="V5804">
        <v>1.1988000000000001</v>
      </c>
    </row>
    <row r="5805" spans="1:22" x14ac:dyDescent="0.35">
      <c r="A5805">
        <v>5804</v>
      </c>
      <c r="B5805" t="s">
        <v>8497</v>
      </c>
      <c r="C5805">
        <v>2014</v>
      </c>
      <c r="D5805" s="2">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v>
      </c>
      <c r="T5805">
        <v>3</v>
      </c>
      <c r="U5805">
        <v>0.2</v>
      </c>
      <c r="V5805">
        <v>1.1556</v>
      </c>
    </row>
    <row r="5806" spans="1:22" x14ac:dyDescent="0.35">
      <c r="A5806">
        <v>5805</v>
      </c>
      <c r="B5806" t="s">
        <v>8498</v>
      </c>
      <c r="C5806">
        <v>2014</v>
      </c>
      <c r="D5806" s="2">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6.1791999999999998</v>
      </c>
    </row>
    <row r="5807" spans="1:22" x14ac:dyDescent="0.35">
      <c r="A5807">
        <v>5806</v>
      </c>
      <c r="B5807" t="s">
        <v>8498</v>
      </c>
      <c r="C5807">
        <v>2014</v>
      </c>
      <c r="D5807" s="2">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205.9992</v>
      </c>
      <c r="T5807">
        <v>3</v>
      </c>
      <c r="U5807">
        <v>0.32</v>
      </c>
      <c r="V5807">
        <v>-27.264600000000002</v>
      </c>
    </row>
    <row r="5808" spans="1:22" x14ac:dyDescent="0.35">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5">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8.7167999999999992</v>
      </c>
    </row>
    <row r="5810" spans="1:22" x14ac:dyDescent="0.35">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8.3328000000000007</v>
      </c>
    </row>
    <row r="5811" spans="1:22" x14ac:dyDescent="0.35">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132.22399999999999</v>
      </c>
      <c r="T5811">
        <v>4</v>
      </c>
      <c r="U5811">
        <v>0.2</v>
      </c>
      <c r="V5811">
        <v>-18.180800000000001</v>
      </c>
    </row>
    <row r="5812" spans="1:22" x14ac:dyDescent="0.35">
      <c r="A5812">
        <v>5811</v>
      </c>
      <c r="B5812" t="s">
        <v>8501</v>
      </c>
      <c r="C5812">
        <v>2012</v>
      </c>
      <c r="D5812" s="2">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48.539200000000001</v>
      </c>
    </row>
    <row r="5813" spans="1:22" x14ac:dyDescent="0.35">
      <c r="A5813">
        <v>5812</v>
      </c>
      <c r="B5813" t="s">
        <v>8501</v>
      </c>
      <c r="C5813">
        <v>2012</v>
      </c>
      <c r="D5813" s="2">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15.6332</v>
      </c>
    </row>
    <row r="5814" spans="1:22" x14ac:dyDescent="0.35">
      <c r="A5814">
        <v>5813</v>
      </c>
      <c r="B5814" t="s">
        <v>8501</v>
      </c>
      <c r="C5814">
        <v>2012</v>
      </c>
      <c r="D5814" s="2">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185.99700000000001</v>
      </c>
    </row>
    <row r="5815" spans="1:22" x14ac:dyDescent="0.35">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5">
      <c r="A5816">
        <v>5815</v>
      </c>
      <c r="B5816" t="s">
        <v>8505</v>
      </c>
      <c r="C5816">
        <v>2012</v>
      </c>
      <c r="D5816" s="2">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-0.72950000000000004</v>
      </c>
    </row>
    <row r="5817" spans="1:22" x14ac:dyDescent="0.35">
      <c r="A5817">
        <v>5816</v>
      </c>
      <c r="B5817" t="s">
        <v>8506</v>
      </c>
      <c r="C5817">
        <v>2011</v>
      </c>
      <c r="D5817" s="2">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5">
      <c r="A5818">
        <v>5817</v>
      </c>
      <c r="B5818" t="s">
        <v>8506</v>
      </c>
      <c r="C5818">
        <v>2011</v>
      </c>
      <c r="D5818" s="2">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5">
      <c r="A5819">
        <v>5818</v>
      </c>
      <c r="B5819" t="s">
        <v>8506</v>
      </c>
      <c r="C5819">
        <v>2011</v>
      </c>
      <c r="D5819" s="2">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5.7671999999999999</v>
      </c>
    </row>
    <row r="5820" spans="1:22" x14ac:dyDescent="0.35">
      <c r="A5820">
        <v>5819</v>
      </c>
      <c r="B5820" t="s">
        <v>8506</v>
      </c>
      <c r="C5820">
        <v>2011</v>
      </c>
      <c r="D5820" s="2">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93.15</v>
      </c>
      <c r="T5820">
        <v>9</v>
      </c>
      <c r="U5820">
        <v>0</v>
      </c>
      <c r="V5820">
        <v>44.712000000000003</v>
      </c>
    </row>
    <row r="5821" spans="1:22" x14ac:dyDescent="0.35">
      <c r="A5821">
        <v>5820</v>
      </c>
      <c r="B5821" t="s">
        <v>8506</v>
      </c>
      <c r="C5821">
        <v>2011</v>
      </c>
      <c r="D5821" s="2">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5">
      <c r="A5822">
        <v>5821</v>
      </c>
      <c r="B5822" t="s">
        <v>8508</v>
      </c>
      <c r="C5822">
        <v>2014</v>
      </c>
      <c r="D5822" s="2">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4.7724000000000002</v>
      </c>
    </row>
    <row r="5823" spans="1:22" x14ac:dyDescent="0.35">
      <c r="A5823">
        <v>5822</v>
      </c>
      <c r="B5823" t="s">
        <v>8508</v>
      </c>
      <c r="C5823">
        <v>2014</v>
      </c>
      <c r="D5823" s="2">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5">
      <c r="A5824">
        <v>5823</v>
      </c>
      <c r="B5824" t="s">
        <v>8508</v>
      </c>
      <c r="C5824">
        <v>2014</v>
      </c>
      <c r="D5824" s="2">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-10.705500000000001</v>
      </c>
    </row>
    <row r="5825" spans="1:22" x14ac:dyDescent="0.35">
      <c r="A5825">
        <v>5824</v>
      </c>
      <c r="B5825" t="s">
        <v>8508</v>
      </c>
      <c r="C5825">
        <v>2014</v>
      </c>
      <c r="D5825" s="2">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19.167999999999999</v>
      </c>
      <c r="T5825">
        <v>4</v>
      </c>
      <c r="U5825">
        <v>0.2</v>
      </c>
      <c r="V5825">
        <v>6.4691999999999998</v>
      </c>
    </row>
    <row r="5826" spans="1:22" x14ac:dyDescent="0.35">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26.135999999999999</v>
      </c>
      <c r="T5826">
        <v>3</v>
      </c>
      <c r="U5826">
        <v>0.2</v>
      </c>
      <c r="V5826">
        <v>1.9601999999999999</v>
      </c>
    </row>
    <row r="5827" spans="1:22" x14ac:dyDescent="0.35">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201.31200000000001</v>
      </c>
    </row>
    <row r="5828" spans="1:22" x14ac:dyDescent="0.35">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5">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-8.0784000000000002</v>
      </c>
    </row>
    <row r="5830" spans="1:22" x14ac:dyDescent="0.35">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2.2240000000000002</v>
      </c>
    </row>
    <row r="5831" spans="1:22" x14ac:dyDescent="0.35">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104.75279999999999</v>
      </c>
    </row>
    <row r="5832" spans="1:22" x14ac:dyDescent="0.35">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5">
      <c r="A5833">
        <v>5832</v>
      </c>
      <c r="B5833" t="s">
        <v>8512</v>
      </c>
      <c r="C5833">
        <v>2012</v>
      </c>
      <c r="D5833" s="2">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176.78639999999999</v>
      </c>
    </row>
    <row r="5834" spans="1:22" x14ac:dyDescent="0.35">
      <c r="A5834">
        <v>5833</v>
      </c>
      <c r="B5834" t="s">
        <v>8513</v>
      </c>
      <c r="C5834">
        <v>2013</v>
      </c>
      <c r="D5834" s="2">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5">
      <c r="A5835">
        <v>5834</v>
      </c>
      <c r="B5835" t="s">
        <v>8513</v>
      </c>
      <c r="C5835">
        <v>2013</v>
      </c>
      <c r="D5835" s="2">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5">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-42.8</v>
      </c>
    </row>
    <row r="5837" spans="1:22" x14ac:dyDescent="0.35">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5">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-8.1675000000000004</v>
      </c>
    </row>
    <row r="5839" spans="1:22" x14ac:dyDescent="0.35">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5.7568000000000001</v>
      </c>
    </row>
    <row r="5840" spans="1:22" x14ac:dyDescent="0.35">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83.7</v>
      </c>
      <c r="T5840">
        <v>5</v>
      </c>
      <c r="U5840">
        <v>0</v>
      </c>
      <c r="V5840">
        <v>3.3479999999999999</v>
      </c>
    </row>
    <row r="5841" spans="1:22" x14ac:dyDescent="0.35">
      <c r="A5841">
        <v>5840</v>
      </c>
      <c r="B5841" t="s">
        <v>8523</v>
      </c>
      <c r="C5841">
        <v>2012</v>
      </c>
      <c r="D5841" s="2">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v>
      </c>
      <c r="T5841">
        <v>5</v>
      </c>
      <c r="U5841">
        <v>0</v>
      </c>
      <c r="V5841">
        <v>15.552</v>
      </c>
    </row>
    <row r="5842" spans="1:22" x14ac:dyDescent="0.35">
      <c r="A5842">
        <v>5841</v>
      </c>
      <c r="B5842" t="s">
        <v>8523</v>
      </c>
      <c r="C5842">
        <v>2012</v>
      </c>
      <c r="D5842" s="2">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11.035399999999999</v>
      </c>
    </row>
    <row r="5843" spans="1:22" x14ac:dyDescent="0.35">
      <c r="A5843">
        <v>5842</v>
      </c>
      <c r="B5843" t="s">
        <v>8524</v>
      </c>
      <c r="C5843">
        <v>2012</v>
      </c>
      <c r="D5843" s="2">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415.96800000000002</v>
      </c>
      <c r="T5843">
        <v>4</v>
      </c>
      <c r="U5843">
        <v>0.2</v>
      </c>
      <c r="V5843">
        <v>51.996000000000002</v>
      </c>
    </row>
    <row r="5844" spans="1:22" x14ac:dyDescent="0.35">
      <c r="A5844">
        <v>5843</v>
      </c>
      <c r="B5844" t="s">
        <v>8524</v>
      </c>
      <c r="C5844">
        <v>2012</v>
      </c>
      <c r="D5844" s="2">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6.0979999999999999</v>
      </c>
    </row>
    <row r="5845" spans="1:22" x14ac:dyDescent="0.35">
      <c r="A5845">
        <v>5844</v>
      </c>
      <c r="B5845" t="s">
        <v>8524</v>
      </c>
      <c r="C5845">
        <v>2012</v>
      </c>
      <c r="D5845" s="2">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29.145600000000002</v>
      </c>
    </row>
    <row r="5846" spans="1:22" x14ac:dyDescent="0.35">
      <c r="A5846">
        <v>5845</v>
      </c>
      <c r="B5846" t="s">
        <v>8524</v>
      </c>
      <c r="C5846">
        <v>2012</v>
      </c>
      <c r="D5846" s="2">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54.404699999999998</v>
      </c>
    </row>
    <row r="5847" spans="1:22" x14ac:dyDescent="0.35">
      <c r="A5847">
        <v>5846</v>
      </c>
      <c r="B5847" t="s">
        <v>8524</v>
      </c>
      <c r="C5847">
        <v>2012</v>
      </c>
      <c r="D5847" s="2">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v>
      </c>
      <c r="T5847">
        <v>5</v>
      </c>
      <c r="U5847">
        <v>0</v>
      </c>
      <c r="V5847">
        <v>15.552</v>
      </c>
    </row>
    <row r="5848" spans="1:22" x14ac:dyDescent="0.35">
      <c r="A5848">
        <v>5847</v>
      </c>
      <c r="B5848" t="s">
        <v>8524</v>
      </c>
      <c r="C5848">
        <v>2012</v>
      </c>
      <c r="D5848" s="2">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225.56800000000001</v>
      </c>
      <c r="T5848">
        <v>2</v>
      </c>
      <c r="U5848">
        <v>0.2</v>
      </c>
      <c r="V5848">
        <v>2.8195999999999999</v>
      </c>
    </row>
    <row r="5849" spans="1:22" x14ac:dyDescent="0.35">
      <c r="A5849">
        <v>5848</v>
      </c>
      <c r="B5849" t="s">
        <v>8524</v>
      </c>
      <c r="C5849">
        <v>2012</v>
      </c>
      <c r="D5849" s="2">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36.6</v>
      </c>
      <c r="T5849">
        <v>3</v>
      </c>
      <c r="U5849">
        <v>0</v>
      </c>
      <c r="V5849">
        <v>15.372</v>
      </c>
    </row>
    <row r="5850" spans="1:22" x14ac:dyDescent="0.35">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178.91</v>
      </c>
    </row>
    <row r="5851" spans="1:22" x14ac:dyDescent="0.35">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143.1918</v>
      </c>
    </row>
    <row r="5852" spans="1:22" x14ac:dyDescent="0.35">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5">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5">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v>
      </c>
    </row>
    <row r="5855" spans="1:22" x14ac:dyDescent="0.35">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5">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v>
      </c>
      <c r="T5856">
        <v>7</v>
      </c>
      <c r="U5856">
        <v>0.2</v>
      </c>
      <c r="V5856">
        <v>-1.2558</v>
      </c>
    </row>
    <row r="5857" spans="1:22" x14ac:dyDescent="0.35">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-4.8959999999999999</v>
      </c>
    </row>
    <row r="5858" spans="1:22" x14ac:dyDescent="0.35">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1.3620000000000001</v>
      </c>
      <c r="T5858">
        <v>1</v>
      </c>
      <c r="U5858">
        <v>0.8</v>
      </c>
      <c r="V5858">
        <v>-2.1791999999999998</v>
      </c>
    </row>
    <row r="5859" spans="1:22" x14ac:dyDescent="0.35">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v>
      </c>
    </row>
    <row r="5860" spans="1:22" x14ac:dyDescent="0.35">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239.666</v>
      </c>
      <c r="T5860">
        <v>2</v>
      </c>
      <c r="U5860">
        <v>0.15</v>
      </c>
      <c r="V5860">
        <v>14.098000000000001</v>
      </c>
    </row>
    <row r="5861" spans="1:22" x14ac:dyDescent="0.35">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45.293999999999997</v>
      </c>
    </row>
    <row r="5862" spans="1:22" x14ac:dyDescent="0.35">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v>
      </c>
      <c r="T5862">
        <v>2</v>
      </c>
      <c r="U5862">
        <v>0.2</v>
      </c>
      <c r="V5862">
        <v>2.8883999999999999</v>
      </c>
    </row>
    <row r="5863" spans="1:22" x14ac:dyDescent="0.35">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5">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5">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5">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v>
      </c>
    </row>
    <row r="5867" spans="1:22" x14ac:dyDescent="0.35">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5">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294.67099999999999</v>
      </c>
    </row>
    <row r="5869" spans="1:22" x14ac:dyDescent="0.35">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0.58399999999999996</v>
      </c>
    </row>
    <row r="5870" spans="1:22" x14ac:dyDescent="0.35">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v>
      </c>
      <c r="T5870">
        <v>6</v>
      </c>
      <c r="U5870">
        <v>0.7</v>
      </c>
      <c r="V5870">
        <v>-80.177999999999997</v>
      </c>
    </row>
    <row r="5871" spans="1:22" x14ac:dyDescent="0.35">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v>
      </c>
      <c r="T5871">
        <v>4</v>
      </c>
      <c r="U5871">
        <v>0.2</v>
      </c>
      <c r="V5871">
        <v>100.196</v>
      </c>
    </row>
    <row r="5872" spans="1:22" x14ac:dyDescent="0.35">
      <c r="A5872">
        <v>5871</v>
      </c>
      <c r="B5872" t="s">
        <v>8542</v>
      </c>
      <c r="C5872">
        <v>2013</v>
      </c>
      <c r="D5872" s="2">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1293.4880000000001</v>
      </c>
      <c r="T5872">
        <v>7</v>
      </c>
      <c r="U5872">
        <v>0.2</v>
      </c>
      <c r="V5872">
        <v>80.843000000000004</v>
      </c>
    </row>
    <row r="5873" spans="1:22" x14ac:dyDescent="0.35">
      <c r="A5873">
        <v>5872</v>
      </c>
      <c r="B5873" t="s">
        <v>8543</v>
      </c>
      <c r="C5873">
        <v>2013</v>
      </c>
      <c r="D5873" s="2">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127.95</v>
      </c>
      <c r="T5873">
        <v>3</v>
      </c>
      <c r="U5873">
        <v>0</v>
      </c>
      <c r="V5873">
        <v>21.7515</v>
      </c>
    </row>
    <row r="5874" spans="1:22" x14ac:dyDescent="0.35">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16.732800000000001</v>
      </c>
    </row>
    <row r="5875" spans="1:22" x14ac:dyDescent="0.35">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5">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9.5399999999999991</v>
      </c>
      <c r="T5876">
        <v>3</v>
      </c>
      <c r="U5876">
        <v>0</v>
      </c>
      <c r="V5876">
        <v>4.3883999999999999</v>
      </c>
    </row>
    <row r="5877" spans="1:22" x14ac:dyDescent="0.35">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5">
      <c r="A5878">
        <v>5877</v>
      </c>
      <c r="B5878" t="s">
        <v>8547</v>
      </c>
      <c r="C5878">
        <v>2011</v>
      </c>
      <c r="D5878" s="2">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447.86</v>
      </c>
      <c r="T5878">
        <v>7</v>
      </c>
      <c r="U5878">
        <v>0</v>
      </c>
      <c r="V5878">
        <v>219.45140000000001</v>
      </c>
    </row>
    <row r="5879" spans="1:22" x14ac:dyDescent="0.35">
      <c r="A5879">
        <v>5878</v>
      </c>
      <c r="B5879" t="s">
        <v>8547</v>
      </c>
      <c r="C5879">
        <v>2011</v>
      </c>
      <c r="D5879" s="2">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8.7905999999999995</v>
      </c>
    </row>
    <row r="5880" spans="1:22" x14ac:dyDescent="0.35">
      <c r="A5880">
        <v>5879</v>
      </c>
      <c r="B5880" t="s">
        <v>8547</v>
      </c>
      <c r="C5880">
        <v>2011</v>
      </c>
      <c r="D5880" s="2">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68.846400000000003</v>
      </c>
    </row>
    <row r="5881" spans="1:22" x14ac:dyDescent="0.35">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92.236800000000002</v>
      </c>
    </row>
    <row r="5882" spans="1:22" x14ac:dyDescent="0.35">
      <c r="A5882">
        <v>5881</v>
      </c>
      <c r="B5882" t="s">
        <v>8549</v>
      </c>
      <c r="C5882">
        <v>2013</v>
      </c>
      <c r="D5882" s="2">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801.56799999999998</v>
      </c>
      <c r="T5882">
        <v>2</v>
      </c>
      <c r="U5882">
        <v>0.2</v>
      </c>
      <c r="V5882">
        <v>50.097999999999999</v>
      </c>
    </row>
    <row r="5883" spans="1:22" x14ac:dyDescent="0.35">
      <c r="A5883">
        <v>5882</v>
      </c>
      <c r="B5883" t="s">
        <v>8549</v>
      </c>
      <c r="C5883">
        <v>2013</v>
      </c>
      <c r="D5883" s="2">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180.76589999999999</v>
      </c>
    </row>
    <row r="5884" spans="1:22" x14ac:dyDescent="0.35">
      <c r="A5884">
        <v>5883</v>
      </c>
      <c r="B5884" t="s">
        <v>8549</v>
      </c>
      <c r="C5884">
        <v>2013</v>
      </c>
      <c r="D5884" s="2">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-99.621899999999997</v>
      </c>
    </row>
    <row r="5885" spans="1:22" x14ac:dyDescent="0.35">
      <c r="A5885">
        <v>5884</v>
      </c>
      <c r="B5885" t="s">
        <v>8550</v>
      </c>
      <c r="C5885">
        <v>2013</v>
      </c>
      <c r="D5885" s="2">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7.3528000000000002</v>
      </c>
    </row>
    <row r="5886" spans="1:22" x14ac:dyDescent="0.35">
      <c r="A5886">
        <v>5885</v>
      </c>
      <c r="B5886" t="s">
        <v>8550</v>
      </c>
      <c r="C5886">
        <v>2013</v>
      </c>
      <c r="D5886" s="2">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196.50360000000001</v>
      </c>
    </row>
    <row r="5887" spans="1:22" x14ac:dyDescent="0.35">
      <c r="A5887">
        <v>5886</v>
      </c>
      <c r="B5887" t="s">
        <v>8551</v>
      </c>
      <c r="C5887">
        <v>2011</v>
      </c>
      <c r="D5887" s="2">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v>
      </c>
      <c r="T5887">
        <v>3</v>
      </c>
      <c r="U5887">
        <v>0.2</v>
      </c>
      <c r="V5887">
        <v>5.0232000000000001</v>
      </c>
    </row>
    <row r="5888" spans="1:22" x14ac:dyDescent="0.35">
      <c r="A5888">
        <v>5887</v>
      </c>
      <c r="B5888" t="s">
        <v>8551</v>
      </c>
      <c r="C5888">
        <v>2011</v>
      </c>
      <c r="D5888" s="2">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86.385599999999997</v>
      </c>
    </row>
    <row r="5889" spans="1:22" x14ac:dyDescent="0.35">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5">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5">
      <c r="A5891">
        <v>5890</v>
      </c>
      <c r="B5891" t="s">
        <v>8559</v>
      </c>
      <c r="C5891">
        <v>2013</v>
      </c>
      <c r="D5891" s="2">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11.7782</v>
      </c>
    </row>
    <row r="5892" spans="1:22" x14ac:dyDescent="0.35">
      <c r="A5892">
        <v>5891</v>
      </c>
      <c r="B5892" t="s">
        <v>8560</v>
      </c>
      <c r="C5892">
        <v>2013</v>
      </c>
      <c r="D5892" s="2">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13.4512</v>
      </c>
    </row>
    <row r="5893" spans="1:22" x14ac:dyDescent="0.35">
      <c r="A5893">
        <v>5892</v>
      </c>
      <c r="B5893" t="s">
        <v>8560</v>
      </c>
      <c r="C5893">
        <v>2013</v>
      </c>
      <c r="D5893" s="2">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1.6175999999999999</v>
      </c>
    </row>
    <row r="5894" spans="1:22" x14ac:dyDescent="0.35">
      <c r="A5894">
        <v>5893</v>
      </c>
      <c r="B5894" t="s">
        <v>8560</v>
      </c>
      <c r="C5894">
        <v>2013</v>
      </c>
      <c r="D5894" s="2">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81.575999999999993</v>
      </c>
      <c r="T5894">
        <v>3</v>
      </c>
      <c r="U5894">
        <v>0.2</v>
      </c>
      <c r="V5894">
        <v>2.0394000000000001</v>
      </c>
    </row>
    <row r="5895" spans="1:22" x14ac:dyDescent="0.35">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1.3622000000000001</v>
      </c>
    </row>
    <row r="5896" spans="1:22" x14ac:dyDescent="0.35">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23.968800000000002</v>
      </c>
    </row>
    <row r="5897" spans="1:22" x14ac:dyDescent="0.35">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v>
      </c>
      <c r="T5897">
        <v>3</v>
      </c>
      <c r="U5897">
        <v>0</v>
      </c>
      <c r="V5897">
        <v>22.2</v>
      </c>
    </row>
    <row r="5898" spans="1:22" x14ac:dyDescent="0.35">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v>
      </c>
      <c r="T5898">
        <v>5</v>
      </c>
      <c r="U5898">
        <v>0</v>
      </c>
      <c r="V5898">
        <v>9.6300000000000008</v>
      </c>
    </row>
    <row r="5899" spans="1:22" x14ac:dyDescent="0.35">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22.0472</v>
      </c>
    </row>
    <row r="5900" spans="1:22" x14ac:dyDescent="0.35">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5">
      <c r="A5901">
        <v>5900</v>
      </c>
      <c r="B5901" t="s">
        <v>8565</v>
      </c>
      <c r="C5901">
        <v>2014</v>
      </c>
      <c r="D5901" s="2">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5">
      <c r="A5902">
        <v>5901</v>
      </c>
      <c r="B5902" t="s">
        <v>8566</v>
      </c>
      <c r="C5902">
        <v>2012</v>
      </c>
      <c r="D5902" s="2">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7.56</v>
      </c>
    </row>
    <row r="5903" spans="1:22" x14ac:dyDescent="0.35">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5">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28.171800000000001</v>
      </c>
    </row>
    <row r="5905" spans="1:22" x14ac:dyDescent="0.35">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22.226400000000002</v>
      </c>
    </row>
    <row r="5906" spans="1:22" x14ac:dyDescent="0.35">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v>
      </c>
      <c r="T5906">
        <v>5</v>
      </c>
      <c r="U5906">
        <v>0</v>
      </c>
      <c r="V5906">
        <v>12.672000000000001</v>
      </c>
    </row>
    <row r="5907" spans="1:22" x14ac:dyDescent="0.35">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5">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1.0169999999999999</v>
      </c>
    </row>
    <row r="5909" spans="1:22" x14ac:dyDescent="0.35">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5">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59.7</v>
      </c>
      <c r="T5910">
        <v>3</v>
      </c>
      <c r="U5910">
        <v>0</v>
      </c>
      <c r="V5910">
        <v>26.864999999999998</v>
      </c>
    </row>
    <row r="5911" spans="1:22" x14ac:dyDescent="0.35">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5">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5">
      <c r="A5913">
        <v>5912</v>
      </c>
      <c r="B5913" t="s">
        <v>8570</v>
      </c>
      <c r="C5913">
        <v>2013</v>
      </c>
      <c r="D5913" s="2">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v>
      </c>
    </row>
    <row r="5914" spans="1:22" x14ac:dyDescent="0.35">
      <c r="A5914">
        <v>5913</v>
      </c>
      <c r="B5914" t="s">
        <v>8571</v>
      </c>
      <c r="C5914">
        <v>2011</v>
      </c>
      <c r="D5914" s="2">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5">
      <c r="A5915">
        <v>5914</v>
      </c>
      <c r="B5915" t="s">
        <v>8574</v>
      </c>
      <c r="C5915">
        <v>2012</v>
      </c>
      <c r="D5915" s="2">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1.0429999999999999</v>
      </c>
    </row>
    <row r="5916" spans="1:22" x14ac:dyDescent="0.35">
      <c r="A5916">
        <v>5915</v>
      </c>
      <c r="B5916" t="s">
        <v>8574</v>
      </c>
      <c r="C5916">
        <v>2012</v>
      </c>
      <c r="D5916" s="2">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41.223700000000001</v>
      </c>
    </row>
    <row r="5917" spans="1:22" x14ac:dyDescent="0.35">
      <c r="A5917">
        <v>5916</v>
      </c>
      <c r="B5917" t="s">
        <v>8574</v>
      </c>
      <c r="C5917">
        <v>2012</v>
      </c>
      <c r="D5917" s="2">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8.8783999999999992</v>
      </c>
    </row>
    <row r="5918" spans="1:22" x14ac:dyDescent="0.35">
      <c r="A5918">
        <v>5917</v>
      </c>
      <c r="B5918" t="s">
        <v>8574</v>
      </c>
      <c r="C5918">
        <v>2012</v>
      </c>
      <c r="D5918" s="2">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27.434000000000001</v>
      </c>
    </row>
    <row r="5919" spans="1:22" x14ac:dyDescent="0.35">
      <c r="A5919">
        <v>5918</v>
      </c>
      <c r="B5919" t="s">
        <v>8574</v>
      </c>
      <c r="C5919">
        <v>2012</v>
      </c>
      <c r="D5919" s="2">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4228.7039999999997</v>
      </c>
      <c r="T5919">
        <v>6</v>
      </c>
      <c r="U5919">
        <v>0.2</v>
      </c>
      <c r="V5919">
        <v>158.57640000000001</v>
      </c>
    </row>
    <row r="5920" spans="1:22" x14ac:dyDescent="0.35">
      <c r="A5920">
        <v>5919</v>
      </c>
      <c r="B5920" t="s">
        <v>8574</v>
      </c>
      <c r="C5920">
        <v>2012</v>
      </c>
      <c r="D5920" s="2">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v>
      </c>
      <c r="T5920">
        <v>5</v>
      </c>
      <c r="U5920">
        <v>0.2</v>
      </c>
      <c r="V5920">
        <v>-25.048999999999999</v>
      </c>
    </row>
    <row r="5921" spans="1:22" x14ac:dyDescent="0.35">
      <c r="A5921">
        <v>5920</v>
      </c>
      <c r="B5921" t="s">
        <v>8574</v>
      </c>
      <c r="C5921">
        <v>2012</v>
      </c>
      <c r="D5921" s="2">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209.97</v>
      </c>
      <c r="T5921">
        <v>3</v>
      </c>
      <c r="U5921">
        <v>0</v>
      </c>
      <c r="V5921">
        <v>58.791600000000003</v>
      </c>
    </row>
    <row r="5922" spans="1:22" x14ac:dyDescent="0.35">
      <c r="A5922">
        <v>5921</v>
      </c>
      <c r="B5922" t="s">
        <v>8574</v>
      </c>
      <c r="C5922">
        <v>2012</v>
      </c>
      <c r="D5922" s="2">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217.767</v>
      </c>
    </row>
    <row r="5923" spans="1:22" x14ac:dyDescent="0.35">
      <c r="A5923">
        <v>5922</v>
      </c>
      <c r="B5923" t="s">
        <v>8574</v>
      </c>
      <c r="C5923">
        <v>2012</v>
      </c>
      <c r="D5923" s="2">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53.260800000000003</v>
      </c>
    </row>
    <row r="5924" spans="1:22" x14ac:dyDescent="0.35">
      <c r="A5924">
        <v>5923</v>
      </c>
      <c r="B5924" t="s">
        <v>8574</v>
      </c>
      <c r="C5924">
        <v>2012</v>
      </c>
      <c r="D5924" s="2">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1.3560000000000001</v>
      </c>
    </row>
    <row r="5925" spans="1:22" x14ac:dyDescent="0.35">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v>
      </c>
    </row>
    <row r="5926" spans="1:22" x14ac:dyDescent="0.35">
      <c r="A5926">
        <v>5925</v>
      </c>
      <c r="B5926" t="s">
        <v>8576</v>
      </c>
      <c r="C5926">
        <v>2014</v>
      </c>
      <c r="D5926" s="2">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22.96</v>
      </c>
      <c r="T5926">
        <v>7</v>
      </c>
      <c r="U5926">
        <v>0</v>
      </c>
      <c r="V5926">
        <v>6.6584000000000003</v>
      </c>
    </row>
    <row r="5927" spans="1:22" x14ac:dyDescent="0.35">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362.83499999999998</v>
      </c>
    </row>
    <row r="5928" spans="1:22" x14ac:dyDescent="0.35">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316.13920000000002</v>
      </c>
    </row>
    <row r="5929" spans="1:22" x14ac:dyDescent="0.35">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3.4357000000000002</v>
      </c>
    </row>
    <row r="5930" spans="1:22" x14ac:dyDescent="0.35">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3.9247999999999998</v>
      </c>
    </row>
    <row r="5931" spans="1:22" x14ac:dyDescent="0.35">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v>
      </c>
      <c r="T5931">
        <v>3</v>
      </c>
      <c r="U5931">
        <v>0.5</v>
      </c>
      <c r="V5931">
        <v>-45.349200000000003</v>
      </c>
    </row>
    <row r="5932" spans="1:22" x14ac:dyDescent="0.35">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v>
      </c>
      <c r="T5932">
        <v>3</v>
      </c>
      <c r="U5932">
        <v>0.2</v>
      </c>
      <c r="V5932">
        <v>5.4432</v>
      </c>
    </row>
    <row r="5933" spans="1:22" x14ac:dyDescent="0.35">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683.98800000000006</v>
      </c>
      <c r="T5933">
        <v>2</v>
      </c>
      <c r="U5933">
        <v>0.4</v>
      </c>
      <c r="V5933">
        <v>-113.998</v>
      </c>
    </row>
    <row r="5934" spans="1:22" x14ac:dyDescent="0.35">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13.391999999999999</v>
      </c>
      <c r="T5934">
        <v>3</v>
      </c>
      <c r="U5934">
        <v>0.2</v>
      </c>
      <c r="V5934">
        <v>1.0044</v>
      </c>
    </row>
    <row r="5935" spans="1:22" x14ac:dyDescent="0.35">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v>
      </c>
      <c r="T5935">
        <v>3</v>
      </c>
      <c r="U5935">
        <v>0.2</v>
      </c>
      <c r="V5935">
        <v>4.8231000000000002</v>
      </c>
    </row>
    <row r="5936" spans="1:22" x14ac:dyDescent="0.35">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85.787000000000006</v>
      </c>
    </row>
    <row r="5937" spans="1:22" x14ac:dyDescent="0.35">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5">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v>
      </c>
      <c r="T5938">
        <v>3</v>
      </c>
      <c r="U5938">
        <v>0.2</v>
      </c>
      <c r="V5938">
        <v>19.9665</v>
      </c>
    </row>
    <row r="5939" spans="1:22" x14ac:dyDescent="0.35">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8.9969999999999999</v>
      </c>
    </row>
    <row r="5940" spans="1:22" x14ac:dyDescent="0.35">
      <c r="A5940">
        <v>5939</v>
      </c>
      <c r="B5940" t="s">
        <v>8582</v>
      </c>
      <c r="C5940">
        <v>2014</v>
      </c>
      <c r="D5940" s="2">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5">
      <c r="A5941">
        <v>5940</v>
      </c>
      <c r="B5941" t="s">
        <v>8582</v>
      </c>
      <c r="C5941">
        <v>2014</v>
      </c>
      <c r="D5941" s="2">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13.215999999999999</v>
      </c>
      <c r="T5941">
        <v>4</v>
      </c>
      <c r="U5941">
        <v>0.2</v>
      </c>
      <c r="V5941">
        <v>4.2952000000000004</v>
      </c>
    </row>
    <row r="5942" spans="1:22" x14ac:dyDescent="0.35">
      <c r="A5942">
        <v>5941</v>
      </c>
      <c r="B5942" t="s">
        <v>8583</v>
      </c>
      <c r="C5942">
        <v>2014</v>
      </c>
      <c r="D5942" s="2">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v>
      </c>
      <c r="T5942">
        <v>12</v>
      </c>
      <c r="U5942">
        <v>0</v>
      </c>
      <c r="V5942">
        <v>130.75200000000001</v>
      </c>
    </row>
    <row r="5943" spans="1:22" x14ac:dyDescent="0.35">
      <c r="A5943">
        <v>5942</v>
      </c>
      <c r="B5943" t="s">
        <v>8583</v>
      </c>
      <c r="C5943">
        <v>2014</v>
      </c>
      <c r="D5943" s="2">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1.5875999999999999</v>
      </c>
    </row>
    <row r="5944" spans="1:22" x14ac:dyDescent="0.35">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v>
      </c>
    </row>
    <row r="5945" spans="1:22" x14ac:dyDescent="0.35">
      <c r="A5945">
        <v>5944</v>
      </c>
      <c r="B5945" t="s">
        <v>8585</v>
      </c>
      <c r="C5945">
        <v>2011</v>
      </c>
      <c r="D5945" s="2">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2.6375999999999999</v>
      </c>
    </row>
    <row r="5946" spans="1:22" x14ac:dyDescent="0.35">
      <c r="A5946">
        <v>5945</v>
      </c>
      <c r="B5946" t="s">
        <v>8585</v>
      </c>
      <c r="C5946">
        <v>2011</v>
      </c>
      <c r="D5946" s="2">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30.431999999999999</v>
      </c>
    </row>
    <row r="5947" spans="1:22" x14ac:dyDescent="0.35">
      <c r="A5947">
        <v>5946</v>
      </c>
      <c r="B5947" t="s">
        <v>8585</v>
      </c>
      <c r="C5947">
        <v>2011</v>
      </c>
      <c r="D5947" s="2">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12.441599999999999</v>
      </c>
    </row>
    <row r="5948" spans="1:22" x14ac:dyDescent="0.35">
      <c r="A5948">
        <v>5947</v>
      </c>
      <c r="B5948" t="s">
        <v>8585</v>
      </c>
      <c r="C5948">
        <v>2011</v>
      </c>
      <c r="D5948" s="2">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v>
      </c>
    </row>
    <row r="5949" spans="1:22" x14ac:dyDescent="0.35">
      <c r="A5949">
        <v>5948</v>
      </c>
      <c r="B5949" t="s">
        <v>8586</v>
      </c>
      <c r="C5949">
        <v>2012</v>
      </c>
      <c r="D5949" s="2">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12.691000000000001</v>
      </c>
    </row>
    <row r="5950" spans="1:22" x14ac:dyDescent="0.35">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5">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299.97000000000003</v>
      </c>
      <c r="T5951">
        <v>3</v>
      </c>
      <c r="U5951">
        <v>0</v>
      </c>
      <c r="V5951">
        <v>125.98739999999999</v>
      </c>
    </row>
    <row r="5952" spans="1:22" x14ac:dyDescent="0.35">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5">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112.4928</v>
      </c>
    </row>
    <row r="5954" spans="1:22" x14ac:dyDescent="0.35">
      <c r="A5954">
        <v>5953</v>
      </c>
      <c r="B5954" t="s">
        <v>8589</v>
      </c>
      <c r="C5954">
        <v>2014</v>
      </c>
      <c r="D5954" s="2">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20.736000000000001</v>
      </c>
      <c r="T5954">
        <v>4</v>
      </c>
      <c r="U5954">
        <v>0.2</v>
      </c>
      <c r="V5954">
        <v>7.2576000000000001</v>
      </c>
    </row>
    <row r="5955" spans="1:22" x14ac:dyDescent="0.35">
      <c r="A5955">
        <v>5954</v>
      </c>
      <c r="B5955" t="s">
        <v>8592</v>
      </c>
      <c r="C5955">
        <v>2011</v>
      </c>
      <c r="D5955" s="2">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v>
      </c>
    </row>
    <row r="5956" spans="1:22" x14ac:dyDescent="0.35">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v>
      </c>
      <c r="T5956">
        <v>2</v>
      </c>
      <c r="U5956">
        <v>0.2</v>
      </c>
      <c r="V5956">
        <v>7.7896000000000001</v>
      </c>
    </row>
    <row r="5957" spans="1:22" x14ac:dyDescent="0.35">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5">
      <c r="A5958">
        <v>5957</v>
      </c>
      <c r="B5958" t="s">
        <v>8594</v>
      </c>
      <c r="C5958">
        <v>2013</v>
      </c>
      <c r="D5958" s="2">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6.7655000000000003</v>
      </c>
    </row>
    <row r="5959" spans="1:22" x14ac:dyDescent="0.35">
      <c r="A5959">
        <v>5958</v>
      </c>
      <c r="B5959" t="s">
        <v>8594</v>
      </c>
      <c r="C5959">
        <v>2013</v>
      </c>
      <c r="D5959" s="2">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5">
      <c r="A5960">
        <v>5959</v>
      </c>
      <c r="B5960" t="s">
        <v>8594</v>
      </c>
      <c r="C5960">
        <v>2013</v>
      </c>
      <c r="D5960" s="2">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5">
      <c r="A5961">
        <v>5960</v>
      </c>
      <c r="B5961" t="s">
        <v>8594</v>
      </c>
      <c r="C5961">
        <v>2013</v>
      </c>
      <c r="D5961" s="2">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770.35199999999998</v>
      </c>
      <c r="T5961">
        <v>3</v>
      </c>
      <c r="U5961">
        <v>0.2</v>
      </c>
      <c r="V5961">
        <v>77.035200000000003</v>
      </c>
    </row>
    <row r="5962" spans="1:22" x14ac:dyDescent="0.35">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6.5472000000000001</v>
      </c>
    </row>
    <row r="5963" spans="1:22" x14ac:dyDescent="0.35">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57.592799999999997</v>
      </c>
    </row>
    <row r="5964" spans="1:22" x14ac:dyDescent="0.35">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5">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55.764000000000003</v>
      </c>
    </row>
    <row r="5966" spans="1:22" x14ac:dyDescent="0.35">
      <c r="A5966">
        <v>5965</v>
      </c>
      <c r="B5966" t="s">
        <v>8597</v>
      </c>
      <c r="C5966">
        <v>2014</v>
      </c>
      <c r="D5966" s="2">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5.1660000000000004</v>
      </c>
    </row>
    <row r="5967" spans="1:22" x14ac:dyDescent="0.35">
      <c r="A5967">
        <v>5966</v>
      </c>
      <c r="B5967" t="s">
        <v>8597</v>
      </c>
      <c r="C5967">
        <v>2014</v>
      </c>
      <c r="D5967" s="2">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63.436799999999998</v>
      </c>
    </row>
    <row r="5968" spans="1:22" x14ac:dyDescent="0.35">
      <c r="A5968">
        <v>5967</v>
      </c>
      <c r="B5968" t="s">
        <v>8597</v>
      </c>
      <c r="C5968">
        <v>2014</v>
      </c>
      <c r="D5968" s="2">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10.788</v>
      </c>
    </row>
    <row r="5969" spans="1:22" x14ac:dyDescent="0.35">
      <c r="A5969">
        <v>5968</v>
      </c>
      <c r="B5969" t="s">
        <v>8598</v>
      </c>
      <c r="C5969">
        <v>2013</v>
      </c>
      <c r="D5969" s="2">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5">
      <c r="A5970">
        <v>5969</v>
      </c>
      <c r="B5970" t="s">
        <v>8599</v>
      </c>
      <c r="C5970">
        <v>2011</v>
      </c>
      <c r="D5970" s="2">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50.328000000000003</v>
      </c>
    </row>
    <row r="5971" spans="1:22" x14ac:dyDescent="0.35">
      <c r="A5971">
        <v>5970</v>
      </c>
      <c r="B5971" t="s">
        <v>8599</v>
      </c>
      <c r="C5971">
        <v>2011</v>
      </c>
      <c r="D5971" s="2">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5">
      <c r="A5972">
        <v>5971</v>
      </c>
      <c r="B5972" t="s">
        <v>8599</v>
      </c>
      <c r="C5972">
        <v>2011</v>
      </c>
      <c r="D5972" s="2">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9.7607999999999997</v>
      </c>
    </row>
    <row r="5973" spans="1:22" x14ac:dyDescent="0.35">
      <c r="A5973">
        <v>5972</v>
      </c>
      <c r="B5973" t="s">
        <v>8599</v>
      </c>
      <c r="C5973">
        <v>2011</v>
      </c>
      <c r="D5973" s="2">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43.02</v>
      </c>
      <c r="T5973">
        <v>3</v>
      </c>
      <c r="U5973">
        <v>0</v>
      </c>
      <c r="V5973">
        <v>15.4872</v>
      </c>
    </row>
    <row r="5974" spans="1:22" x14ac:dyDescent="0.35">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240.78399999999999</v>
      </c>
      <c r="T5974">
        <v>1</v>
      </c>
      <c r="U5974">
        <v>0.2</v>
      </c>
      <c r="V5974">
        <v>30.097999999999999</v>
      </c>
    </row>
    <row r="5975" spans="1:22" x14ac:dyDescent="0.35">
      <c r="A5975">
        <v>5974</v>
      </c>
      <c r="B5975" t="s">
        <v>8601</v>
      </c>
      <c r="C5975">
        <v>2012</v>
      </c>
      <c r="D5975" s="2">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124.488</v>
      </c>
    </row>
    <row r="5976" spans="1:22" x14ac:dyDescent="0.35">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-67.850999999999999</v>
      </c>
    </row>
    <row r="5977" spans="1:22" x14ac:dyDescent="0.35">
      <c r="A5977">
        <v>5976</v>
      </c>
      <c r="B5977" t="s">
        <v>8603</v>
      </c>
      <c r="C5977">
        <v>2014</v>
      </c>
      <c r="D5977" s="2">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5">
      <c r="A5978">
        <v>5977</v>
      </c>
      <c r="B5978" t="s">
        <v>8603</v>
      </c>
      <c r="C5978">
        <v>2014</v>
      </c>
      <c r="D5978" s="2">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5">
      <c r="A5979">
        <v>5978</v>
      </c>
      <c r="B5979" t="s">
        <v>8604</v>
      </c>
      <c r="C5979">
        <v>2014</v>
      </c>
      <c r="D5979" s="2">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5">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v>
      </c>
      <c r="T5980">
        <v>5</v>
      </c>
      <c r="U5980">
        <v>0</v>
      </c>
      <c r="V5980">
        <v>111.774</v>
      </c>
    </row>
    <row r="5981" spans="1:22" x14ac:dyDescent="0.35">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5">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45.348799999999997</v>
      </c>
    </row>
    <row r="5983" spans="1:22" x14ac:dyDescent="0.35">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5.7594000000000003</v>
      </c>
    </row>
    <row r="5984" spans="1:22" x14ac:dyDescent="0.35">
      <c r="A5984">
        <v>5983</v>
      </c>
      <c r="B5984" t="s">
        <v>8606</v>
      </c>
      <c r="C5984">
        <v>2013</v>
      </c>
      <c r="D5984" s="2">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6.3503999999999996</v>
      </c>
    </row>
    <row r="5985" spans="1:22" x14ac:dyDescent="0.35">
      <c r="A5985">
        <v>5984</v>
      </c>
      <c r="B5985" t="s">
        <v>8607</v>
      </c>
      <c r="C5985">
        <v>2014</v>
      </c>
      <c r="D5985" s="2">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v>
      </c>
      <c r="T5985">
        <v>6</v>
      </c>
      <c r="U5985">
        <v>0.2</v>
      </c>
      <c r="V5985">
        <v>6.42</v>
      </c>
    </row>
    <row r="5986" spans="1:22" x14ac:dyDescent="0.35">
      <c r="A5986">
        <v>5985</v>
      </c>
      <c r="B5986" t="s">
        <v>8608</v>
      </c>
      <c r="C5986">
        <v>2013</v>
      </c>
      <c r="D5986" s="2">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185.58</v>
      </c>
      <c r="T5986">
        <v>6</v>
      </c>
      <c r="U5986">
        <v>0</v>
      </c>
      <c r="V5986">
        <v>76.087800000000001</v>
      </c>
    </row>
    <row r="5987" spans="1:22" x14ac:dyDescent="0.35">
      <c r="A5987">
        <v>5986</v>
      </c>
      <c r="B5987" t="s">
        <v>8608</v>
      </c>
      <c r="C5987">
        <v>2013</v>
      </c>
      <c r="D5987" s="2">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5">
      <c r="A5988">
        <v>5987</v>
      </c>
      <c r="B5988" t="s">
        <v>8608</v>
      </c>
      <c r="C5988">
        <v>2013</v>
      </c>
      <c r="D5988" s="2">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0.87919999999999998</v>
      </c>
    </row>
    <row r="5989" spans="1:22" x14ac:dyDescent="0.35">
      <c r="A5989">
        <v>5988</v>
      </c>
      <c r="B5989" t="s">
        <v>8608</v>
      </c>
      <c r="C5989">
        <v>2013</v>
      </c>
      <c r="D5989" s="2">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v>
      </c>
    </row>
    <row r="5990" spans="1:22" x14ac:dyDescent="0.35">
      <c r="A5990">
        <v>5989</v>
      </c>
      <c r="B5990" t="s">
        <v>8608</v>
      </c>
      <c r="C5990">
        <v>2013</v>
      </c>
      <c r="D5990" s="2">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5">
      <c r="A5991">
        <v>5990</v>
      </c>
      <c r="B5991" t="s">
        <v>8608</v>
      </c>
      <c r="C5991">
        <v>2013</v>
      </c>
      <c r="D5991" s="2">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v>
      </c>
      <c r="T5991">
        <v>5</v>
      </c>
      <c r="U5991">
        <v>0</v>
      </c>
      <c r="V5991">
        <v>126.22499999999999</v>
      </c>
    </row>
    <row r="5992" spans="1:22" x14ac:dyDescent="0.35">
      <c r="A5992">
        <v>5991</v>
      </c>
      <c r="B5992" t="s">
        <v>8609</v>
      </c>
      <c r="C5992">
        <v>2014</v>
      </c>
      <c r="D5992" s="2">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2357.4879999999998</v>
      </c>
      <c r="T5992">
        <v>7</v>
      </c>
      <c r="U5992">
        <v>0.2</v>
      </c>
      <c r="V5992">
        <v>884.05799999999999</v>
      </c>
    </row>
    <row r="5993" spans="1:22" x14ac:dyDescent="0.35">
      <c r="A5993">
        <v>5992</v>
      </c>
      <c r="B5993" t="s">
        <v>8609</v>
      </c>
      <c r="C5993">
        <v>2014</v>
      </c>
      <c r="D5993" s="2">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32.335099999999997</v>
      </c>
    </row>
    <row r="5994" spans="1:22" x14ac:dyDescent="0.35">
      <c r="A5994">
        <v>5993</v>
      </c>
      <c r="B5994" t="s">
        <v>8609</v>
      </c>
      <c r="C5994">
        <v>2014</v>
      </c>
      <c r="D5994" s="2">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-20.784600000000001</v>
      </c>
    </row>
    <row r="5995" spans="1:22" x14ac:dyDescent="0.35">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-4.0599999999999996</v>
      </c>
    </row>
    <row r="5996" spans="1:22" x14ac:dyDescent="0.35">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1.69</v>
      </c>
    </row>
    <row r="5997" spans="1:22" x14ac:dyDescent="0.35">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458.43</v>
      </c>
      <c r="T5997">
        <v>5</v>
      </c>
      <c r="U5997">
        <v>0.3</v>
      </c>
      <c r="V5997">
        <v>-137.529</v>
      </c>
    </row>
    <row r="5998" spans="1:22" x14ac:dyDescent="0.35">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24.196000000000002</v>
      </c>
    </row>
    <row r="5999" spans="1:22" x14ac:dyDescent="0.35">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v>
      </c>
      <c r="T5999">
        <v>3</v>
      </c>
      <c r="U5999">
        <v>0.4</v>
      </c>
      <c r="V5999">
        <v>-147.8655</v>
      </c>
    </row>
    <row r="6000" spans="1:22" x14ac:dyDescent="0.35">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4.2294</v>
      </c>
    </row>
    <row r="6001" spans="1:22" x14ac:dyDescent="0.35">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12.441599999999999</v>
      </c>
    </row>
    <row r="6002" spans="1:22" x14ac:dyDescent="0.35">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5">
      <c r="A6003">
        <v>6002</v>
      </c>
      <c r="B6003" t="s">
        <v>8613</v>
      </c>
      <c r="C6003">
        <v>2011</v>
      </c>
      <c r="D6003" s="2">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v>
      </c>
      <c r="T6003">
        <v>3</v>
      </c>
      <c r="U6003">
        <v>0.2</v>
      </c>
      <c r="V6003">
        <v>7.6965000000000003</v>
      </c>
    </row>
    <row r="6004" spans="1:22" x14ac:dyDescent="0.35">
      <c r="A6004">
        <v>6003</v>
      </c>
      <c r="B6004" t="s">
        <v>8613</v>
      </c>
      <c r="C6004">
        <v>2011</v>
      </c>
      <c r="D6004" s="2">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-4.1711999999999998</v>
      </c>
    </row>
    <row r="6005" spans="1:22" x14ac:dyDescent="0.35">
      <c r="A6005">
        <v>6004</v>
      </c>
      <c r="B6005" t="s">
        <v>8614</v>
      </c>
      <c r="C6005">
        <v>2014</v>
      </c>
      <c r="D6005" s="2">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-8.6058000000000003</v>
      </c>
    </row>
    <row r="6006" spans="1:22" x14ac:dyDescent="0.35">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5">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8.5372000000000003</v>
      </c>
    </row>
    <row r="6008" spans="1:22" x14ac:dyDescent="0.35">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v>
      </c>
      <c r="T6008">
        <v>3</v>
      </c>
      <c r="U6008">
        <v>0</v>
      </c>
      <c r="V6008">
        <v>3.8654999999999999</v>
      </c>
    </row>
    <row r="6009" spans="1:22" x14ac:dyDescent="0.35">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127.95</v>
      </c>
      <c r="T6009">
        <v>3</v>
      </c>
      <c r="U6009">
        <v>0</v>
      </c>
      <c r="V6009">
        <v>21.7515</v>
      </c>
    </row>
    <row r="6010" spans="1:22" x14ac:dyDescent="0.35">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31.519200000000001</v>
      </c>
    </row>
    <row r="6011" spans="1:22" x14ac:dyDescent="0.35">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14.2386</v>
      </c>
    </row>
    <row r="6012" spans="1:22" x14ac:dyDescent="0.35">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v>
      </c>
      <c r="T6012">
        <v>6</v>
      </c>
      <c r="U6012">
        <v>0.2</v>
      </c>
      <c r="V6012">
        <v>286.71300000000002</v>
      </c>
    </row>
    <row r="6013" spans="1:22" x14ac:dyDescent="0.35">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5">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5">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7.1520000000000001</v>
      </c>
    </row>
    <row r="6016" spans="1:22" x14ac:dyDescent="0.35">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363.90480000000002</v>
      </c>
    </row>
    <row r="6017" spans="1:22" x14ac:dyDescent="0.35">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15.6332</v>
      </c>
    </row>
    <row r="6018" spans="1:22" x14ac:dyDescent="0.35">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v>
      </c>
    </row>
    <row r="6019" spans="1:22" x14ac:dyDescent="0.35">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5">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26.630400000000002</v>
      </c>
    </row>
    <row r="6021" spans="1:22" x14ac:dyDescent="0.35">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11.49</v>
      </c>
    </row>
    <row r="6022" spans="1:22" x14ac:dyDescent="0.35">
      <c r="A6022">
        <v>6021</v>
      </c>
      <c r="B6022" t="s">
        <v>8623</v>
      </c>
      <c r="C6022">
        <v>2013</v>
      </c>
      <c r="D6022" s="2">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v>
      </c>
    </row>
    <row r="6023" spans="1:22" x14ac:dyDescent="0.35">
      <c r="A6023">
        <v>6022</v>
      </c>
      <c r="B6023" t="s">
        <v>8623</v>
      </c>
      <c r="C6023">
        <v>2013</v>
      </c>
      <c r="D6023" s="2">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5">
      <c r="A6024">
        <v>6023</v>
      </c>
      <c r="B6024" t="s">
        <v>8625</v>
      </c>
      <c r="C6024">
        <v>2011</v>
      </c>
      <c r="D6024" s="2">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v>
      </c>
      <c r="T6024">
        <v>3</v>
      </c>
      <c r="U6024">
        <v>0.2</v>
      </c>
      <c r="V6024">
        <v>2.4780000000000002</v>
      </c>
    </row>
    <row r="6025" spans="1:22" x14ac:dyDescent="0.35">
      <c r="A6025">
        <v>6024</v>
      </c>
      <c r="B6025" t="s">
        <v>8626</v>
      </c>
      <c r="C6025">
        <v>2014</v>
      </c>
      <c r="D6025" s="2">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4.8986000000000001</v>
      </c>
    </row>
    <row r="6026" spans="1:22" x14ac:dyDescent="0.35">
      <c r="A6026">
        <v>6025</v>
      </c>
      <c r="B6026" t="s">
        <v>8627</v>
      </c>
      <c r="C6026">
        <v>2014</v>
      </c>
      <c r="D6026" s="2">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64.627200000000002</v>
      </c>
    </row>
    <row r="6027" spans="1:22" x14ac:dyDescent="0.35">
      <c r="A6027">
        <v>6026</v>
      </c>
      <c r="B6027" t="s">
        <v>8627</v>
      </c>
      <c r="C6027">
        <v>2014</v>
      </c>
      <c r="D6027" s="2">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v>
      </c>
      <c r="T6027">
        <v>2</v>
      </c>
      <c r="U6027">
        <v>0.2</v>
      </c>
      <c r="V6027">
        <v>3.7584</v>
      </c>
    </row>
    <row r="6028" spans="1:22" x14ac:dyDescent="0.35">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0.33600000000000002</v>
      </c>
    </row>
    <row r="6029" spans="1:22" x14ac:dyDescent="0.35">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25.186</v>
      </c>
    </row>
    <row r="6030" spans="1:22" x14ac:dyDescent="0.35">
      <c r="A6030">
        <v>6029</v>
      </c>
      <c r="B6030" t="s">
        <v>8629</v>
      </c>
      <c r="C6030">
        <v>2013</v>
      </c>
      <c r="D6030" s="2">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6.0060000000000002</v>
      </c>
    </row>
    <row r="6031" spans="1:22" x14ac:dyDescent="0.35">
      <c r="A6031">
        <v>6030</v>
      </c>
      <c r="B6031" t="s">
        <v>8630</v>
      </c>
      <c r="C6031">
        <v>2013</v>
      </c>
      <c r="D6031" s="2">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2.8536000000000001</v>
      </c>
    </row>
    <row r="6032" spans="1:22" x14ac:dyDescent="0.35">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23.923999999999999</v>
      </c>
    </row>
    <row r="6033" spans="1:22" x14ac:dyDescent="0.35">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6.5472000000000001</v>
      </c>
    </row>
    <row r="6034" spans="1:22" x14ac:dyDescent="0.35">
      <c r="A6034">
        <v>6033</v>
      </c>
      <c r="B6034" t="s">
        <v>8634</v>
      </c>
      <c r="C6034">
        <v>2014</v>
      </c>
      <c r="D6034" s="2">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v>
      </c>
      <c r="T6034">
        <v>5</v>
      </c>
      <c r="U6034">
        <v>0</v>
      </c>
      <c r="V6034">
        <v>15.372</v>
      </c>
    </row>
    <row r="6035" spans="1:22" x14ac:dyDescent="0.35">
      <c r="A6035">
        <v>6034</v>
      </c>
      <c r="B6035" t="s">
        <v>8635</v>
      </c>
      <c r="C6035">
        <v>2012</v>
      </c>
      <c r="D6035" s="2">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5.1816000000000004</v>
      </c>
    </row>
    <row r="6036" spans="1:22" x14ac:dyDescent="0.35">
      <c r="A6036">
        <v>6035</v>
      </c>
      <c r="B6036" t="s">
        <v>8636</v>
      </c>
      <c r="C6036">
        <v>2012</v>
      </c>
      <c r="D6036" s="2">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19.568000000000001</v>
      </c>
      <c r="T6036">
        <v>2</v>
      </c>
      <c r="U6036">
        <v>0.8</v>
      </c>
      <c r="V6036">
        <v>-52.833599999999997</v>
      </c>
    </row>
    <row r="6037" spans="1:22" x14ac:dyDescent="0.35">
      <c r="A6037">
        <v>6036</v>
      </c>
      <c r="B6037" t="s">
        <v>8636</v>
      </c>
      <c r="C6037">
        <v>2012</v>
      </c>
      <c r="D6037" s="2">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310.392</v>
      </c>
      <c r="T6037">
        <v>4</v>
      </c>
      <c r="U6037">
        <v>0.8</v>
      </c>
      <c r="V6037">
        <v>-512.14679999999998</v>
      </c>
    </row>
    <row r="6038" spans="1:22" x14ac:dyDescent="0.35">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42.6</v>
      </c>
      <c r="T6038">
        <v>3</v>
      </c>
      <c r="U6038">
        <v>0</v>
      </c>
      <c r="V6038">
        <v>16.614000000000001</v>
      </c>
    </row>
    <row r="6039" spans="1:22" x14ac:dyDescent="0.35">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54.691200000000002</v>
      </c>
    </row>
    <row r="6040" spans="1:22" x14ac:dyDescent="0.35">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5.1967999999999996</v>
      </c>
    </row>
    <row r="6041" spans="1:22" x14ac:dyDescent="0.35">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2.5344000000000002</v>
      </c>
    </row>
    <row r="6042" spans="1:22" x14ac:dyDescent="0.35">
      <c r="A6042">
        <v>6041</v>
      </c>
      <c r="B6042" t="s">
        <v>8638</v>
      </c>
      <c r="C6042">
        <v>2014</v>
      </c>
      <c r="D6042" s="2">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75.180000000000007</v>
      </c>
    </row>
    <row r="6043" spans="1:22" x14ac:dyDescent="0.35">
      <c r="A6043">
        <v>6042</v>
      </c>
      <c r="B6043" t="s">
        <v>8638</v>
      </c>
      <c r="C6043">
        <v>2014</v>
      </c>
      <c r="D6043" s="2">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177.19800000000001</v>
      </c>
    </row>
    <row r="6044" spans="1:22" x14ac:dyDescent="0.35">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v>
      </c>
      <c r="T6044">
        <v>2</v>
      </c>
      <c r="U6044">
        <v>0.2</v>
      </c>
      <c r="V6044">
        <v>3.9512</v>
      </c>
    </row>
    <row r="6045" spans="1:22" x14ac:dyDescent="0.35">
      <c r="A6045">
        <v>6044</v>
      </c>
      <c r="B6045" t="s">
        <v>8642</v>
      </c>
      <c r="C6045">
        <v>2014</v>
      </c>
      <c r="D6045" s="2">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-35.364600000000003</v>
      </c>
    </row>
    <row r="6046" spans="1:22" x14ac:dyDescent="0.35">
      <c r="A6046">
        <v>6045</v>
      </c>
      <c r="B6046" t="s">
        <v>8642</v>
      </c>
      <c r="C6046">
        <v>2014</v>
      </c>
      <c r="D6046" s="2">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5">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238.15199999999999</v>
      </c>
      <c r="T6047">
        <v>3</v>
      </c>
      <c r="U6047">
        <v>0.2</v>
      </c>
      <c r="V6047">
        <v>89.307000000000002</v>
      </c>
    </row>
    <row r="6048" spans="1:22" x14ac:dyDescent="0.35">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692.94</v>
      </c>
      <c r="T6048">
        <v>3</v>
      </c>
      <c r="U6048">
        <v>0</v>
      </c>
      <c r="V6048">
        <v>173.23500000000001</v>
      </c>
    </row>
    <row r="6049" spans="1:22" x14ac:dyDescent="0.35">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16.146000000000001</v>
      </c>
      <c r="T6049">
        <v>9</v>
      </c>
      <c r="U6049">
        <v>0.7</v>
      </c>
      <c r="V6049">
        <v>-12.9168</v>
      </c>
    </row>
    <row r="6050" spans="1:22" x14ac:dyDescent="0.35">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1345.4849999999999</v>
      </c>
      <c r="T6050">
        <v>5</v>
      </c>
      <c r="U6050">
        <v>0.7</v>
      </c>
      <c r="V6050">
        <v>-1031.5385000000001</v>
      </c>
    </row>
    <row r="6051" spans="1:22" x14ac:dyDescent="0.35">
      <c r="A6051">
        <v>6050</v>
      </c>
      <c r="B6051" t="s">
        <v>8646</v>
      </c>
      <c r="C6051">
        <v>2013</v>
      </c>
      <c r="D6051" s="2">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v>
      </c>
      <c r="T6051">
        <v>7</v>
      </c>
      <c r="U6051">
        <v>0.2</v>
      </c>
      <c r="V6051">
        <v>54.215000000000003</v>
      </c>
    </row>
    <row r="6052" spans="1:22" x14ac:dyDescent="0.35">
      <c r="A6052">
        <v>6051</v>
      </c>
      <c r="B6052" t="s">
        <v>8647</v>
      </c>
      <c r="C6052">
        <v>2012</v>
      </c>
      <c r="D6052" s="2">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5">
      <c r="A6053">
        <v>6052</v>
      </c>
      <c r="B6053" t="s">
        <v>8647</v>
      </c>
      <c r="C6053">
        <v>2012</v>
      </c>
      <c r="D6053" s="2">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76.272000000000006</v>
      </c>
    </row>
    <row r="6054" spans="1:22" x14ac:dyDescent="0.35">
      <c r="A6054">
        <v>6053</v>
      </c>
      <c r="B6054" t="s">
        <v>8650</v>
      </c>
      <c r="C6054">
        <v>2013</v>
      </c>
      <c r="D6054" s="2">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v>
      </c>
      <c r="T6054">
        <v>3</v>
      </c>
      <c r="U6054">
        <v>0.2</v>
      </c>
      <c r="V6054">
        <v>4.0338000000000003</v>
      </c>
    </row>
    <row r="6055" spans="1:22" x14ac:dyDescent="0.35">
      <c r="A6055">
        <v>6054</v>
      </c>
      <c r="B6055" t="s">
        <v>8650</v>
      </c>
      <c r="C6055">
        <v>2013</v>
      </c>
      <c r="D6055" s="2">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v>
      </c>
    </row>
    <row r="6056" spans="1:22" x14ac:dyDescent="0.35">
      <c r="A6056">
        <v>6055</v>
      </c>
      <c r="B6056" t="s">
        <v>8650</v>
      </c>
      <c r="C6056">
        <v>2013</v>
      </c>
      <c r="D6056" s="2">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-9.7607999999999997</v>
      </c>
    </row>
    <row r="6057" spans="1:22" x14ac:dyDescent="0.35">
      <c r="A6057">
        <v>6056</v>
      </c>
      <c r="B6057" t="s">
        <v>8651</v>
      </c>
      <c r="C6057">
        <v>2013</v>
      </c>
      <c r="D6057" s="2">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2.0680000000000001</v>
      </c>
      <c r="T6057">
        <v>1</v>
      </c>
      <c r="U6057">
        <v>0.8</v>
      </c>
      <c r="V6057">
        <v>-3.4121999999999999</v>
      </c>
    </row>
    <row r="6058" spans="1:22" x14ac:dyDescent="0.35">
      <c r="A6058">
        <v>6057</v>
      </c>
      <c r="B6058" t="s">
        <v>8651</v>
      </c>
      <c r="C6058">
        <v>2013</v>
      </c>
      <c r="D6058" s="2">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30.391999999999999</v>
      </c>
    </row>
    <row r="6059" spans="1:22" x14ac:dyDescent="0.35">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5.3391999999999999</v>
      </c>
    </row>
    <row r="6060" spans="1:22" x14ac:dyDescent="0.35">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5">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v>
      </c>
      <c r="T6061">
        <v>2</v>
      </c>
      <c r="U6061">
        <v>0.2</v>
      </c>
      <c r="V6061">
        <v>6.992</v>
      </c>
    </row>
    <row r="6062" spans="1:22" x14ac:dyDescent="0.35">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v>
      </c>
    </row>
    <row r="6063" spans="1:22" x14ac:dyDescent="0.35">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14.67</v>
      </c>
      <c r="T6063">
        <v>3</v>
      </c>
      <c r="U6063">
        <v>0</v>
      </c>
      <c r="V6063">
        <v>6.0147000000000004</v>
      </c>
    </row>
    <row r="6064" spans="1:22" x14ac:dyDescent="0.35">
      <c r="A6064">
        <v>6063</v>
      </c>
      <c r="B6064" t="s">
        <v>8655</v>
      </c>
      <c r="C6064">
        <v>2012</v>
      </c>
      <c r="D6064" s="2">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224.99250000000001</v>
      </c>
    </row>
    <row r="6065" spans="1:22" x14ac:dyDescent="0.35">
      <c r="A6065">
        <v>6064</v>
      </c>
      <c r="B6065" t="s">
        <v>8655</v>
      </c>
      <c r="C6065">
        <v>2012</v>
      </c>
      <c r="D6065" s="2">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v>
      </c>
      <c r="T6065">
        <v>3</v>
      </c>
      <c r="U6065">
        <v>0</v>
      </c>
      <c r="V6065">
        <v>6.1740000000000004</v>
      </c>
    </row>
    <row r="6066" spans="1:22" x14ac:dyDescent="0.35">
      <c r="A6066">
        <v>6065</v>
      </c>
      <c r="B6066" t="s">
        <v>8655</v>
      </c>
      <c r="C6066">
        <v>2012</v>
      </c>
      <c r="D6066" s="2">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5">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v>
      </c>
      <c r="T6067">
        <v>6</v>
      </c>
      <c r="U6067">
        <v>0.2</v>
      </c>
      <c r="V6067">
        <v>7.7687999999999997</v>
      </c>
    </row>
    <row r="6068" spans="1:22" x14ac:dyDescent="0.35">
      <c r="A6068">
        <v>6067</v>
      </c>
      <c r="B6068" t="s">
        <v>8657</v>
      </c>
      <c r="C6068">
        <v>2012</v>
      </c>
      <c r="D6068" s="2">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v>
      </c>
      <c r="T6068">
        <v>8</v>
      </c>
      <c r="U6068">
        <v>0.2</v>
      </c>
      <c r="V6068">
        <v>10.007999999999999</v>
      </c>
    </row>
    <row r="6069" spans="1:22" x14ac:dyDescent="0.35">
      <c r="A6069">
        <v>6068</v>
      </c>
      <c r="B6069" t="s">
        <v>8659</v>
      </c>
      <c r="C6069">
        <v>2014</v>
      </c>
      <c r="D6069" s="2">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-97.176000000000002</v>
      </c>
    </row>
    <row r="6070" spans="1:22" x14ac:dyDescent="0.35">
      <c r="A6070">
        <v>6069</v>
      </c>
      <c r="B6070" t="s">
        <v>8659</v>
      </c>
      <c r="C6070">
        <v>2014</v>
      </c>
      <c r="D6070" s="2">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5">
      <c r="A6071">
        <v>6070</v>
      </c>
      <c r="B6071" t="s">
        <v>8659</v>
      </c>
      <c r="C6071">
        <v>2014</v>
      </c>
      <c r="D6071" s="2">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v>
      </c>
      <c r="T6071">
        <v>1</v>
      </c>
      <c r="U6071">
        <v>0.2</v>
      </c>
      <c r="V6071">
        <v>38.61</v>
      </c>
    </row>
    <row r="6072" spans="1:22" x14ac:dyDescent="0.35">
      <c r="A6072">
        <v>6071</v>
      </c>
      <c r="B6072" t="s">
        <v>8662</v>
      </c>
      <c r="C6072">
        <v>2014</v>
      </c>
      <c r="D6072" s="2">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5.9211</v>
      </c>
    </row>
    <row r="6073" spans="1:22" x14ac:dyDescent="0.35">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152.68799999999999</v>
      </c>
      <c r="T6073">
        <v>2</v>
      </c>
      <c r="U6073">
        <v>0.2</v>
      </c>
      <c r="V6073">
        <v>-26.720400000000001</v>
      </c>
    </row>
    <row r="6074" spans="1:22" x14ac:dyDescent="0.35">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v>
      </c>
      <c r="T6074">
        <v>2</v>
      </c>
      <c r="U6074">
        <v>0.2</v>
      </c>
      <c r="V6074">
        <v>0.56679999999999997</v>
      </c>
    </row>
    <row r="6075" spans="1:22" x14ac:dyDescent="0.35">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5.8879999999999999</v>
      </c>
      <c r="T6075">
        <v>2</v>
      </c>
      <c r="U6075">
        <v>0.2</v>
      </c>
      <c r="V6075">
        <v>-1.3248</v>
      </c>
    </row>
    <row r="6076" spans="1:22" x14ac:dyDescent="0.35">
      <c r="A6076">
        <v>6075</v>
      </c>
      <c r="B6076" t="s">
        <v>8664</v>
      </c>
      <c r="C6076">
        <v>2014</v>
      </c>
      <c r="D6076" s="2">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5">
      <c r="A6077">
        <v>6076</v>
      </c>
      <c r="B6077" t="s">
        <v>8664</v>
      </c>
      <c r="C6077">
        <v>2014</v>
      </c>
      <c r="D6077" s="2">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2.7061999999999999</v>
      </c>
    </row>
    <row r="6078" spans="1:22" x14ac:dyDescent="0.35">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v>
      </c>
      <c r="T6078">
        <v>6</v>
      </c>
      <c r="U6078">
        <v>0</v>
      </c>
      <c r="V6078">
        <v>206.316</v>
      </c>
    </row>
    <row r="6079" spans="1:22" x14ac:dyDescent="0.35">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5">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3.2850000000000001</v>
      </c>
    </row>
    <row r="6081" spans="1:22" x14ac:dyDescent="0.35">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5">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7.5528000000000004</v>
      </c>
    </row>
    <row r="6083" spans="1:22" x14ac:dyDescent="0.35">
      <c r="A6083">
        <v>6082</v>
      </c>
      <c r="B6083" t="s">
        <v>8667</v>
      </c>
      <c r="C6083">
        <v>2011</v>
      </c>
      <c r="D6083" s="2">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5">
      <c r="A6084">
        <v>6083</v>
      </c>
      <c r="B6084" t="s">
        <v>8668</v>
      </c>
      <c r="C6084">
        <v>2013</v>
      </c>
      <c r="D6084" s="2">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6.2160000000000002</v>
      </c>
      <c r="T6084">
        <v>6</v>
      </c>
      <c r="U6084">
        <v>0.8</v>
      </c>
      <c r="V6084">
        <v>-9.6348000000000003</v>
      </c>
    </row>
    <row r="6085" spans="1:22" x14ac:dyDescent="0.35">
      <c r="A6085">
        <v>6084</v>
      </c>
      <c r="B6085" t="s">
        <v>8668</v>
      </c>
      <c r="C6085">
        <v>2013</v>
      </c>
      <c r="D6085" s="2">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2.6568000000000001</v>
      </c>
    </row>
    <row r="6086" spans="1:22" x14ac:dyDescent="0.35">
      <c r="A6086">
        <v>6085</v>
      </c>
      <c r="B6086" t="s">
        <v>8668</v>
      </c>
      <c r="C6086">
        <v>2013</v>
      </c>
      <c r="D6086" s="2">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v>
      </c>
    </row>
    <row r="6087" spans="1:22" x14ac:dyDescent="0.35">
      <c r="A6087">
        <v>6086</v>
      </c>
      <c r="B6087" t="s">
        <v>8668</v>
      </c>
      <c r="C6087">
        <v>2013</v>
      </c>
      <c r="D6087" s="2">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0.67859999999999998</v>
      </c>
    </row>
    <row r="6088" spans="1:22" x14ac:dyDescent="0.35">
      <c r="A6088">
        <v>6087</v>
      </c>
      <c r="B6088" t="s">
        <v>8668</v>
      </c>
      <c r="C6088">
        <v>2013</v>
      </c>
      <c r="D6088" s="2">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4.4880000000000004</v>
      </c>
      <c r="T6088">
        <v>6</v>
      </c>
      <c r="U6088">
        <v>0.8</v>
      </c>
      <c r="V6088">
        <v>-6.7320000000000002</v>
      </c>
    </row>
    <row r="6089" spans="1:22" x14ac:dyDescent="0.35">
      <c r="A6089">
        <v>6088</v>
      </c>
      <c r="B6089" t="s">
        <v>8669</v>
      </c>
      <c r="C6089">
        <v>2012</v>
      </c>
      <c r="D6089" s="2">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v>
      </c>
    </row>
    <row r="6090" spans="1:22" x14ac:dyDescent="0.35">
      <c r="A6090">
        <v>6089</v>
      </c>
      <c r="B6090" t="s">
        <v>8670</v>
      </c>
      <c r="C6090">
        <v>2012</v>
      </c>
      <c r="D6090" s="2">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3.1103999999999998</v>
      </c>
    </row>
    <row r="6091" spans="1:22" x14ac:dyDescent="0.35">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1.1879999999999999</v>
      </c>
      <c r="T6091">
        <v>2</v>
      </c>
      <c r="U6091">
        <v>0.7</v>
      </c>
      <c r="V6091">
        <v>-0.99</v>
      </c>
    </row>
    <row r="6092" spans="1:22" x14ac:dyDescent="0.35">
      <c r="A6092">
        <v>6091</v>
      </c>
      <c r="B6092" t="s">
        <v>8672</v>
      </c>
      <c r="C6092">
        <v>2014</v>
      </c>
      <c r="D6092" s="2">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18.176400000000001</v>
      </c>
    </row>
    <row r="6093" spans="1:22" x14ac:dyDescent="0.35">
      <c r="A6093">
        <v>6092</v>
      </c>
      <c r="B6093" t="s">
        <v>8672</v>
      </c>
      <c r="C6093">
        <v>2014</v>
      </c>
      <c r="D6093" s="2">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95.76</v>
      </c>
    </row>
    <row r="6094" spans="1:22" x14ac:dyDescent="0.35">
      <c r="A6094">
        <v>6093</v>
      </c>
      <c r="B6094" t="s">
        <v>8672</v>
      </c>
      <c r="C6094">
        <v>2014</v>
      </c>
      <c r="D6094" s="2">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18.104399999999998</v>
      </c>
    </row>
    <row r="6095" spans="1:22" x14ac:dyDescent="0.35">
      <c r="A6095">
        <v>6094</v>
      </c>
      <c r="B6095" t="s">
        <v>8672</v>
      </c>
      <c r="C6095">
        <v>2014</v>
      </c>
      <c r="D6095" s="2">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21.792000000000002</v>
      </c>
    </row>
    <row r="6096" spans="1:22" x14ac:dyDescent="0.35">
      <c r="A6096">
        <v>6095</v>
      </c>
      <c r="B6096" t="s">
        <v>8672</v>
      </c>
      <c r="C6096">
        <v>2014</v>
      </c>
      <c r="D6096" s="2">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v>
      </c>
    </row>
    <row r="6097" spans="1:22" x14ac:dyDescent="0.35">
      <c r="A6097">
        <v>6096</v>
      </c>
      <c r="B6097" t="s">
        <v>8672</v>
      </c>
      <c r="C6097">
        <v>2014</v>
      </c>
      <c r="D6097" s="2">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6.3296000000000001</v>
      </c>
    </row>
    <row r="6098" spans="1:22" x14ac:dyDescent="0.35">
      <c r="A6098">
        <v>6097</v>
      </c>
      <c r="B6098" t="s">
        <v>8672</v>
      </c>
      <c r="C6098">
        <v>2014</v>
      </c>
      <c r="D6098" s="2">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8.0991</v>
      </c>
    </row>
    <row r="6099" spans="1:22" x14ac:dyDescent="0.35">
      <c r="A6099">
        <v>6098</v>
      </c>
      <c r="B6099" t="s">
        <v>8672</v>
      </c>
      <c r="C6099">
        <v>2014</v>
      </c>
      <c r="D6099" s="2">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3.9771000000000001</v>
      </c>
    </row>
    <row r="6100" spans="1:22" x14ac:dyDescent="0.35">
      <c r="A6100">
        <v>6099</v>
      </c>
      <c r="B6100" t="s">
        <v>8672</v>
      </c>
      <c r="C6100">
        <v>2014</v>
      </c>
      <c r="D6100" s="2">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1.7876000000000001</v>
      </c>
    </row>
    <row r="6101" spans="1:22" x14ac:dyDescent="0.35">
      <c r="A6101">
        <v>6100</v>
      </c>
      <c r="B6101" t="s">
        <v>8672</v>
      </c>
      <c r="C6101">
        <v>2014</v>
      </c>
      <c r="D6101" s="2">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v>
      </c>
      <c r="T6101">
        <v>11</v>
      </c>
      <c r="U6101">
        <v>0.1</v>
      </c>
      <c r="V6101">
        <v>609.71569999999997</v>
      </c>
    </row>
    <row r="6102" spans="1:22" x14ac:dyDescent="0.35">
      <c r="A6102">
        <v>6101</v>
      </c>
      <c r="B6102" t="s">
        <v>8672</v>
      </c>
      <c r="C6102">
        <v>2014</v>
      </c>
      <c r="D6102" s="2">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350.90820000000002</v>
      </c>
    </row>
    <row r="6103" spans="1:22" x14ac:dyDescent="0.35">
      <c r="A6103">
        <v>6102</v>
      </c>
      <c r="B6103" t="s">
        <v>8672</v>
      </c>
      <c r="C6103">
        <v>2014</v>
      </c>
      <c r="D6103" s="2">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5">
      <c r="A6104">
        <v>6103</v>
      </c>
      <c r="B6104" t="s">
        <v>8672</v>
      </c>
      <c r="C6104">
        <v>2014</v>
      </c>
      <c r="D6104" s="2">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v>
      </c>
      <c r="T6104">
        <v>3</v>
      </c>
      <c r="U6104">
        <v>0</v>
      </c>
      <c r="V6104">
        <v>28.3095</v>
      </c>
    </row>
    <row r="6105" spans="1:22" x14ac:dyDescent="0.35">
      <c r="A6105">
        <v>6104</v>
      </c>
      <c r="B6105" t="s">
        <v>8672</v>
      </c>
      <c r="C6105">
        <v>2014</v>
      </c>
      <c r="D6105" s="2">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20.389800000000001</v>
      </c>
    </row>
    <row r="6106" spans="1:22" x14ac:dyDescent="0.35">
      <c r="A6106">
        <v>6105</v>
      </c>
      <c r="B6106" t="s">
        <v>8675</v>
      </c>
      <c r="C6106">
        <v>2014</v>
      </c>
      <c r="D6106" s="2">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-83.875200000000007</v>
      </c>
    </row>
    <row r="6107" spans="1:22" x14ac:dyDescent="0.35">
      <c r="A6107">
        <v>6106</v>
      </c>
      <c r="B6107" t="s">
        <v>8676</v>
      </c>
      <c r="C6107">
        <v>2012</v>
      </c>
      <c r="D6107" s="2">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5">
      <c r="A6108">
        <v>6107</v>
      </c>
      <c r="B6108" t="s">
        <v>8677</v>
      </c>
      <c r="C6108">
        <v>2011</v>
      </c>
      <c r="D6108" s="2">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19.431999999999999</v>
      </c>
      <c r="T6108">
        <v>2</v>
      </c>
      <c r="U6108">
        <v>0.8</v>
      </c>
      <c r="V6108">
        <v>-49.551600000000001</v>
      </c>
    </row>
    <row r="6109" spans="1:22" x14ac:dyDescent="0.35">
      <c r="A6109">
        <v>6108</v>
      </c>
      <c r="B6109" t="s">
        <v>8677</v>
      </c>
      <c r="C6109">
        <v>2011</v>
      </c>
      <c r="D6109" s="2">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v>
      </c>
    </row>
    <row r="6110" spans="1:22" x14ac:dyDescent="0.35">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2.1</v>
      </c>
    </row>
    <row r="6111" spans="1:22" x14ac:dyDescent="0.35">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1.9079999999999999</v>
      </c>
      <c r="T6111">
        <v>3</v>
      </c>
      <c r="U6111">
        <v>0.8</v>
      </c>
      <c r="V6111">
        <v>-3.2435999999999998</v>
      </c>
    </row>
    <row r="6112" spans="1:22" x14ac:dyDescent="0.35">
      <c r="A6112">
        <v>6111</v>
      </c>
      <c r="B6112" t="s">
        <v>8679</v>
      </c>
      <c r="C6112">
        <v>2013</v>
      </c>
      <c r="D6112" s="2">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1474.8019999999999</v>
      </c>
      <c r="T6112">
        <v>7</v>
      </c>
      <c r="U6112">
        <v>0.3</v>
      </c>
      <c r="V6112">
        <v>-21.0686</v>
      </c>
    </row>
    <row r="6113" spans="1:22" x14ac:dyDescent="0.35">
      <c r="A6113">
        <v>6112</v>
      </c>
      <c r="B6113" t="s">
        <v>8679</v>
      </c>
      <c r="C6113">
        <v>2013</v>
      </c>
      <c r="D6113" s="2">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33.028799999999997</v>
      </c>
    </row>
    <row r="6114" spans="1:22" x14ac:dyDescent="0.35">
      <c r="A6114">
        <v>6113</v>
      </c>
      <c r="B6114" t="s">
        <v>8679</v>
      </c>
      <c r="C6114">
        <v>2013</v>
      </c>
      <c r="D6114" s="2">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16.751999999999999</v>
      </c>
      <c r="T6114">
        <v>6</v>
      </c>
      <c r="U6114">
        <v>0.2</v>
      </c>
      <c r="V6114">
        <v>5.4443999999999999</v>
      </c>
    </row>
    <row r="6115" spans="1:22" x14ac:dyDescent="0.35">
      <c r="A6115">
        <v>6114</v>
      </c>
      <c r="B6115" t="s">
        <v>8679</v>
      </c>
      <c r="C6115">
        <v>2013</v>
      </c>
      <c r="D6115" s="2">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1537.0740000000001</v>
      </c>
      <c r="T6115">
        <v>9</v>
      </c>
      <c r="U6115">
        <v>0.3</v>
      </c>
      <c r="V6115">
        <v>0</v>
      </c>
    </row>
    <row r="6116" spans="1:22" x14ac:dyDescent="0.35">
      <c r="A6116">
        <v>6115</v>
      </c>
      <c r="B6116" t="s">
        <v>8679</v>
      </c>
      <c r="C6116">
        <v>2013</v>
      </c>
      <c r="D6116" s="2">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-12.8392</v>
      </c>
    </row>
    <row r="6117" spans="1:22" x14ac:dyDescent="0.35">
      <c r="A6117">
        <v>6116</v>
      </c>
      <c r="B6117" t="s">
        <v>8680</v>
      </c>
      <c r="C6117">
        <v>2013</v>
      </c>
      <c r="D6117" s="2">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14.1426</v>
      </c>
    </row>
    <row r="6118" spans="1:22" x14ac:dyDescent="0.35">
      <c r="A6118">
        <v>6117</v>
      </c>
      <c r="B6118" t="s">
        <v>8682</v>
      </c>
      <c r="C6118">
        <v>2013</v>
      </c>
      <c r="D6118" s="2">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592.78959999999995</v>
      </c>
    </row>
    <row r="6119" spans="1:22" x14ac:dyDescent="0.35">
      <c r="A6119">
        <v>6118</v>
      </c>
      <c r="B6119" t="s">
        <v>8682</v>
      </c>
      <c r="C6119">
        <v>2013</v>
      </c>
      <c r="D6119" s="2">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v>
      </c>
      <c r="T6119">
        <v>3</v>
      </c>
      <c r="U6119">
        <v>0</v>
      </c>
      <c r="V6119">
        <v>6.8723999999999998</v>
      </c>
    </row>
    <row r="6120" spans="1:22" x14ac:dyDescent="0.35">
      <c r="A6120">
        <v>6119</v>
      </c>
      <c r="B6120" t="s">
        <v>8685</v>
      </c>
      <c r="C6120">
        <v>2014</v>
      </c>
      <c r="D6120" s="2">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19.197600000000001</v>
      </c>
    </row>
    <row r="6121" spans="1:22" x14ac:dyDescent="0.35">
      <c r="A6121">
        <v>6120</v>
      </c>
      <c r="B6121" t="s">
        <v>8685</v>
      </c>
      <c r="C6121">
        <v>2014</v>
      </c>
      <c r="D6121" s="2">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6.5537999999999998</v>
      </c>
    </row>
    <row r="6122" spans="1:22" x14ac:dyDescent="0.35">
      <c r="A6122">
        <v>6121</v>
      </c>
      <c r="B6122" t="s">
        <v>8685</v>
      </c>
      <c r="C6122">
        <v>2014</v>
      </c>
      <c r="D6122" s="2">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61.382399999999997</v>
      </c>
    </row>
    <row r="6123" spans="1:22" x14ac:dyDescent="0.35">
      <c r="A6123">
        <v>6122</v>
      </c>
      <c r="B6123" t="s">
        <v>8685</v>
      </c>
      <c r="C6123">
        <v>2014</v>
      </c>
      <c r="D6123" s="2">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72.587999999999994</v>
      </c>
      <c r="T6123">
        <v>2</v>
      </c>
      <c r="U6123">
        <v>0.7</v>
      </c>
      <c r="V6123">
        <v>-128.2388</v>
      </c>
    </row>
    <row r="6124" spans="1:22" x14ac:dyDescent="0.35">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4.6176000000000004</v>
      </c>
    </row>
    <row r="6125" spans="1:22" x14ac:dyDescent="0.35">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6.8120000000000003</v>
      </c>
    </row>
    <row r="6126" spans="1:22" x14ac:dyDescent="0.35">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8.5024999999999995</v>
      </c>
    </row>
    <row r="6127" spans="1:22" x14ac:dyDescent="0.35">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5">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1.2714000000000001</v>
      </c>
    </row>
    <row r="6129" spans="1:22" x14ac:dyDescent="0.35">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327.99599999999998</v>
      </c>
      <c r="T6129">
        <v>6</v>
      </c>
      <c r="U6129">
        <v>0.1</v>
      </c>
      <c r="V6129">
        <v>54.665999999999997</v>
      </c>
    </row>
    <row r="6130" spans="1:22" x14ac:dyDescent="0.35">
      <c r="A6130">
        <v>6129</v>
      </c>
      <c r="B6130" t="s">
        <v>8692</v>
      </c>
      <c r="C6130">
        <v>2011</v>
      </c>
      <c r="D6130" s="2">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5">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5">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1.3160000000000001</v>
      </c>
    </row>
    <row r="6133" spans="1:22" x14ac:dyDescent="0.35">
      <c r="A6133">
        <v>6132</v>
      </c>
      <c r="B6133" t="s">
        <v>8696</v>
      </c>
      <c r="C6133">
        <v>2011</v>
      </c>
      <c r="D6133" s="2">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161.9674</v>
      </c>
    </row>
    <row r="6134" spans="1:22" x14ac:dyDescent="0.35">
      <c r="A6134">
        <v>6133</v>
      </c>
      <c r="B6134" t="s">
        <v>8697</v>
      </c>
      <c r="C6134">
        <v>2014</v>
      </c>
      <c r="D6134" s="2">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5">
      <c r="A6135">
        <v>6134</v>
      </c>
      <c r="B6135" t="s">
        <v>8699</v>
      </c>
      <c r="C6135">
        <v>2013</v>
      </c>
      <c r="D6135" s="2">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12.096</v>
      </c>
    </row>
    <row r="6136" spans="1:22" x14ac:dyDescent="0.35">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55.911999999999999</v>
      </c>
    </row>
    <row r="6137" spans="1:22" x14ac:dyDescent="0.35">
      <c r="A6137">
        <v>6136</v>
      </c>
      <c r="B6137" t="s">
        <v>8703</v>
      </c>
      <c r="C6137">
        <v>2012</v>
      </c>
      <c r="D6137" s="2">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27.696000000000002</v>
      </c>
      <c r="T6137">
        <v>3</v>
      </c>
      <c r="U6137">
        <v>0.2</v>
      </c>
      <c r="V6137">
        <v>3.4620000000000002</v>
      </c>
    </row>
    <row r="6138" spans="1:22" x14ac:dyDescent="0.35">
      <c r="A6138">
        <v>6137</v>
      </c>
      <c r="B6138" t="s">
        <v>8703</v>
      </c>
      <c r="C6138">
        <v>2012</v>
      </c>
      <c r="D6138" s="2">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73.164000000000001</v>
      </c>
      <c r="T6138">
        <v>6</v>
      </c>
      <c r="U6138">
        <v>0.8</v>
      </c>
      <c r="V6138">
        <v>-186.56819999999999</v>
      </c>
    </row>
    <row r="6139" spans="1:22" x14ac:dyDescent="0.35">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11.2224</v>
      </c>
    </row>
    <row r="6140" spans="1:22" x14ac:dyDescent="0.35">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-12.098000000000001</v>
      </c>
    </row>
    <row r="6141" spans="1:22" x14ac:dyDescent="0.35">
      <c r="A6141">
        <v>6140</v>
      </c>
      <c r="B6141" t="s">
        <v>8706</v>
      </c>
      <c r="C6141">
        <v>2012</v>
      </c>
      <c r="D6141" s="2">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5">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5">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3.9127999999999998</v>
      </c>
    </row>
    <row r="6144" spans="1:22" x14ac:dyDescent="0.35">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5">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119.04</v>
      </c>
      <c r="T6145">
        <v>6</v>
      </c>
      <c r="U6145">
        <v>0</v>
      </c>
      <c r="V6145">
        <v>48.806399999999996</v>
      </c>
    </row>
    <row r="6146" spans="1:22" x14ac:dyDescent="0.35">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9.2322000000000006</v>
      </c>
    </row>
    <row r="6147" spans="1:22" x14ac:dyDescent="0.35">
      <c r="A6147">
        <v>6146</v>
      </c>
      <c r="B6147" t="s">
        <v>8710</v>
      </c>
      <c r="C6147">
        <v>2011</v>
      </c>
      <c r="D6147" s="2">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3.1751999999999998</v>
      </c>
    </row>
    <row r="6148" spans="1:22" x14ac:dyDescent="0.35">
      <c r="A6148">
        <v>6147</v>
      </c>
      <c r="B6148" t="s">
        <v>8711</v>
      </c>
      <c r="C6148">
        <v>2014</v>
      </c>
      <c r="D6148" s="2">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3.1751999999999998</v>
      </c>
    </row>
    <row r="6149" spans="1:22" x14ac:dyDescent="0.35">
      <c r="A6149">
        <v>6148</v>
      </c>
      <c r="B6149" t="s">
        <v>8711</v>
      </c>
      <c r="C6149">
        <v>2014</v>
      </c>
      <c r="D6149" s="2">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40.735999999999997</v>
      </c>
      <c r="T6149">
        <v>2</v>
      </c>
      <c r="U6149">
        <v>0.2</v>
      </c>
      <c r="V6149">
        <v>14.7668</v>
      </c>
    </row>
    <row r="6150" spans="1:22" x14ac:dyDescent="0.35">
      <c r="A6150">
        <v>6149</v>
      </c>
      <c r="B6150" t="s">
        <v>8712</v>
      </c>
      <c r="C6150">
        <v>2013</v>
      </c>
      <c r="D6150" s="2">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v>
      </c>
    </row>
    <row r="6151" spans="1:22" x14ac:dyDescent="0.35">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340.70400000000001</v>
      </c>
      <c r="T6151">
        <v>6</v>
      </c>
      <c r="U6151">
        <v>0.2</v>
      </c>
      <c r="V6151">
        <v>-34.070399999999999</v>
      </c>
    </row>
    <row r="6152" spans="1:22" x14ac:dyDescent="0.35">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v>
      </c>
      <c r="T6152">
        <v>5</v>
      </c>
      <c r="U6152">
        <v>0</v>
      </c>
      <c r="V6152">
        <v>88.724999999999994</v>
      </c>
    </row>
    <row r="6153" spans="1:22" x14ac:dyDescent="0.35">
      <c r="A6153">
        <v>6152</v>
      </c>
      <c r="B6153" t="s">
        <v>8715</v>
      </c>
      <c r="C6153">
        <v>2011</v>
      </c>
      <c r="D6153" s="2">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70.489999999999995</v>
      </c>
    </row>
    <row r="6154" spans="1:22" x14ac:dyDescent="0.35">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0.87919999999999998</v>
      </c>
    </row>
    <row r="6155" spans="1:22" x14ac:dyDescent="0.35">
      <c r="A6155">
        <v>6154</v>
      </c>
      <c r="B6155" t="s">
        <v>8717</v>
      </c>
      <c r="C6155">
        <v>2014</v>
      </c>
      <c r="D6155" s="2">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51.968000000000004</v>
      </c>
      <c r="T6155">
        <v>2</v>
      </c>
      <c r="U6155">
        <v>0.2</v>
      </c>
      <c r="V6155">
        <v>10.393599999999999</v>
      </c>
    </row>
    <row r="6156" spans="1:22" x14ac:dyDescent="0.35">
      <c r="A6156">
        <v>6155</v>
      </c>
      <c r="B6156" t="s">
        <v>8717</v>
      </c>
      <c r="C6156">
        <v>2014</v>
      </c>
      <c r="D6156" s="2">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51.335999999999999</v>
      </c>
      <c r="T6156">
        <v>3</v>
      </c>
      <c r="U6156">
        <v>0.2</v>
      </c>
      <c r="V6156">
        <v>5.7752999999999997</v>
      </c>
    </row>
    <row r="6157" spans="1:22" x14ac:dyDescent="0.35">
      <c r="A6157">
        <v>6156</v>
      </c>
      <c r="B6157" t="s">
        <v>8717</v>
      </c>
      <c r="C6157">
        <v>2014</v>
      </c>
      <c r="D6157" s="2">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33.270400000000002</v>
      </c>
    </row>
    <row r="6158" spans="1:22" x14ac:dyDescent="0.35">
      <c r="A6158">
        <v>6157</v>
      </c>
      <c r="B6158" t="s">
        <v>8717</v>
      </c>
      <c r="C6158">
        <v>2014</v>
      </c>
      <c r="D6158" s="2">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42.408000000000001</v>
      </c>
      <c r="T6158">
        <v>3</v>
      </c>
      <c r="U6158">
        <v>0.2</v>
      </c>
      <c r="V6158">
        <v>9.5418000000000003</v>
      </c>
    </row>
    <row r="6159" spans="1:22" x14ac:dyDescent="0.35">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81.540000000000006</v>
      </c>
      <c r="T6159">
        <v>3</v>
      </c>
      <c r="U6159">
        <v>0</v>
      </c>
      <c r="V6159">
        <v>38.323799999999999</v>
      </c>
    </row>
    <row r="6160" spans="1:22" x14ac:dyDescent="0.35">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v>
      </c>
    </row>
    <row r="6161" spans="1:22" x14ac:dyDescent="0.35">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v>
      </c>
    </row>
    <row r="6162" spans="1:22" x14ac:dyDescent="0.35">
      <c r="A6162">
        <v>6161</v>
      </c>
      <c r="B6162" t="s">
        <v>8722</v>
      </c>
      <c r="C6162">
        <v>2011</v>
      </c>
      <c r="D6162" s="2">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v>
      </c>
      <c r="T6162">
        <v>3</v>
      </c>
      <c r="U6162">
        <v>0.2</v>
      </c>
      <c r="V6162">
        <v>28.347899999999999</v>
      </c>
    </row>
    <row r="6163" spans="1:22" x14ac:dyDescent="0.35">
      <c r="A6163">
        <v>6162</v>
      </c>
      <c r="B6163" t="s">
        <v>8722</v>
      </c>
      <c r="C6163">
        <v>2011</v>
      </c>
      <c r="D6163" s="2">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5">
      <c r="A6164">
        <v>6163</v>
      </c>
      <c r="B6164" t="s">
        <v>8722</v>
      </c>
      <c r="C6164">
        <v>2011</v>
      </c>
      <c r="D6164" s="2">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v>
      </c>
      <c r="T6164">
        <v>3</v>
      </c>
      <c r="U6164">
        <v>0.2</v>
      </c>
      <c r="V6164">
        <v>1.962</v>
      </c>
    </row>
    <row r="6165" spans="1:22" x14ac:dyDescent="0.35">
      <c r="A6165">
        <v>6164</v>
      </c>
      <c r="B6165" t="s">
        <v>8722</v>
      </c>
      <c r="C6165">
        <v>2011</v>
      </c>
      <c r="D6165" s="2">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-25.736999999999998</v>
      </c>
    </row>
    <row r="6166" spans="1:22" x14ac:dyDescent="0.35">
      <c r="A6166">
        <v>6165</v>
      </c>
      <c r="B6166" t="s">
        <v>8722</v>
      </c>
      <c r="C6166">
        <v>2011</v>
      </c>
      <c r="D6166" s="2">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v>
      </c>
      <c r="T6166">
        <v>3</v>
      </c>
      <c r="U6166">
        <v>0.2</v>
      </c>
      <c r="V6166">
        <v>1.3728</v>
      </c>
    </row>
    <row r="6167" spans="1:22" x14ac:dyDescent="0.35">
      <c r="A6167">
        <v>6166</v>
      </c>
      <c r="B6167" t="s">
        <v>8722</v>
      </c>
      <c r="C6167">
        <v>2011</v>
      </c>
      <c r="D6167" s="2">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20.015999999999998</v>
      </c>
      <c r="T6167">
        <v>3</v>
      </c>
      <c r="U6167">
        <v>0.2</v>
      </c>
      <c r="V6167">
        <v>5.5044000000000004</v>
      </c>
    </row>
    <row r="6168" spans="1:22" x14ac:dyDescent="0.35">
      <c r="A6168">
        <v>6167</v>
      </c>
      <c r="B6168" t="s">
        <v>8722</v>
      </c>
      <c r="C6168">
        <v>2011</v>
      </c>
      <c r="D6168" s="2">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53.2</v>
      </c>
    </row>
    <row r="6169" spans="1:22" x14ac:dyDescent="0.35">
      <c r="A6169">
        <v>6168</v>
      </c>
      <c r="B6169" t="s">
        <v>8723</v>
      </c>
      <c r="C6169">
        <v>2012</v>
      </c>
      <c r="D6169" s="2">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44.045999999999999</v>
      </c>
    </row>
    <row r="6170" spans="1:22" x14ac:dyDescent="0.35">
      <c r="A6170">
        <v>6169</v>
      </c>
      <c r="B6170" t="s">
        <v>8724</v>
      </c>
      <c r="C6170">
        <v>2012</v>
      </c>
      <c r="D6170" s="2">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5">
      <c r="A6171">
        <v>6170</v>
      </c>
      <c r="B6171" t="s">
        <v>8725</v>
      </c>
      <c r="C6171">
        <v>2011</v>
      </c>
      <c r="D6171" s="2">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5">
      <c r="A6172">
        <v>6171</v>
      </c>
      <c r="B6172" t="s">
        <v>8726</v>
      </c>
      <c r="C6172">
        <v>2013</v>
      </c>
      <c r="D6172" s="2">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34.247999999999998</v>
      </c>
      <c r="T6172">
        <v>3</v>
      </c>
      <c r="U6172">
        <v>0.2</v>
      </c>
      <c r="V6172">
        <v>11.5587</v>
      </c>
    </row>
    <row r="6173" spans="1:22" x14ac:dyDescent="0.35">
      <c r="A6173">
        <v>6172</v>
      </c>
      <c r="B6173" t="s">
        <v>8726</v>
      </c>
      <c r="C6173">
        <v>2013</v>
      </c>
      <c r="D6173" s="2">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5">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5">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9.1159999999999997</v>
      </c>
    </row>
    <row r="6176" spans="1:22" x14ac:dyDescent="0.35">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226.36259999999999</v>
      </c>
    </row>
    <row r="6177" spans="1:22" x14ac:dyDescent="0.35">
      <c r="A6177">
        <v>6176</v>
      </c>
      <c r="B6177" t="s">
        <v>8730</v>
      </c>
      <c r="C6177">
        <v>2012</v>
      </c>
      <c r="D6177" s="2">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5">
      <c r="A6178">
        <v>6177</v>
      </c>
      <c r="B6178" t="s">
        <v>8730</v>
      </c>
      <c r="C6178">
        <v>2012</v>
      </c>
      <c r="D6178" s="2">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24.0688</v>
      </c>
    </row>
    <row r="6179" spans="1:22" x14ac:dyDescent="0.35">
      <c r="A6179">
        <v>6178</v>
      </c>
      <c r="B6179" t="s">
        <v>8730</v>
      </c>
      <c r="C6179">
        <v>2012</v>
      </c>
      <c r="D6179" s="2">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57.321199999999997</v>
      </c>
    </row>
    <row r="6180" spans="1:22" x14ac:dyDescent="0.35">
      <c r="A6180">
        <v>6179</v>
      </c>
      <c r="B6180" t="s">
        <v>8730</v>
      </c>
      <c r="C6180">
        <v>2012</v>
      </c>
      <c r="D6180" s="2">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5">
      <c r="A6181">
        <v>6180</v>
      </c>
      <c r="B6181" t="s">
        <v>8730</v>
      </c>
      <c r="C6181">
        <v>2012</v>
      </c>
      <c r="D6181" s="2">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6.3959999999999999</v>
      </c>
    </row>
    <row r="6182" spans="1:22" x14ac:dyDescent="0.35">
      <c r="A6182">
        <v>6181</v>
      </c>
      <c r="B6182" t="s">
        <v>8730</v>
      </c>
      <c r="C6182">
        <v>2012</v>
      </c>
      <c r="D6182" s="2">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629.95000000000005</v>
      </c>
      <c r="T6182">
        <v>5</v>
      </c>
      <c r="U6182">
        <v>0</v>
      </c>
      <c r="V6182">
        <v>176.386</v>
      </c>
    </row>
    <row r="6183" spans="1:22" x14ac:dyDescent="0.35">
      <c r="A6183">
        <v>6182</v>
      </c>
      <c r="B6183" t="s">
        <v>8730</v>
      </c>
      <c r="C6183">
        <v>2012</v>
      </c>
      <c r="D6183" s="2">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113.73</v>
      </c>
      <c r="T6183">
        <v>3</v>
      </c>
      <c r="U6183">
        <v>0</v>
      </c>
      <c r="V6183">
        <v>32.981699999999996</v>
      </c>
    </row>
    <row r="6184" spans="1:22" x14ac:dyDescent="0.35">
      <c r="A6184">
        <v>6183</v>
      </c>
      <c r="B6184" t="s">
        <v>8730</v>
      </c>
      <c r="C6184">
        <v>2012</v>
      </c>
      <c r="D6184" s="2">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6.8620000000000001</v>
      </c>
    </row>
    <row r="6185" spans="1:22" x14ac:dyDescent="0.35">
      <c r="A6185">
        <v>6184</v>
      </c>
      <c r="B6185" t="s">
        <v>8730</v>
      </c>
      <c r="C6185">
        <v>2012</v>
      </c>
      <c r="D6185" s="2">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5">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25.245000000000001</v>
      </c>
    </row>
    <row r="6187" spans="1:22" x14ac:dyDescent="0.35">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10.68</v>
      </c>
    </row>
    <row r="6188" spans="1:22" x14ac:dyDescent="0.35">
      <c r="A6188">
        <v>6187</v>
      </c>
      <c r="B6188" t="s">
        <v>8735</v>
      </c>
      <c r="C6188">
        <v>2012</v>
      </c>
      <c r="D6188" s="2">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70.95</v>
      </c>
      <c r="T6188">
        <v>3</v>
      </c>
      <c r="U6188">
        <v>0</v>
      </c>
      <c r="V6188">
        <v>20.575500000000002</v>
      </c>
    </row>
    <row r="6189" spans="1:22" x14ac:dyDescent="0.35">
      <c r="A6189">
        <v>6188</v>
      </c>
      <c r="B6189" t="s">
        <v>8735</v>
      </c>
      <c r="C6189">
        <v>2012</v>
      </c>
      <c r="D6189" s="2">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11.7936</v>
      </c>
    </row>
    <row r="6190" spans="1:22" x14ac:dyDescent="0.35">
      <c r="A6190">
        <v>6189</v>
      </c>
      <c r="B6190" t="s">
        <v>8735</v>
      </c>
      <c r="C6190">
        <v>2012</v>
      </c>
      <c r="D6190" s="2">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119.04</v>
      </c>
      <c r="T6190">
        <v>6</v>
      </c>
      <c r="U6190">
        <v>0</v>
      </c>
      <c r="V6190">
        <v>35.712000000000003</v>
      </c>
    </row>
    <row r="6191" spans="1:22" x14ac:dyDescent="0.35">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v>
      </c>
      <c r="T6191">
        <v>4</v>
      </c>
      <c r="U6191">
        <v>0.2</v>
      </c>
      <c r="V6191">
        <v>47.98</v>
      </c>
    </row>
    <row r="6192" spans="1:22" x14ac:dyDescent="0.35">
      <c r="A6192">
        <v>6191</v>
      </c>
      <c r="B6192" t="s">
        <v>8738</v>
      </c>
      <c r="C6192">
        <v>2013</v>
      </c>
      <c r="D6192" s="2">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v>
      </c>
      <c r="T6192">
        <v>9</v>
      </c>
      <c r="U6192">
        <v>0</v>
      </c>
      <c r="V6192">
        <v>207.88560000000001</v>
      </c>
    </row>
    <row r="6193" spans="1:22" x14ac:dyDescent="0.35">
      <c r="A6193">
        <v>6192</v>
      </c>
      <c r="B6193" t="s">
        <v>8739</v>
      </c>
      <c r="C6193">
        <v>2014</v>
      </c>
      <c r="D6193" s="2">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8.4887999999999995</v>
      </c>
    </row>
    <row r="6194" spans="1:22" x14ac:dyDescent="0.35">
      <c r="A6194">
        <v>6193</v>
      </c>
      <c r="B6194" t="s">
        <v>8740</v>
      </c>
      <c r="C6194">
        <v>2014</v>
      </c>
      <c r="D6194" s="2">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v>
      </c>
      <c r="T6194">
        <v>5</v>
      </c>
      <c r="U6194">
        <v>0.2</v>
      </c>
      <c r="V6194">
        <v>9.0719999999999992</v>
      </c>
    </row>
    <row r="6195" spans="1:22" x14ac:dyDescent="0.35">
      <c r="A6195">
        <v>6194</v>
      </c>
      <c r="B6195" t="s">
        <v>8740</v>
      </c>
      <c r="C6195">
        <v>2014</v>
      </c>
      <c r="D6195" s="2">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6.33</v>
      </c>
      <c r="T6195">
        <v>5</v>
      </c>
      <c r="U6195">
        <v>0.8</v>
      </c>
      <c r="V6195">
        <v>-9.8115000000000006</v>
      </c>
    </row>
    <row r="6196" spans="1:22" x14ac:dyDescent="0.35">
      <c r="A6196">
        <v>6195</v>
      </c>
      <c r="B6196" t="s">
        <v>8740</v>
      </c>
      <c r="C6196">
        <v>2014</v>
      </c>
      <c r="D6196" s="2">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26.558</v>
      </c>
    </row>
    <row r="6197" spans="1:22" x14ac:dyDescent="0.35">
      <c r="A6197">
        <v>6196</v>
      </c>
      <c r="B6197" t="s">
        <v>8741</v>
      </c>
      <c r="C6197">
        <v>2014</v>
      </c>
      <c r="D6197" s="2">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-76.997200000000007</v>
      </c>
    </row>
    <row r="6198" spans="1:22" x14ac:dyDescent="0.35">
      <c r="A6198">
        <v>6197</v>
      </c>
      <c r="B6198" t="s">
        <v>8741</v>
      </c>
      <c r="C6198">
        <v>2014</v>
      </c>
      <c r="D6198" s="2">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-4.4610000000000003</v>
      </c>
    </row>
    <row r="6199" spans="1:22" x14ac:dyDescent="0.35">
      <c r="A6199">
        <v>6198</v>
      </c>
      <c r="B6199" t="s">
        <v>8742</v>
      </c>
      <c r="C6199">
        <v>2012</v>
      </c>
      <c r="D6199" s="2">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63.77</v>
      </c>
      <c r="T6199">
        <v>7</v>
      </c>
      <c r="U6199">
        <v>0</v>
      </c>
      <c r="V6199">
        <v>28.6965</v>
      </c>
    </row>
    <row r="6200" spans="1:22" x14ac:dyDescent="0.35">
      <c r="A6200">
        <v>6199</v>
      </c>
      <c r="B6200" t="s">
        <v>8742</v>
      </c>
      <c r="C6200">
        <v>2012</v>
      </c>
      <c r="D6200" s="2">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13.2522</v>
      </c>
    </row>
    <row r="6201" spans="1:22" x14ac:dyDescent="0.35">
      <c r="A6201">
        <v>6200</v>
      </c>
      <c r="B6201" t="s">
        <v>8742</v>
      </c>
      <c r="C6201">
        <v>2012</v>
      </c>
      <c r="D6201" s="2">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46.118400000000001</v>
      </c>
    </row>
    <row r="6202" spans="1:22" x14ac:dyDescent="0.35">
      <c r="A6202">
        <v>6201</v>
      </c>
      <c r="B6202" t="s">
        <v>8743</v>
      </c>
      <c r="C6202">
        <v>2012</v>
      </c>
      <c r="D6202" s="2">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485.98919999999998</v>
      </c>
    </row>
    <row r="6203" spans="1:22" x14ac:dyDescent="0.35">
      <c r="A6203">
        <v>6202</v>
      </c>
      <c r="B6203" t="s">
        <v>8743</v>
      </c>
      <c r="C6203">
        <v>2012</v>
      </c>
      <c r="D6203" s="2">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-4.9005000000000001</v>
      </c>
    </row>
    <row r="6204" spans="1:22" x14ac:dyDescent="0.35">
      <c r="A6204">
        <v>6203</v>
      </c>
      <c r="B6204" t="s">
        <v>8744</v>
      </c>
      <c r="C6204">
        <v>2013</v>
      </c>
      <c r="D6204" s="2">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7.0490000000000004</v>
      </c>
    </row>
    <row r="6205" spans="1:22" x14ac:dyDescent="0.35">
      <c r="A6205">
        <v>6204</v>
      </c>
      <c r="B6205" t="s">
        <v>8745</v>
      </c>
      <c r="C6205">
        <v>2013</v>
      </c>
      <c r="D6205" s="2">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-47.0304</v>
      </c>
    </row>
    <row r="6206" spans="1:22" x14ac:dyDescent="0.35">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7.7119999999999997</v>
      </c>
      <c r="T6206">
        <v>2</v>
      </c>
      <c r="U6206">
        <v>0.2</v>
      </c>
      <c r="V6206">
        <v>1.7352000000000001</v>
      </c>
    </row>
    <row r="6207" spans="1:22" x14ac:dyDescent="0.35">
      <c r="A6207">
        <v>6206</v>
      </c>
      <c r="B6207" t="s">
        <v>8747</v>
      </c>
      <c r="C6207">
        <v>2013</v>
      </c>
      <c r="D6207" s="2">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51.015999999999998</v>
      </c>
      <c r="T6207">
        <v>7</v>
      </c>
      <c r="U6207">
        <v>0.2</v>
      </c>
      <c r="V6207">
        <v>15.942500000000001</v>
      </c>
    </row>
    <row r="6208" spans="1:22" x14ac:dyDescent="0.35">
      <c r="A6208">
        <v>6207</v>
      </c>
      <c r="B6208" t="s">
        <v>8747</v>
      </c>
      <c r="C6208">
        <v>2013</v>
      </c>
      <c r="D6208" s="2">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7.89</v>
      </c>
    </row>
    <row r="6209" spans="1:22" x14ac:dyDescent="0.35">
      <c r="A6209">
        <v>6208</v>
      </c>
      <c r="B6209" t="s">
        <v>8747</v>
      </c>
      <c r="C6209">
        <v>2013</v>
      </c>
      <c r="D6209" s="2">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-14.5764</v>
      </c>
    </row>
    <row r="6210" spans="1:22" x14ac:dyDescent="0.35">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51.167999999999999</v>
      </c>
      <c r="T6210">
        <v>2</v>
      </c>
      <c r="U6210">
        <v>0.2</v>
      </c>
      <c r="V6210">
        <v>-6.3959999999999999</v>
      </c>
    </row>
    <row r="6211" spans="1:22" x14ac:dyDescent="0.35">
      <c r="A6211">
        <v>6210</v>
      </c>
      <c r="B6211" t="s">
        <v>8749</v>
      </c>
      <c r="C6211">
        <v>2014</v>
      </c>
      <c r="D6211" s="2">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2793.5279999999998</v>
      </c>
      <c r="T6211">
        <v>9</v>
      </c>
      <c r="U6211">
        <v>0.2</v>
      </c>
      <c r="V6211">
        <v>942.81569999999999</v>
      </c>
    </row>
    <row r="6212" spans="1:22" x14ac:dyDescent="0.35">
      <c r="A6212">
        <v>6211</v>
      </c>
      <c r="B6212" t="s">
        <v>8749</v>
      </c>
      <c r="C6212">
        <v>2014</v>
      </c>
      <c r="D6212" s="2">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v>
      </c>
      <c r="T6212">
        <v>7</v>
      </c>
      <c r="U6212">
        <v>0</v>
      </c>
      <c r="V6212">
        <v>290.00580000000002</v>
      </c>
    </row>
    <row r="6213" spans="1:22" x14ac:dyDescent="0.35">
      <c r="A6213">
        <v>6212</v>
      </c>
      <c r="B6213" t="s">
        <v>8749</v>
      </c>
      <c r="C6213">
        <v>2014</v>
      </c>
      <c r="D6213" s="2">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22.419599999999999</v>
      </c>
    </row>
    <row r="6214" spans="1:22" x14ac:dyDescent="0.35">
      <c r="A6214">
        <v>6213</v>
      </c>
      <c r="B6214" t="s">
        <v>8750</v>
      </c>
      <c r="C6214">
        <v>2014</v>
      </c>
      <c r="D6214" s="2">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18.239999999999998</v>
      </c>
      <c r="T6214">
        <v>3</v>
      </c>
      <c r="U6214">
        <v>0</v>
      </c>
      <c r="V6214">
        <v>9.1199999999999992</v>
      </c>
    </row>
    <row r="6215" spans="1:22" x14ac:dyDescent="0.35">
      <c r="A6215">
        <v>6214</v>
      </c>
      <c r="B6215" t="s">
        <v>8750</v>
      </c>
      <c r="C6215">
        <v>2014</v>
      </c>
      <c r="D6215" s="2">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22.0748</v>
      </c>
    </row>
    <row r="6216" spans="1:22" x14ac:dyDescent="0.35">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5">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27.945599999999999</v>
      </c>
    </row>
    <row r="6218" spans="1:22" x14ac:dyDescent="0.35">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5">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0.29970000000000002</v>
      </c>
    </row>
    <row r="6220" spans="1:22" x14ac:dyDescent="0.35">
      <c r="A6220">
        <v>6219</v>
      </c>
      <c r="B6220" t="s">
        <v>8755</v>
      </c>
      <c r="C6220">
        <v>2013</v>
      </c>
      <c r="D6220" s="2">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125.7</v>
      </c>
      <c r="T6220">
        <v>6</v>
      </c>
      <c r="U6220">
        <v>0</v>
      </c>
      <c r="V6220">
        <v>35.195999999999998</v>
      </c>
    </row>
    <row r="6221" spans="1:22" x14ac:dyDescent="0.35">
      <c r="A6221">
        <v>6220</v>
      </c>
      <c r="B6221" t="s">
        <v>8755</v>
      </c>
      <c r="C6221">
        <v>2013</v>
      </c>
      <c r="D6221" s="2">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51.834600000000002</v>
      </c>
    </row>
    <row r="6222" spans="1:22" x14ac:dyDescent="0.35">
      <c r="A6222">
        <v>6221</v>
      </c>
      <c r="B6222" t="s">
        <v>8755</v>
      </c>
      <c r="C6222">
        <v>2013</v>
      </c>
      <c r="D6222" s="2">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1.4601999999999999</v>
      </c>
    </row>
    <row r="6223" spans="1:22" x14ac:dyDescent="0.35">
      <c r="A6223">
        <v>6222</v>
      </c>
      <c r="B6223" t="s">
        <v>8756</v>
      </c>
      <c r="C6223">
        <v>2014</v>
      </c>
      <c r="D6223" s="2">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56.7</v>
      </c>
      <c r="T6223">
        <v>9</v>
      </c>
      <c r="U6223">
        <v>0</v>
      </c>
      <c r="V6223">
        <v>26.082000000000001</v>
      </c>
    </row>
    <row r="6224" spans="1:22" x14ac:dyDescent="0.35">
      <c r="A6224">
        <v>6223</v>
      </c>
      <c r="B6224" t="s">
        <v>8757</v>
      </c>
      <c r="C6224">
        <v>2014</v>
      </c>
      <c r="D6224" s="2">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19.084800000000001</v>
      </c>
    </row>
    <row r="6225" spans="1:22" x14ac:dyDescent="0.35">
      <c r="A6225">
        <v>6224</v>
      </c>
      <c r="B6225" t="s">
        <v>8757</v>
      </c>
      <c r="C6225">
        <v>2014</v>
      </c>
      <c r="D6225" s="2">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1.0730999999999999</v>
      </c>
    </row>
    <row r="6226" spans="1:22" x14ac:dyDescent="0.35">
      <c r="A6226">
        <v>6225</v>
      </c>
      <c r="B6226" t="s">
        <v>8757</v>
      </c>
      <c r="C6226">
        <v>2014</v>
      </c>
      <c r="D6226" s="2">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v>
      </c>
      <c r="T6226">
        <v>3</v>
      </c>
      <c r="U6226">
        <v>0.2</v>
      </c>
      <c r="V6226">
        <v>-54.588000000000001</v>
      </c>
    </row>
    <row r="6227" spans="1:22" x14ac:dyDescent="0.35">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66.293999999999997</v>
      </c>
      <c r="T6227">
        <v>1</v>
      </c>
      <c r="U6227">
        <v>0.7</v>
      </c>
      <c r="V6227">
        <v>-103.86060000000001</v>
      </c>
    </row>
    <row r="6228" spans="1:22" x14ac:dyDescent="0.35">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-14.558400000000001</v>
      </c>
    </row>
    <row r="6229" spans="1:22" x14ac:dyDescent="0.35">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88.775999999999996</v>
      </c>
      <c r="T6229">
        <v>3</v>
      </c>
      <c r="U6229">
        <v>0.2</v>
      </c>
      <c r="V6229">
        <v>7.7679</v>
      </c>
    </row>
    <row r="6230" spans="1:22" x14ac:dyDescent="0.35">
      <c r="A6230">
        <v>6229</v>
      </c>
      <c r="B6230" t="s">
        <v>8761</v>
      </c>
      <c r="C6230">
        <v>2013</v>
      </c>
      <c r="D6230" s="2">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-20.235600000000002</v>
      </c>
    </row>
    <row r="6231" spans="1:22" x14ac:dyDescent="0.35">
      <c r="A6231">
        <v>6230</v>
      </c>
      <c r="B6231" t="s">
        <v>8761</v>
      </c>
      <c r="C6231">
        <v>2013</v>
      </c>
      <c r="D6231" s="2">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5">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5">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8.8783999999999992</v>
      </c>
    </row>
    <row r="6234" spans="1:22" x14ac:dyDescent="0.35">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5">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34.214399999999998</v>
      </c>
    </row>
    <row r="6236" spans="1:22" x14ac:dyDescent="0.35">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459.98750000000001</v>
      </c>
    </row>
    <row r="6237" spans="1:22" x14ac:dyDescent="0.35">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v>
      </c>
    </row>
    <row r="6238" spans="1:22" x14ac:dyDescent="0.35">
      <c r="A6238">
        <v>6237</v>
      </c>
      <c r="B6238" t="s">
        <v>8767</v>
      </c>
      <c r="C6238">
        <v>2013</v>
      </c>
      <c r="D6238" s="2">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5">
      <c r="A6239">
        <v>6238</v>
      </c>
      <c r="B6239" t="s">
        <v>8768</v>
      </c>
      <c r="C6239">
        <v>2013</v>
      </c>
      <c r="D6239" s="2">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26.335999999999999</v>
      </c>
      <c r="T6239">
        <v>4</v>
      </c>
      <c r="U6239">
        <v>0.2</v>
      </c>
      <c r="V6239">
        <v>9.2175999999999991</v>
      </c>
    </row>
    <row r="6240" spans="1:22" x14ac:dyDescent="0.35">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v>
      </c>
    </row>
    <row r="6241" spans="1:22" x14ac:dyDescent="0.35">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5">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3.8168000000000002</v>
      </c>
    </row>
    <row r="6243" spans="1:22" x14ac:dyDescent="0.35">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5">
      <c r="A6244">
        <v>6243</v>
      </c>
      <c r="B6244" t="s">
        <v>8772</v>
      </c>
      <c r="C6244">
        <v>2011</v>
      </c>
      <c r="D6244" s="2">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18.239999999999998</v>
      </c>
      <c r="T6244">
        <v>2</v>
      </c>
      <c r="U6244">
        <v>0.7</v>
      </c>
      <c r="V6244">
        <v>-14.592000000000001</v>
      </c>
    </row>
    <row r="6245" spans="1:22" x14ac:dyDescent="0.35">
      <c r="A6245">
        <v>6244</v>
      </c>
      <c r="B6245" t="s">
        <v>8773</v>
      </c>
      <c r="C6245">
        <v>2013</v>
      </c>
      <c r="D6245" s="2">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25.35</v>
      </c>
      <c r="T6245">
        <v>3</v>
      </c>
      <c r="U6245">
        <v>0</v>
      </c>
      <c r="V6245">
        <v>7.6050000000000004</v>
      </c>
    </row>
    <row r="6246" spans="1:22" x14ac:dyDescent="0.35">
      <c r="A6246">
        <v>6245</v>
      </c>
      <c r="B6246" t="s">
        <v>8774</v>
      </c>
      <c r="C6246">
        <v>2012</v>
      </c>
      <c r="D6246" s="2">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119.04</v>
      </c>
      <c r="T6246">
        <v>6</v>
      </c>
      <c r="U6246">
        <v>0</v>
      </c>
      <c r="V6246">
        <v>30.950399999999998</v>
      </c>
    </row>
    <row r="6247" spans="1:22" x14ac:dyDescent="0.35">
      <c r="A6247">
        <v>6246</v>
      </c>
      <c r="B6247" t="s">
        <v>8774</v>
      </c>
      <c r="C6247">
        <v>2012</v>
      </c>
      <c r="D6247" s="2">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6.4206000000000003</v>
      </c>
    </row>
    <row r="6248" spans="1:22" x14ac:dyDescent="0.35">
      <c r="A6248">
        <v>6247</v>
      </c>
      <c r="B6248" t="s">
        <v>8774</v>
      </c>
      <c r="C6248">
        <v>2012</v>
      </c>
      <c r="D6248" s="2">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6.0114000000000001</v>
      </c>
    </row>
    <row r="6249" spans="1:22" x14ac:dyDescent="0.35">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5">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v>
      </c>
    </row>
    <row r="6251" spans="1:22" x14ac:dyDescent="0.35">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5">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5">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2.3940000000000001</v>
      </c>
      <c r="T6253">
        <v>1</v>
      </c>
      <c r="U6253">
        <v>0.8</v>
      </c>
      <c r="V6253">
        <v>-6.3441000000000001</v>
      </c>
    </row>
    <row r="6254" spans="1:22" x14ac:dyDescent="0.35">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v>
      </c>
      <c r="T6254">
        <v>9</v>
      </c>
      <c r="U6254">
        <v>0</v>
      </c>
      <c r="V6254">
        <v>27.993600000000001</v>
      </c>
    </row>
    <row r="6255" spans="1:22" x14ac:dyDescent="0.35">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200.97</v>
      </c>
      <c r="T6255">
        <v>3</v>
      </c>
      <c r="U6255">
        <v>0</v>
      </c>
      <c r="V6255">
        <v>50.2425</v>
      </c>
    </row>
    <row r="6256" spans="1:22" x14ac:dyDescent="0.35">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5">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9.8559999999999999</v>
      </c>
      <c r="T6257">
        <v>4</v>
      </c>
      <c r="U6257">
        <v>0.2</v>
      </c>
      <c r="V6257">
        <v>3.4496000000000002</v>
      </c>
    </row>
    <row r="6258" spans="1:22" x14ac:dyDescent="0.35">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v>
      </c>
      <c r="T6258">
        <v>1</v>
      </c>
      <c r="U6258">
        <v>0.7</v>
      </c>
      <c r="V6258">
        <v>-2.5255999999999998</v>
      </c>
    </row>
    <row r="6259" spans="1:22" x14ac:dyDescent="0.35">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384.59199999999998</v>
      </c>
      <c r="T6259">
        <v>2</v>
      </c>
      <c r="U6259">
        <v>0.2</v>
      </c>
      <c r="V6259">
        <v>-81.725800000000007</v>
      </c>
    </row>
    <row r="6260" spans="1:22" x14ac:dyDescent="0.35">
      <c r="A6260">
        <v>6259</v>
      </c>
      <c r="B6260" t="s">
        <v>8784</v>
      </c>
      <c r="C6260">
        <v>2012</v>
      </c>
      <c r="D6260" s="2">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22.92</v>
      </c>
      <c r="T6260">
        <v>3</v>
      </c>
      <c r="U6260">
        <v>0</v>
      </c>
      <c r="V6260">
        <v>11.2308</v>
      </c>
    </row>
    <row r="6261" spans="1:22" x14ac:dyDescent="0.35">
      <c r="A6261">
        <v>6260</v>
      </c>
      <c r="B6261" t="s">
        <v>8785</v>
      </c>
      <c r="C6261">
        <v>2012</v>
      </c>
      <c r="D6261" s="2">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5">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14.592000000000001</v>
      </c>
      <c r="T6262">
        <v>3</v>
      </c>
      <c r="U6262">
        <v>0.2</v>
      </c>
      <c r="V6262">
        <v>4.9248000000000003</v>
      </c>
    </row>
    <row r="6263" spans="1:22" x14ac:dyDescent="0.35">
      <c r="A6263">
        <v>6262</v>
      </c>
      <c r="B6263" t="s">
        <v>8787</v>
      </c>
      <c r="C6263">
        <v>2014</v>
      </c>
      <c r="D6263" s="2">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5">
      <c r="A6264">
        <v>6263</v>
      </c>
      <c r="B6264" t="s">
        <v>8788</v>
      </c>
      <c r="C6264">
        <v>2013</v>
      </c>
      <c r="D6264" s="2">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442.37200000000001</v>
      </c>
      <c r="T6264">
        <v>7</v>
      </c>
      <c r="U6264">
        <v>0.8</v>
      </c>
      <c r="V6264">
        <v>-729.91380000000004</v>
      </c>
    </row>
    <row r="6265" spans="1:22" x14ac:dyDescent="0.35">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15.525</v>
      </c>
    </row>
    <row r="6266" spans="1:22" x14ac:dyDescent="0.35">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28.85</v>
      </c>
      <c r="T6266">
        <v>5</v>
      </c>
      <c r="U6266">
        <v>0</v>
      </c>
      <c r="V6266">
        <v>14.425000000000001</v>
      </c>
    </row>
    <row r="6267" spans="1:22" x14ac:dyDescent="0.35">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v>
      </c>
      <c r="T6267">
        <v>2</v>
      </c>
      <c r="U6267">
        <v>0.2</v>
      </c>
      <c r="V6267">
        <v>1.1772</v>
      </c>
    </row>
    <row r="6268" spans="1:22" x14ac:dyDescent="0.35">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143.85599999999999</v>
      </c>
      <c r="T6268">
        <v>9</v>
      </c>
      <c r="U6268">
        <v>0.2</v>
      </c>
      <c r="V6268">
        <v>48.551400000000001</v>
      </c>
    </row>
    <row r="6269" spans="1:22" x14ac:dyDescent="0.35">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5">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v>
      </c>
      <c r="T6270">
        <v>5</v>
      </c>
      <c r="U6270">
        <v>0</v>
      </c>
      <c r="V6270">
        <v>10.327</v>
      </c>
    </row>
    <row r="6271" spans="1:22" x14ac:dyDescent="0.35">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39.991999999999997</v>
      </c>
      <c r="T6271">
        <v>1</v>
      </c>
      <c r="U6271">
        <v>0.2</v>
      </c>
      <c r="V6271">
        <v>-7.9984000000000002</v>
      </c>
    </row>
    <row r="6272" spans="1:22" x14ac:dyDescent="0.35">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43.464599999999997</v>
      </c>
    </row>
    <row r="6273" spans="1:22" x14ac:dyDescent="0.35">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179.9</v>
      </c>
      <c r="T6273">
        <v>5</v>
      </c>
      <c r="U6273">
        <v>0</v>
      </c>
      <c r="V6273">
        <v>44.975000000000001</v>
      </c>
    </row>
    <row r="6274" spans="1:22" x14ac:dyDescent="0.35">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v>
      </c>
    </row>
    <row r="6275" spans="1:22" x14ac:dyDescent="0.35">
      <c r="A6275">
        <v>6274</v>
      </c>
      <c r="B6275" t="s">
        <v>8797</v>
      </c>
      <c r="C6275">
        <v>2013</v>
      </c>
      <c r="D6275" s="2">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12.42</v>
      </c>
      <c r="T6275">
        <v>3</v>
      </c>
      <c r="U6275">
        <v>0</v>
      </c>
      <c r="V6275">
        <v>4.4711999999999996</v>
      </c>
    </row>
    <row r="6276" spans="1:22" x14ac:dyDescent="0.35">
      <c r="A6276">
        <v>6275</v>
      </c>
      <c r="B6276" t="s">
        <v>8797</v>
      </c>
      <c r="C6276">
        <v>2013</v>
      </c>
      <c r="D6276" s="2">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v>
      </c>
      <c r="T6276">
        <v>3</v>
      </c>
      <c r="U6276">
        <v>0</v>
      </c>
      <c r="V6276">
        <v>89.963999999999999</v>
      </c>
    </row>
    <row r="6277" spans="1:22" x14ac:dyDescent="0.35">
      <c r="A6277">
        <v>6276</v>
      </c>
      <c r="B6277" t="s">
        <v>8797</v>
      </c>
      <c r="C6277">
        <v>2013</v>
      </c>
      <c r="D6277" s="2">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v>
      </c>
    </row>
    <row r="6278" spans="1:22" x14ac:dyDescent="0.35">
      <c r="A6278">
        <v>6277</v>
      </c>
      <c r="B6278" t="s">
        <v>8797</v>
      </c>
      <c r="C6278">
        <v>2013</v>
      </c>
      <c r="D6278" s="2">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41.223700000000001</v>
      </c>
    </row>
    <row r="6279" spans="1:22" x14ac:dyDescent="0.35">
      <c r="A6279">
        <v>6278</v>
      </c>
      <c r="B6279" t="s">
        <v>8797</v>
      </c>
      <c r="C6279">
        <v>2013</v>
      </c>
      <c r="D6279" s="2">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17.38</v>
      </c>
    </row>
    <row r="6280" spans="1:22" x14ac:dyDescent="0.35">
      <c r="A6280">
        <v>6279</v>
      </c>
      <c r="B6280" t="s">
        <v>8797</v>
      </c>
      <c r="C6280">
        <v>2013</v>
      </c>
      <c r="D6280" s="2">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20.783999999999999</v>
      </c>
      <c r="T6280">
        <v>2</v>
      </c>
      <c r="U6280">
        <v>0.2</v>
      </c>
      <c r="V6280">
        <v>-4.6764000000000001</v>
      </c>
    </row>
    <row r="6281" spans="1:22" x14ac:dyDescent="0.35">
      <c r="A6281">
        <v>6280</v>
      </c>
      <c r="B6281" t="s">
        <v>8797</v>
      </c>
      <c r="C6281">
        <v>2013</v>
      </c>
      <c r="D6281" s="2">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4.1651999999999996</v>
      </c>
    </row>
    <row r="6282" spans="1:22" x14ac:dyDescent="0.35">
      <c r="A6282">
        <v>6281</v>
      </c>
      <c r="B6282" t="s">
        <v>8800</v>
      </c>
      <c r="C6282">
        <v>2014</v>
      </c>
      <c r="D6282" s="2">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5">
      <c r="A6283">
        <v>6282</v>
      </c>
      <c r="B6283" t="s">
        <v>8801</v>
      </c>
      <c r="C6283">
        <v>2012</v>
      </c>
      <c r="D6283" s="2">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63.823999999999998</v>
      </c>
      <c r="T6283">
        <v>2</v>
      </c>
      <c r="U6283">
        <v>0.2</v>
      </c>
      <c r="V6283">
        <v>9.5736000000000008</v>
      </c>
    </row>
    <row r="6284" spans="1:22" x14ac:dyDescent="0.35">
      <c r="A6284">
        <v>6283</v>
      </c>
      <c r="B6284" t="s">
        <v>8801</v>
      </c>
      <c r="C6284">
        <v>2012</v>
      </c>
      <c r="D6284" s="2">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v>
      </c>
    </row>
    <row r="6285" spans="1:22" x14ac:dyDescent="0.35">
      <c r="A6285">
        <v>6284</v>
      </c>
      <c r="B6285" t="s">
        <v>8804</v>
      </c>
      <c r="C6285">
        <v>2013</v>
      </c>
      <c r="D6285" s="2">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143.303</v>
      </c>
    </row>
    <row r="6286" spans="1:22" x14ac:dyDescent="0.35">
      <c r="A6286">
        <v>6285</v>
      </c>
      <c r="B6286" t="s">
        <v>8804</v>
      </c>
      <c r="C6286">
        <v>2013</v>
      </c>
      <c r="D6286" s="2">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56.323999999999998</v>
      </c>
    </row>
    <row r="6287" spans="1:22" x14ac:dyDescent="0.35">
      <c r="A6287">
        <v>6286</v>
      </c>
      <c r="B6287" t="s">
        <v>8805</v>
      </c>
      <c r="C6287">
        <v>2013</v>
      </c>
      <c r="D6287" s="2">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-231.41159999999999</v>
      </c>
    </row>
    <row r="6288" spans="1:22" x14ac:dyDescent="0.35">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17.998200000000001</v>
      </c>
    </row>
    <row r="6289" spans="1:22" x14ac:dyDescent="0.35">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v>
      </c>
      <c r="T6289">
        <v>3</v>
      </c>
      <c r="U6289">
        <v>0.2</v>
      </c>
      <c r="V6289">
        <v>-87.935400000000001</v>
      </c>
    </row>
    <row r="6290" spans="1:22" x14ac:dyDescent="0.35">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68.846400000000003</v>
      </c>
    </row>
    <row r="6291" spans="1:22" x14ac:dyDescent="0.35">
      <c r="A6291">
        <v>6290</v>
      </c>
      <c r="B6291" t="s">
        <v>8808</v>
      </c>
      <c r="C6291">
        <v>2012</v>
      </c>
      <c r="D6291" s="2">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915.13599999999997</v>
      </c>
      <c r="T6291">
        <v>4</v>
      </c>
      <c r="U6291">
        <v>0.2</v>
      </c>
      <c r="V6291">
        <v>102.9528</v>
      </c>
    </row>
    <row r="6292" spans="1:22" x14ac:dyDescent="0.35">
      <c r="A6292">
        <v>6291</v>
      </c>
      <c r="B6292" t="s">
        <v>8808</v>
      </c>
      <c r="C6292">
        <v>2012</v>
      </c>
      <c r="D6292" s="2">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91.772800000000004</v>
      </c>
    </row>
    <row r="6293" spans="1:22" x14ac:dyDescent="0.35">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168.47040000000001</v>
      </c>
    </row>
    <row r="6294" spans="1:22" x14ac:dyDescent="0.35">
      <c r="A6294">
        <v>6293</v>
      </c>
      <c r="B6294" t="s">
        <v>8810</v>
      </c>
      <c r="C6294">
        <v>2012</v>
      </c>
      <c r="D6294" s="2">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88.775999999999996</v>
      </c>
      <c r="T6294">
        <v>3</v>
      </c>
      <c r="U6294">
        <v>0.2</v>
      </c>
      <c r="V6294">
        <v>7.7679</v>
      </c>
    </row>
    <row r="6295" spans="1:22" x14ac:dyDescent="0.35">
      <c r="A6295">
        <v>6294</v>
      </c>
      <c r="B6295" t="s">
        <v>8810</v>
      </c>
      <c r="C6295">
        <v>2012</v>
      </c>
      <c r="D6295" s="2">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5">
      <c r="A6296">
        <v>6295</v>
      </c>
      <c r="B6296" t="s">
        <v>8811</v>
      </c>
      <c r="C6296">
        <v>2011</v>
      </c>
      <c r="D6296" s="2">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12.582000000000001</v>
      </c>
    </row>
    <row r="6297" spans="1:22" x14ac:dyDescent="0.35">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1737.18</v>
      </c>
      <c r="T6297">
        <v>6</v>
      </c>
      <c r="U6297">
        <v>0</v>
      </c>
      <c r="V6297">
        <v>503.78219999999999</v>
      </c>
    </row>
    <row r="6298" spans="1:22" x14ac:dyDescent="0.35">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5">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66.627200000000002</v>
      </c>
    </row>
    <row r="6300" spans="1:22" x14ac:dyDescent="0.35">
      <c r="A6300">
        <v>6299</v>
      </c>
      <c r="B6300" t="s">
        <v>8814</v>
      </c>
      <c r="C6300">
        <v>2011</v>
      </c>
      <c r="D6300" s="2">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5">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9.5571000000000002</v>
      </c>
    </row>
    <row r="6302" spans="1:22" x14ac:dyDescent="0.35">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24.588000000000001</v>
      </c>
      <c r="T6302">
        <v>3</v>
      </c>
      <c r="U6302">
        <v>0.8</v>
      </c>
      <c r="V6302">
        <v>-38.111400000000003</v>
      </c>
    </row>
    <row r="6303" spans="1:22" x14ac:dyDescent="0.35">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v>
      </c>
      <c r="T6303">
        <v>2</v>
      </c>
      <c r="U6303">
        <v>0.2</v>
      </c>
      <c r="V6303">
        <v>4.7195999999999998</v>
      </c>
    </row>
    <row r="6304" spans="1:22" x14ac:dyDescent="0.35">
      <c r="A6304">
        <v>6303</v>
      </c>
      <c r="B6304" t="s">
        <v>8819</v>
      </c>
      <c r="C6304">
        <v>2014</v>
      </c>
      <c r="D6304" s="2">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v>
      </c>
      <c r="T6304">
        <v>5</v>
      </c>
      <c r="U6304">
        <v>0.2</v>
      </c>
      <c r="V6304">
        <v>19.596</v>
      </c>
    </row>
    <row r="6305" spans="1:22" x14ac:dyDescent="0.35">
      <c r="A6305">
        <v>6304</v>
      </c>
      <c r="B6305" t="s">
        <v>8820</v>
      </c>
      <c r="C6305">
        <v>2014</v>
      </c>
      <c r="D6305" s="2">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23.234999999999999</v>
      </c>
    </row>
    <row r="6306" spans="1:22" x14ac:dyDescent="0.35">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5">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v>
      </c>
      <c r="T6307">
        <v>7</v>
      </c>
      <c r="U6307">
        <v>0.2</v>
      </c>
      <c r="V6307">
        <v>-4.1761999999999997</v>
      </c>
    </row>
    <row r="6308" spans="1:22" x14ac:dyDescent="0.35">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104.78400000000001</v>
      </c>
      <c r="T6308">
        <v>1</v>
      </c>
      <c r="U6308">
        <v>0.2</v>
      </c>
      <c r="V6308">
        <v>-14.4078</v>
      </c>
    </row>
    <row r="6309" spans="1:22" x14ac:dyDescent="0.35">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47.951999999999998</v>
      </c>
      <c r="T6309">
        <v>3</v>
      </c>
      <c r="U6309">
        <v>0.2</v>
      </c>
      <c r="V6309">
        <v>16.783200000000001</v>
      </c>
    </row>
    <row r="6310" spans="1:22" x14ac:dyDescent="0.35">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650.35199999999998</v>
      </c>
      <c r="T6310">
        <v>3</v>
      </c>
      <c r="U6310">
        <v>0.2</v>
      </c>
      <c r="V6310">
        <v>-97.552800000000005</v>
      </c>
    </row>
    <row r="6311" spans="1:22" x14ac:dyDescent="0.35">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629.18399999999997</v>
      </c>
      <c r="T6311">
        <v>8</v>
      </c>
      <c r="U6311">
        <v>0.2</v>
      </c>
      <c r="V6311">
        <v>228.07919999999999</v>
      </c>
    </row>
    <row r="6312" spans="1:22" x14ac:dyDescent="0.35">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5.3116000000000003</v>
      </c>
    </row>
    <row r="6313" spans="1:22" x14ac:dyDescent="0.35">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127.95</v>
      </c>
      <c r="T6313">
        <v>3</v>
      </c>
      <c r="U6313">
        <v>0</v>
      </c>
      <c r="V6313">
        <v>21.7515</v>
      </c>
    </row>
    <row r="6314" spans="1:22" x14ac:dyDescent="0.35">
      <c r="A6314">
        <v>6313</v>
      </c>
      <c r="B6314" t="s">
        <v>8826</v>
      </c>
      <c r="C6314">
        <v>2014</v>
      </c>
      <c r="D6314" s="2">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81.131399999999999</v>
      </c>
    </row>
    <row r="6315" spans="1:22" x14ac:dyDescent="0.35">
      <c r="A6315">
        <v>6314</v>
      </c>
      <c r="B6315" t="s">
        <v>8826</v>
      </c>
      <c r="C6315">
        <v>2014</v>
      </c>
      <c r="D6315" s="2">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5">
      <c r="A6316">
        <v>6315</v>
      </c>
      <c r="B6316" t="s">
        <v>8827</v>
      </c>
      <c r="C6316">
        <v>2011</v>
      </c>
      <c r="D6316" s="2">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45.576000000000001</v>
      </c>
    </row>
    <row r="6317" spans="1:22" x14ac:dyDescent="0.35">
      <c r="A6317">
        <v>6316</v>
      </c>
      <c r="B6317" t="s">
        <v>8827</v>
      </c>
      <c r="C6317">
        <v>2011</v>
      </c>
      <c r="D6317" s="2">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5">
      <c r="A6318">
        <v>6317</v>
      </c>
      <c r="B6318" t="s">
        <v>8827</v>
      </c>
      <c r="C6318">
        <v>2011</v>
      </c>
      <c r="D6318" s="2">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69.177599999999998</v>
      </c>
    </row>
    <row r="6319" spans="1:22" x14ac:dyDescent="0.35">
      <c r="A6319">
        <v>6318</v>
      </c>
      <c r="B6319" t="s">
        <v>8827</v>
      </c>
      <c r="C6319">
        <v>2011</v>
      </c>
      <c r="D6319" s="2">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5">
      <c r="A6320">
        <v>6319</v>
      </c>
      <c r="B6320" t="s">
        <v>8828</v>
      </c>
      <c r="C6320">
        <v>2014</v>
      </c>
      <c r="D6320" s="2">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v>
      </c>
      <c r="T6320">
        <v>5</v>
      </c>
      <c r="U6320">
        <v>0.2</v>
      </c>
      <c r="V6320">
        <v>3.4965000000000002</v>
      </c>
    </row>
    <row r="6321" spans="1:22" x14ac:dyDescent="0.35">
      <c r="A6321">
        <v>6320</v>
      </c>
      <c r="B6321" t="s">
        <v>8828</v>
      </c>
      <c r="C6321">
        <v>2014</v>
      </c>
      <c r="D6321" s="2">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15.336</v>
      </c>
    </row>
    <row r="6322" spans="1:22" x14ac:dyDescent="0.35">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v>
      </c>
      <c r="T6322">
        <v>2</v>
      </c>
      <c r="U6322">
        <v>0.2</v>
      </c>
      <c r="V6322">
        <v>3.6288</v>
      </c>
    </row>
    <row r="6323" spans="1:22" x14ac:dyDescent="0.35">
      <c r="A6323">
        <v>6322</v>
      </c>
      <c r="B6323" t="s">
        <v>8830</v>
      </c>
      <c r="C6323">
        <v>2011</v>
      </c>
      <c r="D6323" s="2">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7.7519999999999998</v>
      </c>
      <c r="T6323">
        <v>3</v>
      </c>
      <c r="U6323">
        <v>0.2</v>
      </c>
      <c r="V6323">
        <v>2.8100999999999998</v>
      </c>
    </row>
    <row r="6324" spans="1:22" x14ac:dyDescent="0.35">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5">
      <c r="A6325">
        <v>6324</v>
      </c>
      <c r="B6325" t="s">
        <v>8832</v>
      </c>
      <c r="C6325">
        <v>2011</v>
      </c>
      <c r="D6325" s="2">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31.0059</v>
      </c>
    </row>
    <row r="6326" spans="1:22" x14ac:dyDescent="0.35">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5">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5">
      <c r="A6328">
        <v>6327</v>
      </c>
      <c r="B6328" t="s">
        <v>8834</v>
      </c>
      <c r="C6328">
        <v>2011</v>
      </c>
      <c r="D6328" s="2">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5">
      <c r="A6329">
        <v>6328</v>
      </c>
      <c r="B6329" t="s">
        <v>8834</v>
      </c>
      <c r="C6329">
        <v>2011</v>
      </c>
      <c r="D6329" s="2">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30.023399999999999</v>
      </c>
    </row>
    <row r="6330" spans="1:22" x14ac:dyDescent="0.35">
      <c r="A6330">
        <v>6329</v>
      </c>
      <c r="B6330" t="s">
        <v>8834</v>
      </c>
      <c r="C6330">
        <v>2011</v>
      </c>
      <c r="D6330" s="2">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8.9535</v>
      </c>
    </row>
    <row r="6331" spans="1:22" x14ac:dyDescent="0.35">
      <c r="A6331">
        <v>6330</v>
      </c>
      <c r="B6331" t="s">
        <v>8834</v>
      </c>
      <c r="C6331">
        <v>2011</v>
      </c>
      <c r="D6331" s="2">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93.581599999999995</v>
      </c>
    </row>
    <row r="6332" spans="1:22" x14ac:dyDescent="0.35">
      <c r="A6332">
        <v>6331</v>
      </c>
      <c r="B6332" t="s">
        <v>8834</v>
      </c>
      <c r="C6332">
        <v>2011</v>
      </c>
      <c r="D6332" s="2">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15.979200000000001</v>
      </c>
    </row>
    <row r="6333" spans="1:22" x14ac:dyDescent="0.35">
      <c r="A6333">
        <v>6332</v>
      </c>
      <c r="B6333" t="s">
        <v>8834</v>
      </c>
      <c r="C6333">
        <v>2011</v>
      </c>
      <c r="D6333" s="2">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12.736800000000001</v>
      </c>
    </row>
    <row r="6334" spans="1:22" x14ac:dyDescent="0.35">
      <c r="A6334">
        <v>6333</v>
      </c>
      <c r="B6334" t="s">
        <v>8834</v>
      </c>
      <c r="C6334">
        <v>2011</v>
      </c>
      <c r="D6334" s="2">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4.8609</v>
      </c>
    </row>
    <row r="6335" spans="1:22" x14ac:dyDescent="0.35">
      <c r="A6335">
        <v>6334</v>
      </c>
      <c r="B6335" t="s">
        <v>8834</v>
      </c>
      <c r="C6335">
        <v>2011</v>
      </c>
      <c r="D6335" s="2">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v>
      </c>
      <c r="T6335">
        <v>5</v>
      </c>
      <c r="U6335">
        <v>0</v>
      </c>
      <c r="V6335">
        <v>13.365</v>
      </c>
    </row>
    <row r="6336" spans="1:22" x14ac:dyDescent="0.35">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23.086400000000001</v>
      </c>
    </row>
    <row r="6337" spans="1:22" x14ac:dyDescent="0.35">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5">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15.993600000000001</v>
      </c>
    </row>
    <row r="6339" spans="1:22" x14ac:dyDescent="0.35">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v>
      </c>
      <c r="T6339">
        <v>5</v>
      </c>
      <c r="U6339">
        <v>0.2</v>
      </c>
      <c r="V6339">
        <v>42.494999999999997</v>
      </c>
    </row>
    <row r="6340" spans="1:22" x14ac:dyDescent="0.35">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5">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2.4598</v>
      </c>
    </row>
    <row r="6342" spans="1:22" x14ac:dyDescent="0.35">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1351.9896000000001</v>
      </c>
    </row>
    <row r="6343" spans="1:22" x14ac:dyDescent="0.35">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-35.215200000000003</v>
      </c>
    </row>
    <row r="6344" spans="1:22" x14ac:dyDescent="0.35">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v>
      </c>
      <c r="T6344">
        <v>3</v>
      </c>
      <c r="U6344">
        <v>0</v>
      </c>
      <c r="V6344">
        <v>52.734000000000002</v>
      </c>
    </row>
    <row r="6345" spans="1:22" x14ac:dyDescent="0.35">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5">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5">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170.51130000000001</v>
      </c>
    </row>
    <row r="6348" spans="1:22" x14ac:dyDescent="0.35">
      <c r="A6348">
        <v>6347</v>
      </c>
      <c r="B6348" t="s">
        <v>8840</v>
      </c>
      <c r="C6348">
        <v>2014</v>
      </c>
      <c r="D6348" s="2">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12.029500000000001</v>
      </c>
    </row>
    <row r="6349" spans="1:22" x14ac:dyDescent="0.35">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v>
      </c>
      <c r="T6349">
        <v>1</v>
      </c>
      <c r="U6349">
        <v>0.2</v>
      </c>
      <c r="V6349">
        <v>4.4138000000000002</v>
      </c>
    </row>
    <row r="6350" spans="1:22" x14ac:dyDescent="0.35">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5">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10.518000000000001</v>
      </c>
    </row>
    <row r="6352" spans="1:22" x14ac:dyDescent="0.35">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v>
      </c>
      <c r="T6352">
        <v>5</v>
      </c>
      <c r="U6352">
        <v>0.6</v>
      </c>
      <c r="V6352">
        <v>-105.69</v>
      </c>
    </row>
    <row r="6353" spans="1:22" x14ac:dyDescent="0.35">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361.37599999999998</v>
      </c>
      <c r="T6353">
        <v>2</v>
      </c>
      <c r="U6353">
        <v>0.2</v>
      </c>
      <c r="V6353">
        <v>27.103200000000001</v>
      </c>
    </row>
    <row r="6354" spans="1:22" x14ac:dyDescent="0.35">
      <c r="A6354">
        <v>6353</v>
      </c>
      <c r="B6354" t="s">
        <v>8844</v>
      </c>
      <c r="C6354">
        <v>2012</v>
      </c>
      <c r="D6354" s="2">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5">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5">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101.39400000000001</v>
      </c>
    </row>
    <row r="6357" spans="1:22" x14ac:dyDescent="0.35">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v>
      </c>
      <c r="T6357">
        <v>5</v>
      </c>
      <c r="U6357">
        <v>0.2</v>
      </c>
      <c r="V6357">
        <v>-13.637</v>
      </c>
    </row>
    <row r="6358" spans="1:22" x14ac:dyDescent="0.35">
      <c r="A6358">
        <v>6357</v>
      </c>
      <c r="B6358" t="s">
        <v>8847</v>
      </c>
      <c r="C6358">
        <v>2014</v>
      </c>
      <c r="D6358" s="2">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6.8879999999999999</v>
      </c>
    </row>
    <row r="6359" spans="1:22" x14ac:dyDescent="0.35">
      <c r="A6359">
        <v>6358</v>
      </c>
      <c r="B6359" t="s">
        <v>8847</v>
      </c>
      <c r="C6359">
        <v>2014</v>
      </c>
      <c r="D6359" s="2">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12.441599999999999</v>
      </c>
    </row>
    <row r="6360" spans="1:22" x14ac:dyDescent="0.35">
      <c r="A6360">
        <v>6359</v>
      </c>
      <c r="B6360" t="s">
        <v>8847</v>
      </c>
      <c r="C6360">
        <v>2014</v>
      </c>
      <c r="D6360" s="2">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3.1103999999999998</v>
      </c>
    </row>
    <row r="6361" spans="1:22" x14ac:dyDescent="0.35">
      <c r="A6361">
        <v>6360</v>
      </c>
      <c r="B6361" t="s">
        <v>8847</v>
      </c>
      <c r="C6361">
        <v>2014</v>
      </c>
      <c r="D6361" s="2">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8.6351999999999993</v>
      </c>
    </row>
    <row r="6362" spans="1:22" x14ac:dyDescent="0.35">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15.763999999999999</v>
      </c>
    </row>
    <row r="6363" spans="1:22" x14ac:dyDescent="0.35">
      <c r="A6363">
        <v>6362</v>
      </c>
      <c r="B6363" t="s">
        <v>8849</v>
      </c>
      <c r="C6363">
        <v>2011</v>
      </c>
      <c r="D6363" s="2">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51.015999999999998</v>
      </c>
      <c r="T6363">
        <v>7</v>
      </c>
      <c r="U6363">
        <v>0.2</v>
      </c>
      <c r="V6363">
        <v>8.2901000000000007</v>
      </c>
    </row>
    <row r="6364" spans="1:22" x14ac:dyDescent="0.35">
      <c r="A6364">
        <v>6363</v>
      </c>
      <c r="B6364" t="s">
        <v>8850</v>
      </c>
      <c r="C6364">
        <v>2014</v>
      </c>
      <c r="D6364" s="2">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5">
      <c r="A6365">
        <v>6364</v>
      </c>
      <c r="B6365" t="s">
        <v>8850</v>
      </c>
      <c r="C6365">
        <v>2014</v>
      </c>
      <c r="D6365" s="2">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v>
      </c>
    </row>
    <row r="6366" spans="1:22" x14ac:dyDescent="0.35">
      <c r="A6366">
        <v>6365</v>
      </c>
      <c r="B6366" t="s">
        <v>8850</v>
      </c>
      <c r="C6366">
        <v>2014</v>
      </c>
      <c r="D6366" s="2">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24.883199999999999</v>
      </c>
    </row>
    <row r="6367" spans="1:22" x14ac:dyDescent="0.35">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5">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7.2111000000000001</v>
      </c>
    </row>
    <row r="6369" spans="1:22" x14ac:dyDescent="0.35">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33.325600000000001</v>
      </c>
    </row>
    <row r="6370" spans="1:22" x14ac:dyDescent="0.35">
      <c r="A6370">
        <v>6369</v>
      </c>
      <c r="B6370" t="s">
        <v>8857</v>
      </c>
      <c r="C6370">
        <v>2014</v>
      </c>
      <c r="D6370" s="2">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5">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v>
      </c>
    </row>
    <row r="6372" spans="1:22" x14ac:dyDescent="0.35">
      <c r="A6372">
        <v>6371</v>
      </c>
      <c r="B6372" t="s">
        <v>8859</v>
      </c>
      <c r="C6372">
        <v>2013</v>
      </c>
      <c r="D6372" s="2">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v>
      </c>
      <c r="T6372">
        <v>2</v>
      </c>
      <c r="U6372">
        <v>0.2</v>
      </c>
      <c r="V6372">
        <v>12.776400000000001</v>
      </c>
    </row>
    <row r="6373" spans="1:22" x14ac:dyDescent="0.35">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21.819199999999999</v>
      </c>
    </row>
    <row r="6374" spans="1:22" x14ac:dyDescent="0.35">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5">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371.97</v>
      </c>
      <c r="T6375">
        <v>3</v>
      </c>
      <c r="U6375">
        <v>0</v>
      </c>
      <c r="V6375">
        <v>66.954599999999999</v>
      </c>
    </row>
    <row r="6376" spans="1:22" x14ac:dyDescent="0.35">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561.58399999999995</v>
      </c>
      <c r="T6376">
        <v>2</v>
      </c>
      <c r="U6376">
        <v>0.2</v>
      </c>
      <c r="V6376">
        <v>70.197999999999993</v>
      </c>
    </row>
    <row r="6377" spans="1:22" x14ac:dyDescent="0.35">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v>
      </c>
      <c r="T6377">
        <v>5</v>
      </c>
      <c r="U6377">
        <v>0.2</v>
      </c>
      <c r="V6377">
        <v>-1.2490000000000001</v>
      </c>
    </row>
    <row r="6378" spans="1:22" x14ac:dyDescent="0.35">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4.9279999999999999</v>
      </c>
      <c r="T6378">
        <v>2</v>
      </c>
      <c r="U6378">
        <v>0.2</v>
      </c>
      <c r="V6378">
        <v>1.7248000000000001</v>
      </c>
    </row>
    <row r="6379" spans="1:22" x14ac:dyDescent="0.35">
      <c r="A6379">
        <v>6378</v>
      </c>
      <c r="B6379" t="s">
        <v>8863</v>
      </c>
      <c r="C6379">
        <v>2013</v>
      </c>
      <c r="D6379" s="2">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4.2804000000000002</v>
      </c>
    </row>
    <row r="6380" spans="1:22" x14ac:dyDescent="0.35">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5">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5">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v>
      </c>
    </row>
    <row r="6383" spans="1:22" x14ac:dyDescent="0.35">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299.97500000000002</v>
      </c>
      <c r="T6383">
        <v>5</v>
      </c>
      <c r="U6383">
        <v>0.5</v>
      </c>
      <c r="V6383">
        <v>-167.98599999999999</v>
      </c>
    </row>
    <row r="6384" spans="1:22" x14ac:dyDescent="0.35">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158.376</v>
      </c>
      <c r="T6384">
        <v>4</v>
      </c>
      <c r="U6384">
        <v>0.4</v>
      </c>
      <c r="V6384">
        <v>-36.9544</v>
      </c>
    </row>
    <row r="6385" spans="1:22" x14ac:dyDescent="0.35">
      <c r="A6385">
        <v>6384</v>
      </c>
      <c r="B6385" t="s">
        <v>8867</v>
      </c>
      <c r="C6385">
        <v>2014</v>
      </c>
      <c r="D6385" s="2">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32.783999999999999</v>
      </c>
      <c r="T6385">
        <v>4</v>
      </c>
      <c r="U6385">
        <v>0.8</v>
      </c>
      <c r="V6385">
        <v>-52.4544</v>
      </c>
    </row>
    <row r="6386" spans="1:22" x14ac:dyDescent="0.35">
      <c r="A6386">
        <v>6385</v>
      </c>
      <c r="B6386" t="s">
        <v>8867</v>
      </c>
      <c r="C6386">
        <v>2014</v>
      </c>
      <c r="D6386" s="2">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14.395200000000001</v>
      </c>
    </row>
    <row r="6387" spans="1:22" x14ac:dyDescent="0.35">
      <c r="A6387">
        <v>6386</v>
      </c>
      <c r="B6387" t="s">
        <v>8867</v>
      </c>
      <c r="C6387">
        <v>2014</v>
      </c>
      <c r="D6387" s="2">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13.300800000000001</v>
      </c>
    </row>
    <row r="6388" spans="1:22" x14ac:dyDescent="0.35">
      <c r="A6388">
        <v>6387</v>
      </c>
      <c r="B6388" t="s">
        <v>8867</v>
      </c>
      <c r="C6388">
        <v>2014</v>
      </c>
      <c r="D6388" s="2">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4.2759999999999998</v>
      </c>
      <c r="T6388">
        <v>1</v>
      </c>
      <c r="U6388">
        <v>0.8</v>
      </c>
      <c r="V6388">
        <v>-6.6277999999999997</v>
      </c>
    </row>
    <row r="6389" spans="1:22" x14ac:dyDescent="0.35">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5">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6.8982000000000001</v>
      </c>
    </row>
    <row r="6391" spans="1:22" x14ac:dyDescent="0.35">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146.2405</v>
      </c>
    </row>
    <row r="6392" spans="1:22" x14ac:dyDescent="0.35">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6.3503999999999996</v>
      </c>
    </row>
    <row r="6393" spans="1:22" x14ac:dyDescent="0.35">
      <c r="A6393">
        <v>6392</v>
      </c>
      <c r="B6393" t="s">
        <v>8870</v>
      </c>
      <c r="C6393">
        <v>2013</v>
      </c>
      <c r="D6393" s="2">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6.7252000000000001</v>
      </c>
    </row>
    <row r="6394" spans="1:22" x14ac:dyDescent="0.35">
      <c r="A6394">
        <v>6393</v>
      </c>
      <c r="B6394" t="s">
        <v>8870</v>
      </c>
      <c r="C6394">
        <v>2013</v>
      </c>
      <c r="D6394" s="2">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5">
      <c r="A6395">
        <v>6394</v>
      </c>
      <c r="B6395" t="s">
        <v>8870</v>
      </c>
      <c r="C6395">
        <v>2013</v>
      </c>
      <c r="D6395" s="2">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5">
      <c r="A6396">
        <v>6395</v>
      </c>
      <c r="B6396" t="s">
        <v>8870</v>
      </c>
      <c r="C6396">
        <v>2013</v>
      </c>
      <c r="D6396" s="2">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5">
      <c r="A6397">
        <v>6396</v>
      </c>
      <c r="B6397" t="s">
        <v>8870</v>
      </c>
      <c r="C6397">
        <v>2013</v>
      </c>
      <c r="D6397" s="2">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5">
      <c r="A6398">
        <v>6397</v>
      </c>
      <c r="B6398" t="s">
        <v>8870</v>
      </c>
      <c r="C6398">
        <v>2013</v>
      </c>
      <c r="D6398" s="2">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7.8029999999999999</v>
      </c>
    </row>
    <row r="6399" spans="1:22" x14ac:dyDescent="0.35">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0.59040000000000004</v>
      </c>
    </row>
    <row r="6400" spans="1:22" x14ac:dyDescent="0.35">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247.48500000000001</v>
      </c>
    </row>
    <row r="6401" spans="1:22" x14ac:dyDescent="0.35">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5">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68.364000000000004</v>
      </c>
    </row>
    <row r="6403" spans="1:22" x14ac:dyDescent="0.35">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33.874400000000001</v>
      </c>
    </row>
    <row r="6404" spans="1:22" x14ac:dyDescent="0.35">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5">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5">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v>
      </c>
      <c r="T6406">
        <v>3</v>
      </c>
      <c r="U6406">
        <v>0.2</v>
      </c>
      <c r="V6406">
        <v>19.9665</v>
      </c>
    </row>
    <row r="6407" spans="1:22" x14ac:dyDescent="0.35">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569.56799999999998</v>
      </c>
      <c r="T6407">
        <v>2</v>
      </c>
      <c r="U6407">
        <v>0.2</v>
      </c>
      <c r="V6407">
        <v>7.1196000000000002</v>
      </c>
    </row>
    <row r="6408" spans="1:22" x14ac:dyDescent="0.35">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149.72999999999999</v>
      </c>
      <c r="T6408">
        <v>7</v>
      </c>
      <c r="U6408">
        <v>0</v>
      </c>
      <c r="V6408">
        <v>43.421700000000001</v>
      </c>
    </row>
    <row r="6409" spans="1:22" x14ac:dyDescent="0.35">
      <c r="A6409">
        <v>6408</v>
      </c>
      <c r="B6409" t="s">
        <v>8878</v>
      </c>
      <c r="C6409">
        <v>2014</v>
      </c>
      <c r="D6409" s="2">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v>
      </c>
    </row>
    <row r="6410" spans="1:22" x14ac:dyDescent="0.35">
      <c r="A6410">
        <v>6409</v>
      </c>
      <c r="B6410" t="s">
        <v>8878</v>
      </c>
      <c r="C6410">
        <v>2014</v>
      </c>
      <c r="D6410" s="2">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5.7750000000000004</v>
      </c>
    </row>
    <row r="6411" spans="1:22" x14ac:dyDescent="0.35">
      <c r="A6411">
        <v>6410</v>
      </c>
      <c r="B6411" t="s">
        <v>8878</v>
      </c>
      <c r="C6411">
        <v>2014</v>
      </c>
      <c r="D6411" s="2">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47.951999999999998</v>
      </c>
      <c r="T6411">
        <v>3</v>
      </c>
      <c r="U6411">
        <v>0.2</v>
      </c>
      <c r="V6411">
        <v>16.183800000000002</v>
      </c>
    </row>
    <row r="6412" spans="1:22" x14ac:dyDescent="0.35">
      <c r="A6412">
        <v>6411</v>
      </c>
      <c r="B6412" t="s">
        <v>8878</v>
      </c>
      <c r="C6412">
        <v>2014</v>
      </c>
      <c r="D6412" s="2">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v>
      </c>
      <c r="T6412">
        <v>1</v>
      </c>
      <c r="U6412">
        <v>0.2</v>
      </c>
      <c r="V6412">
        <v>0.69930000000000003</v>
      </c>
    </row>
    <row r="6413" spans="1:22" x14ac:dyDescent="0.35">
      <c r="A6413">
        <v>6412</v>
      </c>
      <c r="B6413" t="s">
        <v>8878</v>
      </c>
      <c r="C6413">
        <v>2014</v>
      </c>
      <c r="D6413" s="2">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26.9024</v>
      </c>
    </row>
    <row r="6414" spans="1:22" x14ac:dyDescent="0.35">
      <c r="A6414">
        <v>6413</v>
      </c>
      <c r="B6414" t="s">
        <v>8881</v>
      </c>
      <c r="C6414">
        <v>2014</v>
      </c>
      <c r="D6414" s="2">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48.377099999999999</v>
      </c>
    </row>
    <row r="6415" spans="1:22" x14ac:dyDescent="0.35">
      <c r="A6415">
        <v>6414</v>
      </c>
      <c r="B6415" t="s">
        <v>8881</v>
      </c>
      <c r="C6415">
        <v>2014</v>
      </c>
      <c r="D6415" s="2">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9.8160000000000007</v>
      </c>
    </row>
    <row r="6416" spans="1:22" x14ac:dyDescent="0.35">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v>
      </c>
      <c r="T6416">
        <v>5</v>
      </c>
      <c r="U6416">
        <v>0.7</v>
      </c>
      <c r="V6416">
        <v>-7.68</v>
      </c>
    </row>
    <row r="6417" spans="1:22" x14ac:dyDescent="0.35">
      <c r="A6417">
        <v>6416</v>
      </c>
      <c r="B6417" t="s">
        <v>8883</v>
      </c>
      <c r="C6417">
        <v>2014</v>
      </c>
      <c r="D6417" s="2">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29.358000000000001</v>
      </c>
    </row>
    <row r="6418" spans="1:22" x14ac:dyDescent="0.35">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108.57599999999999</v>
      </c>
      <c r="T6418">
        <v>4</v>
      </c>
      <c r="U6418">
        <v>0.4</v>
      </c>
      <c r="V6418">
        <v>-25.334399999999999</v>
      </c>
    </row>
    <row r="6419" spans="1:22" x14ac:dyDescent="0.35">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v>
      </c>
      <c r="T6419">
        <v>2</v>
      </c>
      <c r="U6419">
        <v>0.2</v>
      </c>
      <c r="V6419">
        <v>-1.3464</v>
      </c>
    </row>
    <row r="6420" spans="1:22" x14ac:dyDescent="0.35">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6.1487999999999996</v>
      </c>
    </row>
    <row r="6421" spans="1:22" x14ac:dyDescent="0.35">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368.97</v>
      </c>
      <c r="T6421">
        <v>3</v>
      </c>
      <c r="U6421">
        <v>0</v>
      </c>
      <c r="V6421">
        <v>81.173400000000001</v>
      </c>
    </row>
    <row r="6422" spans="1:22" x14ac:dyDescent="0.35">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3.4691999999999998</v>
      </c>
    </row>
    <row r="6423" spans="1:22" x14ac:dyDescent="0.35">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9.9882000000000009</v>
      </c>
    </row>
    <row r="6424" spans="1:22" x14ac:dyDescent="0.35">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34.698300000000003</v>
      </c>
    </row>
    <row r="6425" spans="1:22" x14ac:dyDescent="0.35">
      <c r="A6425">
        <v>6424</v>
      </c>
      <c r="B6425" t="s">
        <v>8887</v>
      </c>
      <c r="C6425">
        <v>2012</v>
      </c>
      <c r="D6425" s="2">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454.27199999999999</v>
      </c>
      <c r="T6425">
        <v>8</v>
      </c>
      <c r="U6425">
        <v>0.2</v>
      </c>
      <c r="V6425">
        <v>-73.819199999999995</v>
      </c>
    </row>
    <row r="6426" spans="1:22" x14ac:dyDescent="0.35">
      <c r="A6426">
        <v>6425</v>
      </c>
      <c r="B6426" t="s">
        <v>8888</v>
      </c>
      <c r="C6426">
        <v>2014</v>
      </c>
      <c r="D6426" s="2">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5">
      <c r="A6427">
        <v>6426</v>
      </c>
      <c r="B6427" t="s">
        <v>8889</v>
      </c>
      <c r="C6427">
        <v>2013</v>
      </c>
      <c r="D6427" s="2">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8399.9760000000006</v>
      </c>
      <c r="T6427">
        <v>4</v>
      </c>
      <c r="U6427">
        <v>0.4</v>
      </c>
      <c r="V6427">
        <v>1119.9967999999999</v>
      </c>
    </row>
    <row r="6428" spans="1:22" x14ac:dyDescent="0.35">
      <c r="A6428">
        <v>6427</v>
      </c>
      <c r="B6428" t="s">
        <v>8889</v>
      </c>
      <c r="C6428">
        <v>2013</v>
      </c>
      <c r="D6428" s="2">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6.2939999999999996</v>
      </c>
      <c r="T6428">
        <v>1</v>
      </c>
      <c r="U6428">
        <v>0.7</v>
      </c>
      <c r="V6428">
        <v>-4.1959999999999997</v>
      </c>
    </row>
    <row r="6429" spans="1:22" x14ac:dyDescent="0.35">
      <c r="A6429">
        <v>6428</v>
      </c>
      <c r="B6429" t="s">
        <v>8889</v>
      </c>
      <c r="C6429">
        <v>2013</v>
      </c>
      <c r="D6429" s="2">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v>
      </c>
      <c r="T6429">
        <v>2</v>
      </c>
      <c r="U6429">
        <v>0.2</v>
      </c>
      <c r="V6429">
        <v>3.6288</v>
      </c>
    </row>
    <row r="6430" spans="1:22" x14ac:dyDescent="0.35">
      <c r="A6430">
        <v>6429</v>
      </c>
      <c r="B6430" t="s">
        <v>8889</v>
      </c>
      <c r="C6430">
        <v>2013</v>
      </c>
      <c r="D6430" s="2">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122.38200000000001</v>
      </c>
      <c r="T6430">
        <v>3</v>
      </c>
      <c r="U6430">
        <v>0.4</v>
      </c>
      <c r="V6430">
        <v>-24.476400000000002</v>
      </c>
    </row>
    <row r="6431" spans="1:22" x14ac:dyDescent="0.35">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25.984000000000002</v>
      </c>
      <c r="T6431">
        <v>2</v>
      </c>
      <c r="U6431">
        <v>0.2</v>
      </c>
      <c r="V6431">
        <v>-1.6240000000000001</v>
      </c>
    </row>
    <row r="6432" spans="1:22" x14ac:dyDescent="0.35">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945.03599999999994</v>
      </c>
      <c r="T6432">
        <v>6</v>
      </c>
      <c r="U6432">
        <v>0.4</v>
      </c>
      <c r="V6432">
        <v>-299.26139999999998</v>
      </c>
    </row>
    <row r="6433" spans="1:22" x14ac:dyDescent="0.35">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v>
      </c>
      <c r="T6433">
        <v>7</v>
      </c>
      <c r="U6433">
        <v>0.7</v>
      </c>
      <c r="V6433">
        <v>-10.487399999999999</v>
      </c>
    </row>
    <row r="6434" spans="1:22" x14ac:dyDescent="0.35">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-51.293999999999997</v>
      </c>
    </row>
    <row r="6435" spans="1:22" x14ac:dyDescent="0.35">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5">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13.571999999999999</v>
      </c>
    </row>
    <row r="6437" spans="1:22" x14ac:dyDescent="0.35">
      <c r="A6437">
        <v>6436</v>
      </c>
      <c r="B6437" t="s">
        <v>8896</v>
      </c>
      <c r="C6437">
        <v>2014</v>
      </c>
      <c r="D6437" s="2">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v>
      </c>
    </row>
    <row r="6438" spans="1:22" x14ac:dyDescent="0.35">
      <c r="A6438">
        <v>6437</v>
      </c>
      <c r="B6438" t="s">
        <v>8896</v>
      </c>
      <c r="C6438">
        <v>2014</v>
      </c>
      <c r="D6438" s="2">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v>
      </c>
      <c r="T6438">
        <v>5</v>
      </c>
      <c r="U6438">
        <v>0</v>
      </c>
      <c r="V6438">
        <v>28.629000000000001</v>
      </c>
    </row>
    <row r="6439" spans="1:22" x14ac:dyDescent="0.35">
      <c r="A6439">
        <v>6438</v>
      </c>
      <c r="B6439" t="s">
        <v>8896</v>
      </c>
      <c r="C6439">
        <v>2014</v>
      </c>
      <c r="D6439" s="2">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v>
      </c>
    </row>
    <row r="6440" spans="1:22" x14ac:dyDescent="0.35">
      <c r="A6440">
        <v>6439</v>
      </c>
      <c r="B6440" t="s">
        <v>8897</v>
      </c>
      <c r="C6440">
        <v>2014</v>
      </c>
      <c r="D6440" s="2">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974.98800000000006</v>
      </c>
      <c r="T6440">
        <v>4</v>
      </c>
      <c r="U6440">
        <v>0.3</v>
      </c>
      <c r="V6440">
        <v>-97.498800000000003</v>
      </c>
    </row>
    <row r="6441" spans="1:22" x14ac:dyDescent="0.35">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-6.5490000000000004</v>
      </c>
    </row>
    <row r="6442" spans="1:22" x14ac:dyDescent="0.35">
      <c r="A6442">
        <v>6441</v>
      </c>
      <c r="B6442" t="s">
        <v>8899</v>
      </c>
      <c r="C6442">
        <v>2013</v>
      </c>
      <c r="D6442" s="2">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5">
      <c r="A6443">
        <v>6442</v>
      </c>
      <c r="B6443" t="s">
        <v>8899</v>
      </c>
      <c r="C6443">
        <v>2013</v>
      </c>
      <c r="D6443" s="2">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23.968800000000002</v>
      </c>
    </row>
    <row r="6444" spans="1:22" x14ac:dyDescent="0.35">
      <c r="A6444">
        <v>6443</v>
      </c>
      <c r="B6444" t="s">
        <v>8899</v>
      </c>
      <c r="C6444">
        <v>2013</v>
      </c>
      <c r="D6444" s="2">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18.211200000000002</v>
      </c>
    </row>
    <row r="6445" spans="1:22" x14ac:dyDescent="0.35">
      <c r="A6445">
        <v>6444</v>
      </c>
      <c r="B6445" t="s">
        <v>8899</v>
      </c>
      <c r="C6445">
        <v>2013</v>
      </c>
      <c r="D6445" s="2">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v>
      </c>
      <c r="T6445">
        <v>5</v>
      </c>
      <c r="U6445">
        <v>0</v>
      </c>
      <c r="V6445">
        <v>11.454000000000001</v>
      </c>
    </row>
    <row r="6446" spans="1:22" x14ac:dyDescent="0.35">
      <c r="A6446">
        <v>6445</v>
      </c>
      <c r="B6446" t="s">
        <v>8899</v>
      </c>
      <c r="C6446">
        <v>2013</v>
      </c>
      <c r="D6446" s="2">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33.726599999999998</v>
      </c>
    </row>
    <row r="6447" spans="1:22" x14ac:dyDescent="0.35">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7.1040000000000001</v>
      </c>
      <c r="T6447">
        <v>6</v>
      </c>
      <c r="U6447">
        <v>0.2</v>
      </c>
      <c r="V6447">
        <v>2.4864000000000002</v>
      </c>
    </row>
    <row r="6448" spans="1:22" x14ac:dyDescent="0.35">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v>
      </c>
      <c r="T6448">
        <v>5</v>
      </c>
      <c r="U6448">
        <v>0.6</v>
      </c>
      <c r="V6448">
        <v>-77.625</v>
      </c>
    </row>
    <row r="6449" spans="1:22" x14ac:dyDescent="0.35">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v>
      </c>
      <c r="T6449">
        <v>1</v>
      </c>
      <c r="U6449">
        <v>0.2</v>
      </c>
      <c r="V6449">
        <v>0.86240000000000006</v>
      </c>
    </row>
    <row r="6450" spans="1:22" x14ac:dyDescent="0.35">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0.65400000000000003</v>
      </c>
    </row>
    <row r="6451" spans="1:22" x14ac:dyDescent="0.35">
      <c r="A6451">
        <v>6450</v>
      </c>
      <c r="B6451" t="s">
        <v>8902</v>
      </c>
      <c r="C6451">
        <v>2012</v>
      </c>
      <c r="D6451" s="2">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5">
      <c r="A6452">
        <v>6451</v>
      </c>
      <c r="B6452" t="s">
        <v>8902</v>
      </c>
      <c r="C6452">
        <v>2012</v>
      </c>
      <c r="D6452" s="2">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5">
      <c r="A6453">
        <v>6452</v>
      </c>
      <c r="B6453" t="s">
        <v>8902</v>
      </c>
      <c r="C6453">
        <v>2012</v>
      </c>
      <c r="D6453" s="2">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2.2109999999999999</v>
      </c>
    </row>
    <row r="6454" spans="1:22" x14ac:dyDescent="0.35">
      <c r="A6454">
        <v>6453</v>
      </c>
      <c r="B6454" t="s">
        <v>8903</v>
      </c>
      <c r="C6454">
        <v>2012</v>
      </c>
      <c r="D6454" s="2">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13.857900000000001</v>
      </c>
    </row>
    <row r="6455" spans="1:22" x14ac:dyDescent="0.35">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0.55900000000000005</v>
      </c>
    </row>
    <row r="6456" spans="1:22" x14ac:dyDescent="0.35">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5">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11.457599999999999</v>
      </c>
    </row>
    <row r="6458" spans="1:22" x14ac:dyDescent="0.35">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36.717300000000002</v>
      </c>
    </row>
    <row r="6459" spans="1:22" x14ac:dyDescent="0.35">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15.96</v>
      </c>
      <c r="T6459">
        <v>7</v>
      </c>
      <c r="U6459">
        <v>0</v>
      </c>
      <c r="V6459">
        <v>7.0224000000000002</v>
      </c>
    </row>
    <row r="6460" spans="1:22" x14ac:dyDescent="0.35">
      <c r="A6460">
        <v>6459</v>
      </c>
      <c r="B6460" t="s">
        <v>8908</v>
      </c>
      <c r="C6460">
        <v>2014</v>
      </c>
      <c r="D6460" s="2">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1.0904</v>
      </c>
    </row>
    <row r="6461" spans="1:22" x14ac:dyDescent="0.35">
      <c r="A6461">
        <v>6460</v>
      </c>
      <c r="B6461" t="s">
        <v>8908</v>
      </c>
      <c r="C6461">
        <v>2014</v>
      </c>
      <c r="D6461" s="2">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5">
      <c r="A6462">
        <v>6461</v>
      </c>
      <c r="B6462" t="s">
        <v>8908</v>
      </c>
      <c r="C6462">
        <v>2014</v>
      </c>
      <c r="D6462" s="2">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5">
      <c r="A6463">
        <v>6462</v>
      </c>
      <c r="B6463" t="s">
        <v>8908</v>
      </c>
      <c r="C6463">
        <v>2014</v>
      </c>
      <c r="D6463" s="2">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18.893699999999999</v>
      </c>
    </row>
    <row r="6464" spans="1:22" x14ac:dyDescent="0.35">
      <c r="A6464">
        <v>6463</v>
      </c>
      <c r="B6464" t="s">
        <v>8908</v>
      </c>
      <c r="C6464">
        <v>2014</v>
      </c>
      <c r="D6464" s="2">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23.5764</v>
      </c>
    </row>
    <row r="6465" spans="1:22" x14ac:dyDescent="0.35">
      <c r="A6465">
        <v>6464</v>
      </c>
      <c r="B6465" t="s">
        <v>8908</v>
      </c>
      <c r="C6465">
        <v>2014</v>
      </c>
      <c r="D6465" s="2">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5">
      <c r="A6466">
        <v>6465</v>
      </c>
      <c r="B6466" t="s">
        <v>8909</v>
      </c>
      <c r="C6466">
        <v>2013</v>
      </c>
      <c r="D6466" s="2">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5">
      <c r="A6467">
        <v>6466</v>
      </c>
      <c r="B6467" t="s">
        <v>8910</v>
      </c>
      <c r="C6467">
        <v>2012</v>
      </c>
      <c r="D6467" s="2">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v>
      </c>
      <c r="T6467">
        <v>6</v>
      </c>
      <c r="U6467">
        <v>0.2</v>
      </c>
      <c r="V6467">
        <v>6.3719999999999999</v>
      </c>
    </row>
    <row r="6468" spans="1:22" x14ac:dyDescent="0.35">
      <c r="A6468">
        <v>6467</v>
      </c>
      <c r="B6468" t="s">
        <v>8911</v>
      </c>
      <c r="C6468">
        <v>2014</v>
      </c>
      <c r="D6468" s="2">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25.330200000000001</v>
      </c>
    </row>
    <row r="6469" spans="1:22" x14ac:dyDescent="0.35">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5">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629.95000000000005</v>
      </c>
      <c r="T6470">
        <v>5</v>
      </c>
      <c r="U6470">
        <v>0</v>
      </c>
      <c r="V6470">
        <v>176.386</v>
      </c>
    </row>
    <row r="6471" spans="1:22" x14ac:dyDescent="0.35">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23.898599999999998</v>
      </c>
    </row>
    <row r="6472" spans="1:22" x14ac:dyDescent="0.35">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35.634599999999999</v>
      </c>
    </row>
    <row r="6473" spans="1:22" x14ac:dyDescent="0.35">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11.452</v>
      </c>
    </row>
    <row r="6474" spans="1:22" x14ac:dyDescent="0.35">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v>
      </c>
      <c r="T6474">
        <v>10</v>
      </c>
      <c r="U6474">
        <v>0.2</v>
      </c>
      <c r="V6474">
        <v>33.831000000000003</v>
      </c>
    </row>
    <row r="6475" spans="1:22" x14ac:dyDescent="0.35">
      <c r="A6475">
        <v>6474</v>
      </c>
      <c r="B6475" t="s">
        <v>8915</v>
      </c>
      <c r="C6475">
        <v>2013</v>
      </c>
      <c r="D6475" s="2">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v>
      </c>
      <c r="T6475">
        <v>3</v>
      </c>
      <c r="U6475">
        <v>0.2</v>
      </c>
      <c r="V6475">
        <v>87.18</v>
      </c>
    </row>
    <row r="6476" spans="1:22" x14ac:dyDescent="0.35">
      <c r="A6476">
        <v>6475</v>
      </c>
      <c r="B6476" t="s">
        <v>8916</v>
      </c>
      <c r="C6476">
        <v>2011</v>
      </c>
      <c r="D6476" s="2">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-53.285600000000002</v>
      </c>
    </row>
    <row r="6477" spans="1:22" x14ac:dyDescent="0.35">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-3.4914000000000001</v>
      </c>
    </row>
    <row r="6478" spans="1:22" x14ac:dyDescent="0.35">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0.58499999999999996</v>
      </c>
    </row>
    <row r="6479" spans="1:22" x14ac:dyDescent="0.35">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205.99199999999999</v>
      </c>
      <c r="T6479">
        <v>1</v>
      </c>
      <c r="U6479">
        <v>0.2</v>
      </c>
      <c r="V6479">
        <v>-2.5749</v>
      </c>
    </row>
    <row r="6480" spans="1:22" x14ac:dyDescent="0.35">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v>
      </c>
      <c r="T6480">
        <v>3</v>
      </c>
      <c r="U6480">
        <v>0.2</v>
      </c>
      <c r="V6480">
        <v>5.4432</v>
      </c>
    </row>
    <row r="6481" spans="1:22" x14ac:dyDescent="0.35">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v>
      </c>
      <c r="T6481">
        <v>5</v>
      </c>
      <c r="U6481">
        <v>0.2</v>
      </c>
      <c r="V6481">
        <v>50.396000000000001</v>
      </c>
    </row>
    <row r="6482" spans="1:22" x14ac:dyDescent="0.35">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5">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241.56800000000001</v>
      </c>
      <c r="T6483">
        <v>2</v>
      </c>
      <c r="U6483">
        <v>0.2</v>
      </c>
      <c r="V6483">
        <v>0</v>
      </c>
    </row>
    <row r="6484" spans="1:22" x14ac:dyDescent="0.35">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-4.1399999999999997</v>
      </c>
    </row>
    <row r="6485" spans="1:22" x14ac:dyDescent="0.35">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-115.43040000000001</v>
      </c>
    </row>
    <row r="6486" spans="1:22" x14ac:dyDescent="0.35">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36.183599999999998</v>
      </c>
    </row>
    <row r="6487" spans="1:22" x14ac:dyDescent="0.35">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22.226400000000002</v>
      </c>
    </row>
    <row r="6488" spans="1:22" x14ac:dyDescent="0.35">
      <c r="A6488">
        <v>6487</v>
      </c>
      <c r="B6488" t="s">
        <v>8919</v>
      </c>
      <c r="C6488">
        <v>2012</v>
      </c>
      <c r="D6488" s="2">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962.08</v>
      </c>
      <c r="T6488">
        <v>4</v>
      </c>
      <c r="U6488">
        <v>0.2</v>
      </c>
      <c r="V6488">
        <v>156.33799999999999</v>
      </c>
    </row>
    <row r="6489" spans="1:22" x14ac:dyDescent="0.35">
      <c r="A6489">
        <v>6488</v>
      </c>
      <c r="B6489" t="s">
        <v>8919</v>
      </c>
      <c r="C6489">
        <v>2012</v>
      </c>
      <c r="D6489" s="2">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v>
      </c>
      <c r="T6489">
        <v>3</v>
      </c>
      <c r="U6489">
        <v>0.7</v>
      </c>
      <c r="V6489">
        <v>-9.8462999999999994</v>
      </c>
    </row>
    <row r="6490" spans="1:22" x14ac:dyDescent="0.35">
      <c r="A6490">
        <v>6489</v>
      </c>
      <c r="B6490" t="s">
        <v>8919</v>
      </c>
      <c r="C6490">
        <v>2012</v>
      </c>
      <c r="D6490" s="2">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96.023200000000003</v>
      </c>
    </row>
    <row r="6491" spans="1:22" x14ac:dyDescent="0.35">
      <c r="A6491">
        <v>6490</v>
      </c>
      <c r="B6491" t="s">
        <v>8920</v>
      </c>
      <c r="C6491">
        <v>2014</v>
      </c>
      <c r="D6491" s="2">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v>
      </c>
      <c r="T6491">
        <v>5</v>
      </c>
      <c r="U6491">
        <v>0</v>
      </c>
      <c r="V6491">
        <v>15.552</v>
      </c>
    </row>
    <row r="6492" spans="1:22" x14ac:dyDescent="0.35">
      <c r="A6492">
        <v>6491</v>
      </c>
      <c r="B6492" t="s">
        <v>8921</v>
      </c>
      <c r="C6492">
        <v>2011</v>
      </c>
      <c r="D6492" s="2">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103.93600000000001</v>
      </c>
      <c r="T6492">
        <v>4</v>
      </c>
      <c r="U6492">
        <v>0.2</v>
      </c>
      <c r="V6492">
        <v>16.889600000000002</v>
      </c>
    </row>
    <row r="6493" spans="1:22" x14ac:dyDescent="0.35">
      <c r="A6493">
        <v>6492</v>
      </c>
      <c r="B6493" t="s">
        <v>8922</v>
      </c>
      <c r="C6493">
        <v>2013</v>
      </c>
      <c r="D6493" s="2">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10.8588</v>
      </c>
    </row>
    <row r="6494" spans="1:22" x14ac:dyDescent="0.35">
      <c r="A6494">
        <v>6493</v>
      </c>
      <c r="B6494" t="s">
        <v>8922</v>
      </c>
      <c r="C6494">
        <v>2013</v>
      </c>
      <c r="D6494" s="2">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4.4684999999999997</v>
      </c>
    </row>
    <row r="6495" spans="1:22" x14ac:dyDescent="0.35">
      <c r="A6495">
        <v>6494</v>
      </c>
      <c r="B6495" t="s">
        <v>8922</v>
      </c>
      <c r="C6495">
        <v>2013</v>
      </c>
      <c r="D6495" s="2">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24.476800000000001</v>
      </c>
    </row>
    <row r="6496" spans="1:22" x14ac:dyDescent="0.35">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-2.7</v>
      </c>
    </row>
    <row r="6497" spans="1:22" x14ac:dyDescent="0.35">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v>
      </c>
      <c r="T6497">
        <v>3</v>
      </c>
      <c r="U6497">
        <v>0.2</v>
      </c>
      <c r="V6497">
        <v>5.4432</v>
      </c>
    </row>
    <row r="6498" spans="1:22" x14ac:dyDescent="0.35">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26.175999999999998</v>
      </c>
      <c r="T6498">
        <v>2</v>
      </c>
      <c r="U6498">
        <v>0.2</v>
      </c>
      <c r="V6498">
        <v>-3.2719999999999998</v>
      </c>
    </row>
    <row r="6499" spans="1:22" x14ac:dyDescent="0.35">
      <c r="A6499">
        <v>6498</v>
      </c>
      <c r="B6499" t="s">
        <v>8924</v>
      </c>
      <c r="C6499">
        <v>2012</v>
      </c>
      <c r="D6499" s="2">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6.0726000000000004</v>
      </c>
    </row>
    <row r="6500" spans="1:22" x14ac:dyDescent="0.35">
      <c r="A6500">
        <v>6499</v>
      </c>
      <c r="B6500" t="s">
        <v>8924</v>
      </c>
      <c r="C6500">
        <v>2012</v>
      </c>
      <c r="D6500" s="2">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62.141399999999997</v>
      </c>
    </row>
    <row r="6501" spans="1:22" x14ac:dyDescent="0.35">
      <c r="A6501">
        <v>6500</v>
      </c>
      <c r="B6501" t="s">
        <v>8924</v>
      </c>
      <c r="C6501">
        <v>2012</v>
      </c>
      <c r="D6501" s="2">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279.86</v>
      </c>
      <c r="T6501">
        <v>14</v>
      </c>
      <c r="U6501">
        <v>0</v>
      </c>
      <c r="V6501">
        <v>64.367800000000003</v>
      </c>
    </row>
    <row r="6502" spans="1:22" x14ac:dyDescent="0.35">
      <c r="A6502">
        <v>6501</v>
      </c>
      <c r="B6502" t="s">
        <v>8924</v>
      </c>
      <c r="C6502">
        <v>2012</v>
      </c>
      <c r="D6502" s="2">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41.427599999999998</v>
      </c>
    </row>
    <row r="6503" spans="1:22" x14ac:dyDescent="0.35">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539.96400000000006</v>
      </c>
      <c r="T6503">
        <v>6</v>
      </c>
      <c r="U6503">
        <v>0.4</v>
      </c>
      <c r="V6503">
        <v>-107.9928</v>
      </c>
    </row>
    <row r="6504" spans="1:22" x14ac:dyDescent="0.35">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v>
      </c>
    </row>
    <row r="6505" spans="1:22" x14ac:dyDescent="0.35">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5">
      <c r="A6506">
        <v>6505</v>
      </c>
      <c r="B6506" t="s">
        <v>8928</v>
      </c>
      <c r="C6506">
        <v>2014</v>
      </c>
      <c r="D6506" s="2">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1247.6400000000001</v>
      </c>
      <c r="T6506">
        <v>3</v>
      </c>
      <c r="U6506">
        <v>0</v>
      </c>
      <c r="V6506">
        <v>349.33920000000001</v>
      </c>
    </row>
    <row r="6507" spans="1:22" x14ac:dyDescent="0.35">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0.46410000000000001</v>
      </c>
    </row>
    <row r="6508" spans="1:22" x14ac:dyDescent="0.35">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19.135999999999999</v>
      </c>
      <c r="T6508">
        <v>4</v>
      </c>
      <c r="U6508">
        <v>0.2</v>
      </c>
      <c r="V6508">
        <v>5.98</v>
      </c>
    </row>
    <row r="6509" spans="1:22" x14ac:dyDescent="0.35">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332.83199999999999</v>
      </c>
      <c r="T6509">
        <v>4</v>
      </c>
      <c r="U6509">
        <v>0.2</v>
      </c>
      <c r="V6509">
        <v>-24.962399999999999</v>
      </c>
    </row>
    <row r="6510" spans="1:22" x14ac:dyDescent="0.35">
      <c r="A6510">
        <v>6509</v>
      </c>
      <c r="B6510" t="s">
        <v>8933</v>
      </c>
      <c r="C6510">
        <v>2014</v>
      </c>
      <c r="D6510" s="2">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5">
      <c r="A6511">
        <v>6510</v>
      </c>
      <c r="B6511" t="s">
        <v>8933</v>
      </c>
      <c r="C6511">
        <v>2014</v>
      </c>
      <c r="D6511" s="2">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50.351999999999997</v>
      </c>
      <c r="T6511">
        <v>3</v>
      </c>
      <c r="U6511">
        <v>0.2</v>
      </c>
      <c r="V6511">
        <v>17.623200000000001</v>
      </c>
    </row>
    <row r="6512" spans="1:22" x14ac:dyDescent="0.35">
      <c r="A6512">
        <v>6511</v>
      </c>
      <c r="B6512" t="s">
        <v>8933</v>
      </c>
      <c r="C6512">
        <v>2014</v>
      </c>
      <c r="D6512" s="2">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34.020000000000003</v>
      </c>
      <c r="T6512">
        <v>3</v>
      </c>
      <c r="U6512">
        <v>0</v>
      </c>
      <c r="V6512">
        <v>16.669799999999999</v>
      </c>
    </row>
    <row r="6513" spans="1:22" x14ac:dyDescent="0.35">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5">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5">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5">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206.38399999999999</v>
      </c>
      <c r="T6516">
        <v>2</v>
      </c>
      <c r="U6516">
        <v>0.2</v>
      </c>
      <c r="V6516">
        <v>23.2182</v>
      </c>
    </row>
    <row r="6517" spans="1:22" x14ac:dyDescent="0.35">
      <c r="A6517">
        <v>6516</v>
      </c>
      <c r="B6517" t="s">
        <v>8935</v>
      </c>
      <c r="C6517">
        <v>2014</v>
      </c>
      <c r="D6517" s="2">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v>
      </c>
      <c r="T6517">
        <v>3</v>
      </c>
      <c r="U6517">
        <v>0.2</v>
      </c>
      <c r="V6517">
        <v>0</v>
      </c>
    </row>
    <row r="6518" spans="1:22" x14ac:dyDescent="0.35">
      <c r="A6518">
        <v>6517</v>
      </c>
      <c r="B6518" t="s">
        <v>8935</v>
      </c>
      <c r="C6518">
        <v>2014</v>
      </c>
      <c r="D6518" s="2">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105.98</v>
      </c>
    </row>
    <row r="6519" spans="1:22" x14ac:dyDescent="0.35">
      <c r="A6519">
        <v>6518</v>
      </c>
      <c r="B6519" t="s">
        <v>8935</v>
      </c>
      <c r="C6519">
        <v>2014</v>
      </c>
      <c r="D6519" s="2">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5">
      <c r="A6520">
        <v>6519</v>
      </c>
      <c r="B6520" t="s">
        <v>8935</v>
      </c>
      <c r="C6520">
        <v>2014</v>
      </c>
      <c r="D6520" s="2">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30.508800000000001</v>
      </c>
    </row>
    <row r="6521" spans="1:22" x14ac:dyDescent="0.35">
      <c r="A6521">
        <v>6520</v>
      </c>
      <c r="B6521" t="s">
        <v>8935</v>
      </c>
      <c r="C6521">
        <v>2014</v>
      </c>
      <c r="D6521" s="2">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0.84</v>
      </c>
    </row>
    <row r="6522" spans="1:22" x14ac:dyDescent="0.35">
      <c r="A6522">
        <v>6521</v>
      </c>
      <c r="B6522" t="s">
        <v>8936</v>
      </c>
      <c r="C6522">
        <v>2014</v>
      </c>
      <c r="D6522" s="2">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5">
      <c r="A6523">
        <v>6522</v>
      </c>
      <c r="B6523" t="s">
        <v>8936</v>
      </c>
      <c r="C6523">
        <v>2014</v>
      </c>
      <c r="D6523" s="2">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5">
      <c r="A6524">
        <v>6523</v>
      </c>
      <c r="B6524" t="s">
        <v>8936</v>
      </c>
      <c r="C6524">
        <v>2014</v>
      </c>
      <c r="D6524" s="2">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25.2315</v>
      </c>
    </row>
    <row r="6525" spans="1:22" x14ac:dyDescent="0.35">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3.2759999999999998</v>
      </c>
    </row>
    <row r="6526" spans="1:22" x14ac:dyDescent="0.35">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59.994</v>
      </c>
      <c r="T6526">
        <v>1</v>
      </c>
      <c r="U6526">
        <v>0.4</v>
      </c>
      <c r="V6526">
        <v>-12.998699999999999</v>
      </c>
    </row>
    <row r="6527" spans="1:22" x14ac:dyDescent="0.35">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5.7149999999999999</v>
      </c>
      <c r="T6527">
        <v>5</v>
      </c>
      <c r="U6527">
        <v>0.7</v>
      </c>
      <c r="V6527">
        <v>-4.7625000000000002</v>
      </c>
    </row>
    <row r="6528" spans="1:22" x14ac:dyDescent="0.35">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v>
      </c>
      <c r="T6528">
        <v>5</v>
      </c>
      <c r="U6528">
        <v>0.7</v>
      </c>
      <c r="V6528">
        <v>-7.85</v>
      </c>
    </row>
    <row r="6529" spans="1:22" x14ac:dyDescent="0.35">
      <c r="A6529">
        <v>6528</v>
      </c>
      <c r="B6529" t="s">
        <v>8940</v>
      </c>
      <c r="C6529">
        <v>2013</v>
      </c>
      <c r="D6529" s="2">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5">
      <c r="A6530">
        <v>6529</v>
      </c>
      <c r="B6530" t="s">
        <v>8941</v>
      </c>
      <c r="C6530">
        <v>2011</v>
      </c>
      <c r="D6530" s="2">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56.264000000000003</v>
      </c>
    </row>
    <row r="6531" spans="1:22" x14ac:dyDescent="0.35">
      <c r="A6531">
        <v>6530</v>
      </c>
      <c r="B6531" t="s">
        <v>8944</v>
      </c>
      <c r="C6531">
        <v>2011</v>
      </c>
      <c r="D6531" s="2">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6.9359999999999999</v>
      </c>
      <c r="T6531">
        <v>3</v>
      </c>
      <c r="U6531">
        <v>0.2</v>
      </c>
      <c r="V6531">
        <v>2.3409</v>
      </c>
    </row>
    <row r="6532" spans="1:22" x14ac:dyDescent="0.35">
      <c r="A6532">
        <v>6531</v>
      </c>
      <c r="B6532" t="s">
        <v>8944</v>
      </c>
      <c r="C6532">
        <v>2011</v>
      </c>
      <c r="D6532" s="2">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4.4279999999999999</v>
      </c>
      <c r="T6532">
        <v>3</v>
      </c>
      <c r="U6532">
        <v>0.8</v>
      </c>
      <c r="V6532">
        <v>-6.8634000000000004</v>
      </c>
    </row>
    <row r="6533" spans="1:22" x14ac:dyDescent="0.35">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2.552</v>
      </c>
    </row>
    <row r="6534" spans="1:22" x14ac:dyDescent="0.35">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5">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5">
      <c r="A6536">
        <v>6535</v>
      </c>
      <c r="B6536" t="s">
        <v>8946</v>
      </c>
      <c r="C6536">
        <v>2011</v>
      </c>
      <c r="D6536" s="2">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2152.7759999999998</v>
      </c>
      <c r="T6536">
        <v>3</v>
      </c>
      <c r="U6536">
        <v>0.2</v>
      </c>
      <c r="V6536">
        <v>726.56190000000004</v>
      </c>
    </row>
    <row r="6537" spans="1:22" x14ac:dyDescent="0.35">
      <c r="A6537">
        <v>6536</v>
      </c>
      <c r="B6537" t="s">
        <v>8946</v>
      </c>
      <c r="C6537">
        <v>2011</v>
      </c>
      <c r="D6537" s="2">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v>
      </c>
      <c r="T6537">
        <v>10</v>
      </c>
      <c r="U6537">
        <v>0.2</v>
      </c>
      <c r="V6537">
        <v>-50.097999999999999</v>
      </c>
    </row>
    <row r="6538" spans="1:22" x14ac:dyDescent="0.35">
      <c r="A6538">
        <v>6537</v>
      </c>
      <c r="B6538" t="s">
        <v>8947</v>
      </c>
      <c r="C6538">
        <v>2011</v>
      </c>
      <c r="D6538" s="2">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v>
      </c>
      <c r="T6538">
        <v>3</v>
      </c>
      <c r="U6538">
        <v>0.4</v>
      </c>
      <c r="V6538">
        <v>-147.8655</v>
      </c>
    </row>
    <row r="6539" spans="1:22" x14ac:dyDescent="0.35">
      <c r="A6539">
        <v>6538</v>
      </c>
      <c r="B6539" t="s">
        <v>8947</v>
      </c>
      <c r="C6539">
        <v>2011</v>
      </c>
      <c r="D6539" s="2">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5">
      <c r="A6540">
        <v>6539</v>
      </c>
      <c r="B6540" t="s">
        <v>8948</v>
      </c>
      <c r="C6540">
        <v>2012</v>
      </c>
      <c r="D6540" s="2">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5">
      <c r="A6541">
        <v>6540</v>
      </c>
      <c r="B6541" t="s">
        <v>8948</v>
      </c>
      <c r="C6541">
        <v>2012</v>
      </c>
      <c r="D6541" s="2">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5">
      <c r="A6542">
        <v>6541</v>
      </c>
      <c r="B6542" t="s">
        <v>8949</v>
      </c>
      <c r="C6542">
        <v>2014</v>
      </c>
      <c r="D6542" s="2">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73.680000000000007</v>
      </c>
      <c r="T6542">
        <v>6</v>
      </c>
      <c r="U6542">
        <v>0</v>
      </c>
      <c r="V6542">
        <v>34.629600000000003</v>
      </c>
    </row>
    <row r="6543" spans="1:22" x14ac:dyDescent="0.35">
      <c r="A6543">
        <v>6542</v>
      </c>
      <c r="B6543" t="s">
        <v>8949</v>
      </c>
      <c r="C6543">
        <v>2014</v>
      </c>
      <c r="D6543" s="2">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23.7864</v>
      </c>
    </row>
    <row r="6544" spans="1:22" x14ac:dyDescent="0.35">
      <c r="A6544">
        <v>6543</v>
      </c>
      <c r="B6544" t="s">
        <v>8949</v>
      </c>
      <c r="C6544">
        <v>2014</v>
      </c>
      <c r="D6544" s="2">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10.788</v>
      </c>
    </row>
    <row r="6545" spans="1:22" x14ac:dyDescent="0.35">
      <c r="A6545">
        <v>6544</v>
      </c>
      <c r="B6545" t="s">
        <v>8949</v>
      </c>
      <c r="C6545">
        <v>2014</v>
      </c>
      <c r="D6545" s="2">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7.9896000000000003</v>
      </c>
    </row>
    <row r="6546" spans="1:22" x14ac:dyDescent="0.35">
      <c r="A6546">
        <v>6545</v>
      </c>
      <c r="B6546" t="s">
        <v>8950</v>
      </c>
      <c r="C6546">
        <v>2014</v>
      </c>
      <c r="D6546" s="2">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v>
      </c>
      <c r="T6546">
        <v>5</v>
      </c>
      <c r="U6546">
        <v>0.7</v>
      </c>
      <c r="V6546">
        <v>-46.536000000000001</v>
      </c>
    </row>
    <row r="6547" spans="1:22" x14ac:dyDescent="0.35">
      <c r="A6547">
        <v>6546</v>
      </c>
      <c r="B6547" t="s">
        <v>8950</v>
      </c>
      <c r="C6547">
        <v>2014</v>
      </c>
      <c r="D6547" s="2">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5">
      <c r="A6548">
        <v>6547</v>
      </c>
      <c r="B6548" t="s">
        <v>8950</v>
      </c>
      <c r="C6548">
        <v>2014</v>
      </c>
      <c r="D6548" s="2">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24.783999999999999</v>
      </c>
      <c r="T6548">
        <v>1</v>
      </c>
      <c r="U6548">
        <v>0.2</v>
      </c>
      <c r="V6548">
        <v>7.7450000000000001</v>
      </c>
    </row>
    <row r="6549" spans="1:22" x14ac:dyDescent="0.35">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v>
      </c>
    </row>
    <row r="6550" spans="1:22" x14ac:dyDescent="0.35">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5.6783999999999999</v>
      </c>
    </row>
    <row r="6551" spans="1:22" x14ac:dyDescent="0.35">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v>
      </c>
    </row>
    <row r="6552" spans="1:22" x14ac:dyDescent="0.35">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327.56400000000002</v>
      </c>
      <c r="T6552">
        <v>4</v>
      </c>
      <c r="U6552">
        <v>0.1</v>
      </c>
      <c r="V6552">
        <v>21.837599999999998</v>
      </c>
    </row>
    <row r="6553" spans="1:22" x14ac:dyDescent="0.35">
      <c r="A6553">
        <v>6552</v>
      </c>
      <c r="B6553" t="s">
        <v>8954</v>
      </c>
      <c r="C6553">
        <v>2014</v>
      </c>
      <c r="D6553" s="2">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5">
      <c r="A6554">
        <v>6553</v>
      </c>
      <c r="B6554" t="s">
        <v>8954</v>
      </c>
      <c r="C6554">
        <v>2014</v>
      </c>
      <c r="D6554" s="2">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7.9450000000000003</v>
      </c>
    </row>
    <row r="6555" spans="1:22" x14ac:dyDescent="0.35">
      <c r="A6555">
        <v>6554</v>
      </c>
      <c r="B6555" t="s">
        <v>8955</v>
      </c>
      <c r="C6555">
        <v>2011</v>
      </c>
      <c r="D6555" s="2">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5">
      <c r="A6556">
        <v>6555</v>
      </c>
      <c r="B6556" t="s">
        <v>8955</v>
      </c>
      <c r="C6556">
        <v>2011</v>
      </c>
      <c r="D6556" s="2">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v>
      </c>
      <c r="T6556">
        <v>3</v>
      </c>
      <c r="U6556">
        <v>0.2</v>
      </c>
      <c r="V6556">
        <v>31.5825</v>
      </c>
    </row>
    <row r="6557" spans="1:22" x14ac:dyDescent="0.35">
      <c r="A6557">
        <v>6556</v>
      </c>
      <c r="B6557" t="s">
        <v>8955</v>
      </c>
      <c r="C6557">
        <v>2011</v>
      </c>
      <c r="D6557" s="2">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1.2376</v>
      </c>
    </row>
    <row r="6558" spans="1:22" x14ac:dyDescent="0.35">
      <c r="A6558">
        <v>6557</v>
      </c>
      <c r="B6558" t="s">
        <v>8955</v>
      </c>
      <c r="C6558">
        <v>2011</v>
      </c>
      <c r="D6558" s="2">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8.6820000000000004</v>
      </c>
      <c r="T6558">
        <v>1</v>
      </c>
      <c r="U6558">
        <v>0.8</v>
      </c>
      <c r="V6558">
        <v>-14.759399999999999</v>
      </c>
    </row>
    <row r="6559" spans="1:22" x14ac:dyDescent="0.35">
      <c r="A6559">
        <v>6558</v>
      </c>
      <c r="B6559" t="s">
        <v>8955</v>
      </c>
      <c r="C6559">
        <v>2011</v>
      </c>
      <c r="D6559" s="2">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24.423999999999999</v>
      </c>
      <c r="T6559">
        <v>1</v>
      </c>
      <c r="U6559">
        <v>0.2</v>
      </c>
      <c r="V6559">
        <v>7.9378000000000002</v>
      </c>
    </row>
    <row r="6560" spans="1:22" x14ac:dyDescent="0.35">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169.18199999999999</v>
      </c>
    </row>
    <row r="6561" spans="1:22" x14ac:dyDescent="0.35">
      <c r="A6561">
        <v>6560</v>
      </c>
      <c r="B6561" t="s">
        <v>8959</v>
      </c>
      <c r="C6561">
        <v>2013</v>
      </c>
      <c r="D6561" s="2">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v>
      </c>
      <c r="T6561">
        <v>5</v>
      </c>
      <c r="U6561">
        <v>0</v>
      </c>
      <c r="V6561">
        <v>197.35300000000001</v>
      </c>
    </row>
    <row r="6562" spans="1:22" x14ac:dyDescent="0.35">
      <c r="A6562">
        <v>6561</v>
      </c>
      <c r="B6562" t="s">
        <v>8959</v>
      </c>
      <c r="C6562">
        <v>2013</v>
      </c>
      <c r="D6562" s="2">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5">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33.619999999999997</v>
      </c>
      <c r="T6563">
        <v>5</v>
      </c>
      <c r="U6563">
        <v>0.8</v>
      </c>
      <c r="V6563">
        <v>-90.774000000000001</v>
      </c>
    </row>
    <row r="6564" spans="1:22" x14ac:dyDescent="0.35">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5">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-38.85</v>
      </c>
    </row>
    <row r="6566" spans="1:22" x14ac:dyDescent="0.35">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5">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5">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243.99199999999999</v>
      </c>
      <c r="T6568">
        <v>4</v>
      </c>
      <c r="U6568">
        <v>0.8</v>
      </c>
      <c r="V6568">
        <v>-426.98599999999999</v>
      </c>
    </row>
    <row r="6569" spans="1:22" x14ac:dyDescent="0.35">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v>
      </c>
      <c r="T6569">
        <v>5</v>
      </c>
      <c r="U6569">
        <v>0.2</v>
      </c>
      <c r="V6569">
        <v>0.71199999999999997</v>
      </c>
    </row>
    <row r="6570" spans="1:22" x14ac:dyDescent="0.35">
      <c r="A6570">
        <v>6569</v>
      </c>
      <c r="B6570" t="s">
        <v>8963</v>
      </c>
      <c r="C6570">
        <v>2011</v>
      </c>
      <c r="D6570" s="2">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5">
      <c r="A6571">
        <v>6570</v>
      </c>
      <c r="B6571" t="s">
        <v>8963</v>
      </c>
      <c r="C6571">
        <v>2011</v>
      </c>
      <c r="D6571" s="2">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-18.117599999999999</v>
      </c>
    </row>
    <row r="6572" spans="1:22" x14ac:dyDescent="0.35">
      <c r="A6572">
        <v>6571</v>
      </c>
      <c r="B6572" t="s">
        <v>8963</v>
      </c>
      <c r="C6572">
        <v>2011</v>
      </c>
      <c r="D6572" s="2">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50.406300000000002</v>
      </c>
    </row>
    <row r="6573" spans="1:22" x14ac:dyDescent="0.35">
      <c r="A6573">
        <v>6572</v>
      </c>
      <c r="B6573" t="s">
        <v>8963</v>
      </c>
      <c r="C6573">
        <v>2011</v>
      </c>
      <c r="D6573" s="2">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28.497</v>
      </c>
    </row>
    <row r="6574" spans="1:22" x14ac:dyDescent="0.35">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5">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5">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v>
      </c>
    </row>
    <row r="6577" spans="1:22" x14ac:dyDescent="0.35">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440.76479999999998</v>
      </c>
    </row>
    <row r="6578" spans="1:22" x14ac:dyDescent="0.35">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v>
      </c>
      <c r="T6578">
        <v>3</v>
      </c>
      <c r="U6578">
        <v>0.2</v>
      </c>
      <c r="V6578">
        <v>-17.0352</v>
      </c>
    </row>
    <row r="6579" spans="1:22" x14ac:dyDescent="0.35">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50.442599999999999</v>
      </c>
    </row>
    <row r="6580" spans="1:22" x14ac:dyDescent="0.35">
      <c r="A6580">
        <v>6579</v>
      </c>
      <c r="B6580" t="s">
        <v>8970</v>
      </c>
      <c r="C6580">
        <v>2011</v>
      </c>
      <c r="D6580" s="2">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v>
      </c>
      <c r="T6580">
        <v>7</v>
      </c>
      <c r="U6580">
        <v>0.2</v>
      </c>
      <c r="V6580">
        <v>75.595799999999997</v>
      </c>
    </row>
    <row r="6581" spans="1:22" x14ac:dyDescent="0.35">
      <c r="A6581">
        <v>6580</v>
      </c>
      <c r="B6581" t="s">
        <v>8971</v>
      </c>
      <c r="C6581">
        <v>2013</v>
      </c>
      <c r="D6581" s="2">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5">
      <c r="A6582">
        <v>6581</v>
      </c>
      <c r="B6582" t="s">
        <v>8971</v>
      </c>
      <c r="C6582">
        <v>2013</v>
      </c>
      <c r="D6582" s="2">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5">
      <c r="A6583">
        <v>6582</v>
      </c>
      <c r="B6583" t="s">
        <v>8971</v>
      </c>
      <c r="C6583">
        <v>2013</v>
      </c>
      <c r="D6583" s="2">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30.582000000000001</v>
      </c>
    </row>
    <row r="6584" spans="1:22" x14ac:dyDescent="0.35">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86.385599999999997</v>
      </c>
    </row>
    <row r="6585" spans="1:22" x14ac:dyDescent="0.35">
      <c r="A6585">
        <v>6584</v>
      </c>
      <c r="B6585" t="s">
        <v>8975</v>
      </c>
      <c r="C6585">
        <v>2014</v>
      </c>
      <c r="D6585" s="2">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29.5626</v>
      </c>
    </row>
    <row r="6586" spans="1:22" x14ac:dyDescent="0.35">
      <c r="A6586">
        <v>6585</v>
      </c>
      <c r="B6586" t="s">
        <v>8975</v>
      </c>
      <c r="C6586">
        <v>2014</v>
      </c>
      <c r="D6586" s="2">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67.989999999999995</v>
      </c>
    </row>
    <row r="6587" spans="1:22" x14ac:dyDescent="0.35">
      <c r="A6587">
        <v>6586</v>
      </c>
      <c r="B6587" t="s">
        <v>8975</v>
      </c>
      <c r="C6587">
        <v>2014</v>
      </c>
      <c r="D6587" s="2">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3.8719999999999999</v>
      </c>
    </row>
    <row r="6588" spans="1:22" x14ac:dyDescent="0.35">
      <c r="A6588">
        <v>6587</v>
      </c>
      <c r="B6588" t="s">
        <v>8975</v>
      </c>
      <c r="C6588">
        <v>2014</v>
      </c>
      <c r="D6588" s="2">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5.7072000000000003</v>
      </c>
    </row>
    <row r="6589" spans="1:22" x14ac:dyDescent="0.35">
      <c r="A6589">
        <v>6588</v>
      </c>
      <c r="B6589" t="s">
        <v>8975</v>
      </c>
      <c r="C6589">
        <v>2014</v>
      </c>
      <c r="D6589" s="2">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69.676199999999994</v>
      </c>
    </row>
    <row r="6590" spans="1:22" x14ac:dyDescent="0.35">
      <c r="A6590">
        <v>6589</v>
      </c>
      <c r="B6590" t="s">
        <v>8975</v>
      </c>
      <c r="C6590">
        <v>2014</v>
      </c>
      <c r="D6590" s="2">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v>
      </c>
      <c r="T6590">
        <v>3</v>
      </c>
      <c r="U6590">
        <v>0</v>
      </c>
      <c r="V6590">
        <v>7.1711999999999998</v>
      </c>
    </row>
    <row r="6591" spans="1:22" x14ac:dyDescent="0.35">
      <c r="A6591">
        <v>6590</v>
      </c>
      <c r="B6591" t="s">
        <v>8975</v>
      </c>
      <c r="C6591">
        <v>2014</v>
      </c>
      <c r="D6591" s="2">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11.586</v>
      </c>
    </row>
    <row r="6592" spans="1:22" x14ac:dyDescent="0.35">
      <c r="A6592">
        <v>6591</v>
      </c>
      <c r="B6592" t="s">
        <v>8976</v>
      </c>
      <c r="C6592">
        <v>2011</v>
      </c>
      <c r="D6592" s="2">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3.2214</v>
      </c>
    </row>
    <row r="6593" spans="1:22" x14ac:dyDescent="0.35">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v>
      </c>
      <c r="T6593">
        <v>3</v>
      </c>
      <c r="U6593">
        <v>0</v>
      </c>
      <c r="V6593">
        <v>9.702</v>
      </c>
    </row>
    <row r="6594" spans="1:22" x14ac:dyDescent="0.35">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5">
      <c r="A6595">
        <v>6594</v>
      </c>
      <c r="B6595" t="s">
        <v>8979</v>
      </c>
      <c r="C6595">
        <v>2013</v>
      </c>
      <c r="D6595" s="2">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33.567999999999998</v>
      </c>
      <c r="T6595">
        <v>2</v>
      </c>
      <c r="U6595">
        <v>0.2</v>
      </c>
      <c r="V6595">
        <v>11.748799999999999</v>
      </c>
    </row>
    <row r="6596" spans="1:22" x14ac:dyDescent="0.35">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125.93</v>
      </c>
      <c r="T6596">
        <v>7</v>
      </c>
      <c r="U6596">
        <v>0</v>
      </c>
      <c r="V6596">
        <v>35.260399999999997</v>
      </c>
    </row>
    <row r="6597" spans="1:22" x14ac:dyDescent="0.35">
      <c r="A6597">
        <v>6596</v>
      </c>
      <c r="B6597" t="s">
        <v>8981</v>
      </c>
      <c r="C6597">
        <v>2014</v>
      </c>
      <c r="D6597" s="2">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v>
      </c>
      <c r="T6597">
        <v>5</v>
      </c>
      <c r="U6597">
        <v>0.7</v>
      </c>
      <c r="V6597">
        <v>-7.84</v>
      </c>
    </row>
    <row r="6598" spans="1:22" x14ac:dyDescent="0.35">
      <c r="A6598">
        <v>6597</v>
      </c>
      <c r="B6598" t="s">
        <v>8981</v>
      </c>
      <c r="C6598">
        <v>2014</v>
      </c>
      <c r="D6598" s="2">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1.8704000000000001</v>
      </c>
    </row>
    <row r="6599" spans="1:22" x14ac:dyDescent="0.35">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v>
      </c>
      <c r="T6599">
        <v>1</v>
      </c>
      <c r="U6599">
        <v>0.7</v>
      </c>
      <c r="V6599">
        <v>-0.91</v>
      </c>
    </row>
    <row r="6600" spans="1:22" x14ac:dyDescent="0.35">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22.480799999999999</v>
      </c>
    </row>
    <row r="6601" spans="1:22" x14ac:dyDescent="0.35">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23.680800000000001</v>
      </c>
    </row>
    <row r="6602" spans="1:22" x14ac:dyDescent="0.35">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5">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5">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5">
      <c r="A6605">
        <v>6604</v>
      </c>
      <c r="B6605" t="s">
        <v>8984</v>
      </c>
      <c r="C6605">
        <v>2014</v>
      </c>
      <c r="D6605" s="2">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5">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5.94</v>
      </c>
      <c r="T6606">
        <v>3</v>
      </c>
      <c r="U6606">
        <v>0</v>
      </c>
      <c r="V6606">
        <v>0</v>
      </c>
    </row>
    <row r="6607" spans="1:22" x14ac:dyDescent="0.35">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v>
      </c>
    </row>
    <row r="6608" spans="1:22" x14ac:dyDescent="0.35">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23.756399999999999</v>
      </c>
    </row>
    <row r="6609" spans="1:22" x14ac:dyDescent="0.35">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484.70400000000001</v>
      </c>
      <c r="T6609">
        <v>6</v>
      </c>
      <c r="U6609">
        <v>0.2</v>
      </c>
      <c r="V6609">
        <v>-84.8232</v>
      </c>
    </row>
    <row r="6610" spans="1:22" x14ac:dyDescent="0.35">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v>
      </c>
      <c r="T6610">
        <v>3</v>
      </c>
      <c r="U6610">
        <v>0.2</v>
      </c>
      <c r="V6610">
        <v>116.24250000000001</v>
      </c>
    </row>
    <row r="6611" spans="1:22" x14ac:dyDescent="0.35">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v>
      </c>
      <c r="T6611">
        <v>6</v>
      </c>
      <c r="U6611">
        <v>0</v>
      </c>
      <c r="V6611">
        <v>25.1496</v>
      </c>
    </row>
    <row r="6612" spans="1:22" x14ac:dyDescent="0.35">
      <c r="A6612">
        <v>6611</v>
      </c>
      <c r="B6612" t="s">
        <v>8988</v>
      </c>
      <c r="C6612">
        <v>2013</v>
      </c>
      <c r="D6612" s="2">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6.03</v>
      </c>
    </row>
    <row r="6613" spans="1:22" x14ac:dyDescent="0.35">
      <c r="A6613">
        <v>6612</v>
      </c>
      <c r="B6613" t="s">
        <v>8989</v>
      </c>
      <c r="C6613">
        <v>2012</v>
      </c>
      <c r="D6613" s="2">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v>
      </c>
    </row>
    <row r="6614" spans="1:22" x14ac:dyDescent="0.35">
      <c r="A6614">
        <v>6613</v>
      </c>
      <c r="B6614" t="s">
        <v>8989</v>
      </c>
      <c r="C6614">
        <v>2012</v>
      </c>
      <c r="D6614" s="2">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21.3</v>
      </c>
      <c r="T6614">
        <v>3</v>
      </c>
      <c r="U6614">
        <v>0</v>
      </c>
      <c r="V6614">
        <v>9.798</v>
      </c>
    </row>
    <row r="6615" spans="1:22" x14ac:dyDescent="0.35">
      <c r="A6615">
        <v>6614</v>
      </c>
      <c r="B6615" t="s">
        <v>8989</v>
      </c>
      <c r="C6615">
        <v>2012</v>
      </c>
      <c r="D6615" s="2">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5">
      <c r="A6616">
        <v>6615</v>
      </c>
      <c r="B6616" t="s">
        <v>8989</v>
      </c>
      <c r="C6616">
        <v>2012</v>
      </c>
      <c r="D6616" s="2">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35.679600000000001</v>
      </c>
    </row>
    <row r="6617" spans="1:22" x14ac:dyDescent="0.35">
      <c r="A6617">
        <v>6616</v>
      </c>
      <c r="B6617" t="s">
        <v>8990</v>
      </c>
      <c r="C6617">
        <v>2013</v>
      </c>
      <c r="D6617" s="2">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239.666</v>
      </c>
      <c r="T6617">
        <v>2</v>
      </c>
      <c r="U6617">
        <v>0.15</v>
      </c>
      <c r="V6617">
        <v>14.098000000000001</v>
      </c>
    </row>
    <row r="6618" spans="1:22" x14ac:dyDescent="0.35">
      <c r="A6618">
        <v>6617</v>
      </c>
      <c r="B6618" t="s">
        <v>8990</v>
      </c>
      <c r="C6618">
        <v>2013</v>
      </c>
      <c r="D6618" s="2">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10.8</v>
      </c>
    </row>
    <row r="6619" spans="1:22" x14ac:dyDescent="0.35">
      <c r="A6619">
        <v>6618</v>
      </c>
      <c r="B6619" t="s">
        <v>8990</v>
      </c>
      <c r="C6619">
        <v>2013</v>
      </c>
      <c r="D6619" s="2">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5">
      <c r="A6620">
        <v>6619</v>
      </c>
      <c r="B6620" t="s">
        <v>8991</v>
      </c>
      <c r="C6620">
        <v>2014</v>
      </c>
      <c r="D6620" s="2">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v>
      </c>
      <c r="T6620">
        <v>5</v>
      </c>
      <c r="U6620">
        <v>0</v>
      </c>
      <c r="V6620">
        <v>15.552</v>
      </c>
    </row>
    <row r="6621" spans="1:22" x14ac:dyDescent="0.35">
      <c r="A6621">
        <v>6620</v>
      </c>
      <c r="B6621" t="s">
        <v>8991</v>
      </c>
      <c r="C6621">
        <v>2014</v>
      </c>
      <c r="D6621" s="2">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5">
      <c r="A6622">
        <v>6621</v>
      </c>
      <c r="B6622" t="s">
        <v>8991</v>
      </c>
      <c r="C6622">
        <v>2014</v>
      </c>
      <c r="D6622" s="2">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4164.05</v>
      </c>
      <c r="T6622">
        <v>5</v>
      </c>
      <c r="U6622">
        <v>0</v>
      </c>
      <c r="V6622">
        <v>83.281000000000006</v>
      </c>
    </row>
    <row r="6623" spans="1:22" x14ac:dyDescent="0.35">
      <c r="A6623">
        <v>6622</v>
      </c>
      <c r="B6623" t="s">
        <v>8991</v>
      </c>
      <c r="C6623">
        <v>2014</v>
      </c>
      <c r="D6623" s="2">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53.234999999999999</v>
      </c>
    </row>
    <row r="6624" spans="1:22" x14ac:dyDescent="0.35">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12.145200000000001</v>
      </c>
    </row>
    <row r="6625" spans="1:22" x14ac:dyDescent="0.35">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27.485600000000002</v>
      </c>
    </row>
    <row r="6626" spans="1:22" x14ac:dyDescent="0.35">
      <c r="A6626">
        <v>6625</v>
      </c>
      <c r="B6626" t="s">
        <v>8995</v>
      </c>
      <c r="C6626">
        <v>2012</v>
      </c>
      <c r="D6626" s="2">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v>
      </c>
    </row>
    <row r="6627" spans="1:22" x14ac:dyDescent="0.35">
      <c r="A6627">
        <v>6626</v>
      </c>
      <c r="B6627" t="s">
        <v>8995</v>
      </c>
      <c r="C6627">
        <v>2012</v>
      </c>
      <c r="D6627" s="2">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-8.5416000000000007</v>
      </c>
    </row>
    <row r="6628" spans="1:22" x14ac:dyDescent="0.35">
      <c r="A6628">
        <v>6627</v>
      </c>
      <c r="B6628" t="s">
        <v>8997</v>
      </c>
      <c r="C6628">
        <v>2011</v>
      </c>
      <c r="D6628" s="2">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2239.9872</v>
      </c>
    </row>
    <row r="6629" spans="1:22" x14ac:dyDescent="0.35">
      <c r="A6629">
        <v>6628</v>
      </c>
      <c r="B6629" t="s">
        <v>8998</v>
      </c>
      <c r="C6629">
        <v>2011</v>
      </c>
      <c r="D6629" s="2">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6.2207999999999997</v>
      </c>
    </row>
    <row r="6630" spans="1:22" x14ac:dyDescent="0.35">
      <c r="A6630">
        <v>6629</v>
      </c>
      <c r="B6630" t="s">
        <v>8999</v>
      </c>
      <c r="C6630">
        <v>2012</v>
      </c>
      <c r="D6630" s="2">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279.86</v>
      </c>
      <c r="T6630">
        <v>14</v>
      </c>
      <c r="U6630">
        <v>0</v>
      </c>
      <c r="V6630">
        <v>134.33279999999999</v>
      </c>
    </row>
    <row r="6631" spans="1:22" x14ac:dyDescent="0.35">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v>
      </c>
      <c r="T6631">
        <v>5</v>
      </c>
      <c r="U6631">
        <v>0.7</v>
      </c>
      <c r="V6631">
        <v>-5.4119999999999999</v>
      </c>
    </row>
    <row r="6632" spans="1:22" x14ac:dyDescent="0.35">
      <c r="A6632">
        <v>6631</v>
      </c>
      <c r="B6632" t="s">
        <v>9002</v>
      </c>
      <c r="C6632">
        <v>2013</v>
      </c>
      <c r="D6632" s="2">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698.35199999999998</v>
      </c>
      <c r="T6632">
        <v>3</v>
      </c>
      <c r="U6632">
        <v>0.2</v>
      </c>
      <c r="V6632">
        <v>52.376399999999997</v>
      </c>
    </row>
    <row r="6633" spans="1:22" x14ac:dyDescent="0.35">
      <c r="A6633">
        <v>6632</v>
      </c>
      <c r="B6633" t="s">
        <v>9002</v>
      </c>
      <c r="C6633">
        <v>2013</v>
      </c>
      <c r="D6633" s="2">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5">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v>
      </c>
    </row>
    <row r="6635" spans="1:22" x14ac:dyDescent="0.35">
      <c r="A6635">
        <v>6634</v>
      </c>
      <c r="B6635" t="s">
        <v>9004</v>
      </c>
      <c r="C6635">
        <v>2013</v>
      </c>
      <c r="D6635" s="2">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85.995699999999999</v>
      </c>
    </row>
    <row r="6636" spans="1:22" x14ac:dyDescent="0.35">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68.540999999999997</v>
      </c>
      <c r="T6636">
        <v>11</v>
      </c>
      <c r="U6636">
        <v>0.7</v>
      </c>
      <c r="V6636">
        <v>-52.548099999999998</v>
      </c>
    </row>
    <row r="6637" spans="1:22" x14ac:dyDescent="0.35">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627.16800000000001</v>
      </c>
      <c r="T6637">
        <v>4</v>
      </c>
      <c r="U6637">
        <v>0.2</v>
      </c>
      <c r="V6637">
        <v>70.556399999999996</v>
      </c>
    </row>
    <row r="6638" spans="1:22" x14ac:dyDescent="0.35">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v>
      </c>
      <c r="T6638">
        <v>5</v>
      </c>
      <c r="U6638">
        <v>0.2</v>
      </c>
      <c r="V6638">
        <v>39.689</v>
      </c>
    </row>
    <row r="6639" spans="1:22" x14ac:dyDescent="0.35">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2.0270999999999999</v>
      </c>
    </row>
    <row r="6640" spans="1:22" x14ac:dyDescent="0.35">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36.255600000000001</v>
      </c>
    </row>
    <row r="6641" spans="1:22" x14ac:dyDescent="0.35">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5">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60.422400000000003</v>
      </c>
    </row>
    <row r="6643" spans="1:22" x14ac:dyDescent="0.35">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5">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133.19999999999999</v>
      </c>
      <c r="T6644">
        <v>9</v>
      </c>
      <c r="U6644">
        <v>0</v>
      </c>
      <c r="V6644">
        <v>66.599999999999994</v>
      </c>
    </row>
    <row r="6645" spans="1:22" x14ac:dyDescent="0.35">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438.36799999999999</v>
      </c>
      <c r="T6645">
        <v>4</v>
      </c>
      <c r="U6645">
        <v>0.2</v>
      </c>
      <c r="V6645">
        <v>38.357199999999999</v>
      </c>
    </row>
    <row r="6646" spans="1:22" x14ac:dyDescent="0.35">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139.94399999999999</v>
      </c>
      <c r="T6646">
        <v>7</v>
      </c>
      <c r="U6646">
        <v>0.2</v>
      </c>
      <c r="V6646">
        <v>-31.487400000000001</v>
      </c>
    </row>
    <row r="6647" spans="1:22" x14ac:dyDescent="0.35">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15.015599999999999</v>
      </c>
    </row>
    <row r="6648" spans="1:22" x14ac:dyDescent="0.35">
      <c r="A6648">
        <v>6647</v>
      </c>
      <c r="B6648" t="s">
        <v>9010</v>
      </c>
      <c r="C6648">
        <v>2013</v>
      </c>
      <c r="D6648" s="2">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564.19500000000005</v>
      </c>
      <c r="T6648">
        <v>3</v>
      </c>
      <c r="U6648">
        <v>0.5</v>
      </c>
      <c r="V6648">
        <v>-304.6653</v>
      </c>
    </row>
    <row r="6649" spans="1:22" x14ac:dyDescent="0.35">
      <c r="A6649">
        <v>6648</v>
      </c>
      <c r="B6649" t="s">
        <v>9010</v>
      </c>
      <c r="C6649">
        <v>2013</v>
      </c>
      <c r="D6649" s="2">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8.7167999999999992</v>
      </c>
    </row>
    <row r="6650" spans="1:22" x14ac:dyDescent="0.35">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42.616</v>
      </c>
      <c r="T6650">
        <v>7</v>
      </c>
      <c r="U6650">
        <v>0.8</v>
      </c>
      <c r="V6650">
        <v>-68.185599999999994</v>
      </c>
    </row>
    <row r="6651" spans="1:22" x14ac:dyDescent="0.35">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319.98399999999998</v>
      </c>
      <c r="T6651">
        <v>2</v>
      </c>
      <c r="U6651">
        <v>0.2</v>
      </c>
      <c r="V6651">
        <v>107.99460000000001</v>
      </c>
    </row>
    <row r="6652" spans="1:22" x14ac:dyDescent="0.35">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15.497999999999999</v>
      </c>
    </row>
    <row r="6653" spans="1:22" x14ac:dyDescent="0.35">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5">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20.736000000000001</v>
      </c>
      <c r="T6654">
        <v>4</v>
      </c>
      <c r="U6654">
        <v>0.2</v>
      </c>
      <c r="V6654">
        <v>7.2576000000000001</v>
      </c>
    </row>
    <row r="6655" spans="1:22" x14ac:dyDescent="0.35">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213.43</v>
      </c>
      <c r="T6655">
        <v>5</v>
      </c>
      <c r="U6655">
        <v>0.3</v>
      </c>
      <c r="V6655">
        <v>-39.637</v>
      </c>
    </row>
    <row r="6656" spans="1:22" x14ac:dyDescent="0.35">
      <c r="A6656">
        <v>6655</v>
      </c>
      <c r="B6656" t="s">
        <v>9012</v>
      </c>
      <c r="C6656">
        <v>2014</v>
      </c>
      <c r="D6656" s="2">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25.0182</v>
      </c>
    </row>
    <row r="6657" spans="1:22" x14ac:dyDescent="0.35">
      <c r="A6657">
        <v>6656</v>
      </c>
      <c r="B6657" t="s">
        <v>9012</v>
      </c>
      <c r="C6657">
        <v>2014</v>
      </c>
      <c r="D6657" s="2">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31.992000000000001</v>
      </c>
      <c r="T6657">
        <v>1</v>
      </c>
      <c r="U6657">
        <v>0.2</v>
      </c>
      <c r="V6657">
        <v>4.7988</v>
      </c>
    </row>
    <row r="6658" spans="1:22" x14ac:dyDescent="0.35">
      <c r="A6658">
        <v>6657</v>
      </c>
      <c r="B6658" t="s">
        <v>9012</v>
      </c>
      <c r="C6658">
        <v>2014</v>
      </c>
      <c r="D6658" s="2">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51.167999999999999</v>
      </c>
      <c r="T6658">
        <v>2</v>
      </c>
      <c r="U6658">
        <v>0.2</v>
      </c>
      <c r="V6658">
        <v>-6.3959999999999999</v>
      </c>
    </row>
    <row r="6659" spans="1:22" x14ac:dyDescent="0.35">
      <c r="A6659">
        <v>6658</v>
      </c>
      <c r="B6659" t="s">
        <v>9012</v>
      </c>
      <c r="C6659">
        <v>2014</v>
      </c>
      <c r="D6659" s="2">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5">
      <c r="A6660">
        <v>6659</v>
      </c>
      <c r="B6660" t="s">
        <v>9012</v>
      </c>
      <c r="C6660">
        <v>2014</v>
      </c>
      <c r="D6660" s="2">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v>
      </c>
    </row>
    <row r="6661" spans="1:22" x14ac:dyDescent="0.35">
      <c r="A6661">
        <v>6660</v>
      </c>
      <c r="B6661" t="s">
        <v>9012</v>
      </c>
      <c r="C6661">
        <v>2014</v>
      </c>
      <c r="D6661" s="2">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-185.71680000000001</v>
      </c>
    </row>
    <row r="6662" spans="1:22" x14ac:dyDescent="0.35">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11.898</v>
      </c>
    </row>
    <row r="6663" spans="1:22" x14ac:dyDescent="0.35">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33.036799999999999</v>
      </c>
    </row>
    <row r="6664" spans="1:22" x14ac:dyDescent="0.35">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447.86</v>
      </c>
      <c r="T6664">
        <v>7</v>
      </c>
      <c r="U6664">
        <v>0</v>
      </c>
      <c r="V6664">
        <v>210.49420000000001</v>
      </c>
    </row>
    <row r="6665" spans="1:22" x14ac:dyDescent="0.35">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60.664499999999997</v>
      </c>
    </row>
    <row r="6666" spans="1:22" x14ac:dyDescent="0.35">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251.58</v>
      </c>
      <c r="T6666">
        <v>7</v>
      </c>
      <c r="U6666">
        <v>0</v>
      </c>
      <c r="V6666">
        <v>113.211</v>
      </c>
    </row>
    <row r="6667" spans="1:22" x14ac:dyDescent="0.35">
      <c r="A6667">
        <v>6666</v>
      </c>
      <c r="B6667" t="s">
        <v>9015</v>
      </c>
      <c r="C6667">
        <v>2013</v>
      </c>
      <c r="D6667" s="2">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v>
      </c>
      <c r="T6667">
        <v>5</v>
      </c>
      <c r="U6667">
        <v>0.2</v>
      </c>
      <c r="V6667">
        <v>79.691999999999993</v>
      </c>
    </row>
    <row r="6668" spans="1:22" x14ac:dyDescent="0.35">
      <c r="A6668">
        <v>6667</v>
      </c>
      <c r="B6668" t="s">
        <v>9016</v>
      </c>
      <c r="C6668">
        <v>2014</v>
      </c>
      <c r="D6668" s="2">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v>
      </c>
    </row>
    <row r="6669" spans="1:22" x14ac:dyDescent="0.35">
      <c r="A6669">
        <v>6668</v>
      </c>
      <c r="B6669" t="s">
        <v>9016</v>
      </c>
      <c r="C6669">
        <v>2014</v>
      </c>
      <c r="D6669" s="2">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5">
      <c r="A6670">
        <v>6669</v>
      </c>
      <c r="B6670" t="s">
        <v>9016</v>
      </c>
      <c r="C6670">
        <v>2014</v>
      </c>
      <c r="D6670" s="2">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5">
      <c r="A6671">
        <v>6670</v>
      </c>
      <c r="B6671" t="s">
        <v>9016</v>
      </c>
      <c r="C6671">
        <v>2014</v>
      </c>
      <c r="D6671" s="2">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v>
      </c>
    </row>
    <row r="6672" spans="1:22" x14ac:dyDescent="0.35">
      <c r="A6672">
        <v>6671</v>
      </c>
      <c r="B6672" t="s">
        <v>9017</v>
      </c>
      <c r="C6672">
        <v>2014</v>
      </c>
      <c r="D6672" s="2">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13.428000000000001</v>
      </c>
    </row>
    <row r="6673" spans="1:22" x14ac:dyDescent="0.35">
      <c r="A6673">
        <v>6672</v>
      </c>
      <c r="B6673" t="s">
        <v>9018</v>
      </c>
      <c r="C6673">
        <v>2011</v>
      </c>
      <c r="D6673" s="2">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49.567999999999998</v>
      </c>
      <c r="T6673">
        <v>2</v>
      </c>
      <c r="U6673">
        <v>0.2</v>
      </c>
      <c r="V6673">
        <v>17.348800000000001</v>
      </c>
    </row>
    <row r="6674" spans="1:22" x14ac:dyDescent="0.35">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265.86</v>
      </c>
      <c r="T6674">
        <v>7</v>
      </c>
      <c r="U6674">
        <v>0</v>
      </c>
      <c r="V6674">
        <v>79.757999999999996</v>
      </c>
    </row>
    <row r="6675" spans="1:22" x14ac:dyDescent="0.35">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12.232799999999999</v>
      </c>
    </row>
    <row r="6676" spans="1:22" x14ac:dyDescent="0.35">
      <c r="A6676">
        <v>6675</v>
      </c>
      <c r="B6676" t="s">
        <v>9023</v>
      </c>
      <c r="C6676">
        <v>2012</v>
      </c>
      <c r="D6676" s="2">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5">
      <c r="A6677">
        <v>6676</v>
      </c>
      <c r="B6677" t="s">
        <v>9023</v>
      </c>
      <c r="C6677">
        <v>2012</v>
      </c>
      <c r="D6677" s="2">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22.652999999999999</v>
      </c>
    </row>
    <row r="6678" spans="1:22" x14ac:dyDescent="0.35">
      <c r="A6678">
        <v>6677</v>
      </c>
      <c r="B6678" t="s">
        <v>9023</v>
      </c>
      <c r="C6678">
        <v>2012</v>
      </c>
      <c r="D6678" s="2">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5.1349999999999998</v>
      </c>
    </row>
    <row r="6679" spans="1:22" x14ac:dyDescent="0.35">
      <c r="A6679">
        <v>6678</v>
      </c>
      <c r="B6679" t="s">
        <v>9023</v>
      </c>
      <c r="C6679">
        <v>2012</v>
      </c>
      <c r="D6679" s="2">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v>
      </c>
    </row>
    <row r="6680" spans="1:22" x14ac:dyDescent="0.35">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3.5154000000000001</v>
      </c>
    </row>
    <row r="6681" spans="1:22" x14ac:dyDescent="0.35">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2.8340000000000001</v>
      </c>
    </row>
    <row r="6682" spans="1:22" x14ac:dyDescent="0.35">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5">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5">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5">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8.8176000000000005</v>
      </c>
    </row>
    <row r="6686" spans="1:22" x14ac:dyDescent="0.35">
      <c r="A6686">
        <v>6685</v>
      </c>
      <c r="B6686" t="s">
        <v>9030</v>
      </c>
      <c r="C6686">
        <v>2012</v>
      </c>
      <c r="D6686" s="2">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180.01599999999999</v>
      </c>
      <c r="T6686">
        <v>1</v>
      </c>
      <c r="U6686">
        <v>0.2</v>
      </c>
      <c r="V6686">
        <v>-15.7514</v>
      </c>
    </row>
    <row r="6687" spans="1:22" x14ac:dyDescent="0.35">
      <c r="A6687">
        <v>6686</v>
      </c>
      <c r="B6687" t="s">
        <v>9030</v>
      </c>
      <c r="C6687">
        <v>2012</v>
      </c>
      <c r="D6687" s="2">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-19.737200000000001</v>
      </c>
    </row>
    <row r="6688" spans="1:22" x14ac:dyDescent="0.35">
      <c r="A6688">
        <v>6687</v>
      </c>
      <c r="B6688" t="s">
        <v>9030</v>
      </c>
      <c r="C6688">
        <v>2012</v>
      </c>
      <c r="D6688" s="2">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v>
      </c>
      <c r="T6688">
        <v>5</v>
      </c>
      <c r="U6688">
        <v>0.2</v>
      </c>
      <c r="V6688">
        <v>1.476</v>
      </c>
    </row>
    <row r="6689" spans="1:22" x14ac:dyDescent="0.35">
      <c r="A6689">
        <v>6688</v>
      </c>
      <c r="B6689" t="s">
        <v>9031</v>
      </c>
      <c r="C6689">
        <v>2012</v>
      </c>
      <c r="D6689" s="2">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55.896000000000001</v>
      </c>
    </row>
    <row r="6690" spans="1:22" x14ac:dyDescent="0.35">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21.272400000000001</v>
      </c>
    </row>
    <row r="6691" spans="1:22" x14ac:dyDescent="0.35">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v>
      </c>
      <c r="T6691">
        <v>5</v>
      </c>
      <c r="U6691">
        <v>0.2</v>
      </c>
      <c r="V6691">
        <v>2.1280000000000001</v>
      </c>
    </row>
    <row r="6692" spans="1:22" x14ac:dyDescent="0.35">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5">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5">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5">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5">
      <c r="A6696">
        <v>6695</v>
      </c>
      <c r="B6696" t="s">
        <v>9037</v>
      </c>
      <c r="C6696">
        <v>2013</v>
      </c>
      <c r="D6696" s="2">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14.870699999999999</v>
      </c>
    </row>
    <row r="6697" spans="1:22" x14ac:dyDescent="0.35">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415.17599999999999</v>
      </c>
      <c r="T6697">
        <v>3</v>
      </c>
      <c r="U6697">
        <v>0.2</v>
      </c>
      <c r="V6697">
        <v>134.93219999999999</v>
      </c>
    </row>
    <row r="6698" spans="1:22" x14ac:dyDescent="0.35">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11.4504</v>
      </c>
    </row>
    <row r="6699" spans="1:22" x14ac:dyDescent="0.35">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5">
      <c r="A6700">
        <v>6699</v>
      </c>
      <c r="B6700" t="s">
        <v>9039</v>
      </c>
      <c r="C6700">
        <v>2014</v>
      </c>
      <c r="D6700" s="2">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5">
      <c r="A6701">
        <v>6700</v>
      </c>
      <c r="B6701" t="s">
        <v>9039</v>
      </c>
      <c r="C6701">
        <v>2014</v>
      </c>
      <c r="D6701" s="2">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225.29599999999999</v>
      </c>
      <c r="T6701">
        <v>2</v>
      </c>
      <c r="U6701">
        <v>0.2</v>
      </c>
      <c r="V6701">
        <v>22.529599999999999</v>
      </c>
    </row>
    <row r="6702" spans="1:22" x14ac:dyDescent="0.35">
      <c r="A6702">
        <v>6701</v>
      </c>
      <c r="B6702" t="s">
        <v>9039</v>
      </c>
      <c r="C6702">
        <v>2014</v>
      </c>
      <c r="D6702" s="2">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50.351999999999997</v>
      </c>
      <c r="T6702">
        <v>3</v>
      </c>
      <c r="U6702">
        <v>0.2</v>
      </c>
      <c r="V6702">
        <v>17.623200000000001</v>
      </c>
    </row>
    <row r="6703" spans="1:22" x14ac:dyDescent="0.35">
      <c r="A6703">
        <v>6702</v>
      </c>
      <c r="B6703" t="s">
        <v>9042</v>
      </c>
      <c r="C6703">
        <v>2012</v>
      </c>
      <c r="D6703" s="2">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20.391999999999999</v>
      </c>
    </row>
    <row r="6704" spans="1:22" x14ac:dyDescent="0.35">
      <c r="A6704">
        <v>6703</v>
      </c>
      <c r="B6704" t="s">
        <v>9042</v>
      </c>
      <c r="C6704">
        <v>2012</v>
      </c>
      <c r="D6704" s="2">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-4.9127999999999998</v>
      </c>
    </row>
    <row r="6705" spans="1:22" x14ac:dyDescent="0.35">
      <c r="A6705">
        <v>6704</v>
      </c>
      <c r="B6705" t="s">
        <v>9043</v>
      </c>
      <c r="C6705">
        <v>2012</v>
      </c>
      <c r="D6705" s="2">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v>
      </c>
      <c r="T6705">
        <v>2</v>
      </c>
      <c r="U6705">
        <v>0.2</v>
      </c>
      <c r="V6705">
        <v>19.038599999999999</v>
      </c>
    </row>
    <row r="6706" spans="1:22" x14ac:dyDescent="0.35">
      <c r="A6706">
        <v>6705</v>
      </c>
      <c r="B6706" t="s">
        <v>9043</v>
      </c>
      <c r="C6706">
        <v>2012</v>
      </c>
      <c r="D6706" s="2">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1.7919</v>
      </c>
    </row>
    <row r="6707" spans="1:22" x14ac:dyDescent="0.35">
      <c r="A6707">
        <v>6706</v>
      </c>
      <c r="B6707" t="s">
        <v>9043</v>
      </c>
      <c r="C6707">
        <v>2012</v>
      </c>
      <c r="D6707" s="2">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8.9984999999999999</v>
      </c>
    </row>
    <row r="6708" spans="1:22" x14ac:dyDescent="0.35">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58.463999999999999</v>
      </c>
    </row>
    <row r="6709" spans="1:22" x14ac:dyDescent="0.35">
      <c r="A6709">
        <v>6708</v>
      </c>
      <c r="B6709" t="s">
        <v>9045</v>
      </c>
      <c r="C6709">
        <v>2011</v>
      </c>
      <c r="D6709" s="2">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5">
      <c r="A6710">
        <v>6709</v>
      </c>
      <c r="B6710" t="s">
        <v>9048</v>
      </c>
      <c r="C6710">
        <v>2012</v>
      </c>
      <c r="D6710" s="2">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99.432000000000002</v>
      </c>
    </row>
    <row r="6711" spans="1:22" x14ac:dyDescent="0.35">
      <c r="A6711">
        <v>6710</v>
      </c>
      <c r="B6711" t="s">
        <v>9048</v>
      </c>
      <c r="C6711">
        <v>2012</v>
      </c>
      <c r="D6711" s="2">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v>
      </c>
      <c r="T6711">
        <v>3</v>
      </c>
      <c r="U6711">
        <v>0.2</v>
      </c>
      <c r="V6711">
        <v>20.155799999999999</v>
      </c>
    </row>
    <row r="6712" spans="1:22" x14ac:dyDescent="0.35">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99.296000000000006</v>
      </c>
    </row>
    <row r="6713" spans="1:22" x14ac:dyDescent="0.35">
      <c r="A6713">
        <v>6712</v>
      </c>
      <c r="B6713" t="s">
        <v>9051</v>
      </c>
      <c r="C6713">
        <v>2014</v>
      </c>
      <c r="D6713" s="2">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1.2390000000000001</v>
      </c>
    </row>
    <row r="6714" spans="1:22" x14ac:dyDescent="0.35">
      <c r="A6714">
        <v>6713</v>
      </c>
      <c r="B6714" t="s">
        <v>9052</v>
      </c>
      <c r="C6714">
        <v>2014</v>
      </c>
      <c r="D6714" s="2">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266.35199999999998</v>
      </c>
      <c r="T6714">
        <v>6</v>
      </c>
      <c r="U6714">
        <v>0.6</v>
      </c>
      <c r="V6714">
        <v>-292.98719999999997</v>
      </c>
    </row>
    <row r="6715" spans="1:22" x14ac:dyDescent="0.35">
      <c r="A6715">
        <v>6714</v>
      </c>
      <c r="B6715" t="s">
        <v>9052</v>
      </c>
      <c r="C6715">
        <v>2014</v>
      </c>
      <c r="D6715" s="2">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-26.755800000000001</v>
      </c>
    </row>
    <row r="6716" spans="1:22" x14ac:dyDescent="0.35">
      <c r="A6716">
        <v>6715</v>
      </c>
      <c r="B6716" t="s">
        <v>9052</v>
      </c>
      <c r="C6716">
        <v>2014</v>
      </c>
      <c r="D6716" s="2">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-4.9080000000000004</v>
      </c>
    </row>
    <row r="6717" spans="1:22" x14ac:dyDescent="0.35">
      <c r="A6717">
        <v>6716</v>
      </c>
      <c r="B6717" t="s">
        <v>9052</v>
      </c>
      <c r="C6717">
        <v>2014</v>
      </c>
      <c r="D6717" s="2">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v>
      </c>
    </row>
    <row r="6718" spans="1:22" x14ac:dyDescent="0.35">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14.4</v>
      </c>
    </row>
    <row r="6719" spans="1:22" x14ac:dyDescent="0.35">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12.700799999999999</v>
      </c>
    </row>
    <row r="6720" spans="1:22" x14ac:dyDescent="0.35">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31.984000000000002</v>
      </c>
    </row>
    <row r="6721" spans="1:22" x14ac:dyDescent="0.35">
      <c r="A6721">
        <v>6720</v>
      </c>
      <c r="B6721" t="s">
        <v>9054</v>
      </c>
      <c r="C6721">
        <v>2013</v>
      </c>
      <c r="D6721" s="2">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3.0575999999999999</v>
      </c>
    </row>
    <row r="6722" spans="1:22" x14ac:dyDescent="0.35">
      <c r="A6722">
        <v>6721</v>
      </c>
      <c r="B6722" t="s">
        <v>9056</v>
      </c>
      <c r="C6722">
        <v>2014</v>
      </c>
      <c r="D6722" s="2">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31.4895</v>
      </c>
    </row>
    <row r="6723" spans="1:22" x14ac:dyDescent="0.35">
      <c r="A6723">
        <v>6722</v>
      </c>
      <c r="B6723" t="s">
        <v>9056</v>
      </c>
      <c r="C6723">
        <v>2014</v>
      </c>
      <c r="D6723" s="2">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6.0632000000000001</v>
      </c>
    </row>
    <row r="6724" spans="1:22" x14ac:dyDescent="0.35">
      <c r="A6724">
        <v>6723</v>
      </c>
      <c r="B6724" t="s">
        <v>9056</v>
      </c>
      <c r="C6724">
        <v>2014</v>
      </c>
      <c r="D6724" s="2">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16.739999999999998</v>
      </c>
      <c r="T6724">
        <v>3</v>
      </c>
      <c r="U6724">
        <v>0</v>
      </c>
      <c r="V6724">
        <v>4.8545999999999996</v>
      </c>
    </row>
    <row r="6725" spans="1:22" x14ac:dyDescent="0.35">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6.9653999999999998</v>
      </c>
    </row>
    <row r="6726" spans="1:22" x14ac:dyDescent="0.35">
      <c r="A6726">
        <v>6725</v>
      </c>
      <c r="B6726" t="s">
        <v>9058</v>
      </c>
      <c r="C6726">
        <v>2013</v>
      </c>
      <c r="D6726" s="2">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5">
      <c r="A6727">
        <v>6726</v>
      </c>
      <c r="B6727" t="s">
        <v>9058</v>
      </c>
      <c r="C6727">
        <v>2013</v>
      </c>
      <c r="D6727" s="2">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5">
      <c r="A6728">
        <v>6727</v>
      </c>
      <c r="B6728" t="s">
        <v>9058</v>
      </c>
      <c r="C6728">
        <v>2013</v>
      </c>
      <c r="D6728" s="2">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7.7640000000000002</v>
      </c>
    </row>
    <row r="6729" spans="1:22" x14ac:dyDescent="0.35">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83.284000000000006</v>
      </c>
    </row>
    <row r="6730" spans="1:22" x14ac:dyDescent="0.35">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8.2056000000000004</v>
      </c>
    </row>
    <row r="6731" spans="1:22" x14ac:dyDescent="0.35">
      <c r="A6731">
        <v>6730</v>
      </c>
      <c r="B6731" t="s">
        <v>9061</v>
      </c>
      <c r="C6731">
        <v>2012</v>
      </c>
      <c r="D6731" s="2">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6.1289999999999996</v>
      </c>
      <c r="T6731">
        <v>3</v>
      </c>
      <c r="U6731">
        <v>0.7</v>
      </c>
      <c r="V6731">
        <v>-4.4946000000000002</v>
      </c>
    </row>
    <row r="6732" spans="1:22" x14ac:dyDescent="0.35">
      <c r="A6732">
        <v>6731</v>
      </c>
      <c r="B6732" t="s">
        <v>9061</v>
      </c>
      <c r="C6732">
        <v>2012</v>
      </c>
      <c r="D6732" s="2">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v>
      </c>
    </row>
    <row r="6733" spans="1:22" x14ac:dyDescent="0.35">
      <c r="A6733">
        <v>6732</v>
      </c>
      <c r="B6733" t="s">
        <v>9061</v>
      </c>
      <c r="C6733">
        <v>2012</v>
      </c>
      <c r="D6733" s="2">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20.736000000000001</v>
      </c>
      <c r="T6733">
        <v>4</v>
      </c>
      <c r="U6733">
        <v>0.2</v>
      </c>
      <c r="V6733">
        <v>7.2576000000000001</v>
      </c>
    </row>
    <row r="6734" spans="1:22" x14ac:dyDescent="0.35">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62.137599999999999</v>
      </c>
    </row>
    <row r="6735" spans="1:22" x14ac:dyDescent="0.35">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3.2431999999999999</v>
      </c>
    </row>
    <row r="6736" spans="1:22" x14ac:dyDescent="0.35">
      <c r="A6736">
        <v>6735</v>
      </c>
      <c r="B6736" t="s">
        <v>9063</v>
      </c>
      <c r="C6736">
        <v>2012</v>
      </c>
      <c r="D6736" s="2">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3.9474</v>
      </c>
    </row>
    <row r="6737" spans="1:22" x14ac:dyDescent="0.35">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44.366399999999999</v>
      </c>
    </row>
    <row r="6738" spans="1:22" x14ac:dyDescent="0.35">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81.131399999999999</v>
      </c>
    </row>
    <row r="6739" spans="1:22" x14ac:dyDescent="0.35">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6.0263999999999998</v>
      </c>
    </row>
    <row r="6740" spans="1:22" x14ac:dyDescent="0.35">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48.031999999999996</v>
      </c>
      <c r="T6740">
        <v>4</v>
      </c>
      <c r="U6740">
        <v>0.2</v>
      </c>
      <c r="V6740">
        <v>15.6104</v>
      </c>
    </row>
    <row r="6741" spans="1:22" x14ac:dyDescent="0.35">
      <c r="A6741">
        <v>6740</v>
      </c>
      <c r="B6741" t="s">
        <v>9065</v>
      </c>
      <c r="C6741">
        <v>2011</v>
      </c>
      <c r="D6741" s="2">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7.6967999999999996</v>
      </c>
    </row>
    <row r="6742" spans="1:22" x14ac:dyDescent="0.35">
      <c r="A6742">
        <v>6741</v>
      </c>
      <c r="B6742" t="s">
        <v>9065</v>
      </c>
      <c r="C6742">
        <v>2011</v>
      </c>
      <c r="D6742" s="2">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-5.1395999999999997</v>
      </c>
    </row>
    <row r="6743" spans="1:22" x14ac:dyDescent="0.35">
      <c r="A6743">
        <v>6742</v>
      </c>
      <c r="B6743" t="s">
        <v>9065</v>
      </c>
      <c r="C6743">
        <v>2011</v>
      </c>
      <c r="D6743" s="2">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13.391999999999999</v>
      </c>
      <c r="T6743">
        <v>3</v>
      </c>
      <c r="U6743">
        <v>0.2</v>
      </c>
      <c r="V6743">
        <v>3.1806000000000001</v>
      </c>
    </row>
    <row r="6744" spans="1:22" x14ac:dyDescent="0.35">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v>
      </c>
      <c r="T6744">
        <v>3</v>
      </c>
      <c r="U6744">
        <v>0.2</v>
      </c>
      <c r="V6744">
        <v>-13.7403</v>
      </c>
    </row>
    <row r="6745" spans="1:22" x14ac:dyDescent="0.35">
      <c r="A6745">
        <v>6744</v>
      </c>
      <c r="B6745" t="s">
        <v>9067</v>
      </c>
      <c r="C6745">
        <v>2012</v>
      </c>
      <c r="D6745" s="2">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5">
      <c r="A6746">
        <v>6745</v>
      </c>
      <c r="B6746" t="s">
        <v>9068</v>
      </c>
      <c r="C6746">
        <v>2014</v>
      </c>
      <c r="D6746" s="2">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v>
      </c>
    </row>
    <row r="6747" spans="1:22" x14ac:dyDescent="0.35">
      <c r="A6747">
        <v>6746</v>
      </c>
      <c r="B6747" t="s">
        <v>9068</v>
      </c>
      <c r="C6747">
        <v>2014</v>
      </c>
      <c r="D6747" s="2">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v>
      </c>
    </row>
    <row r="6748" spans="1:22" x14ac:dyDescent="0.35">
      <c r="A6748">
        <v>6747</v>
      </c>
      <c r="B6748" t="s">
        <v>9069</v>
      </c>
      <c r="C6748">
        <v>2014</v>
      </c>
      <c r="D6748" s="2">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629.95000000000005</v>
      </c>
      <c r="T6748">
        <v>5</v>
      </c>
      <c r="U6748">
        <v>0</v>
      </c>
      <c r="V6748">
        <v>163.78700000000001</v>
      </c>
    </row>
    <row r="6749" spans="1:22" x14ac:dyDescent="0.35">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v>
      </c>
      <c r="T6749">
        <v>1</v>
      </c>
      <c r="U6749">
        <v>0.2</v>
      </c>
      <c r="V6749">
        <v>5.0462999999999996</v>
      </c>
    </row>
    <row r="6750" spans="1:22" x14ac:dyDescent="0.35">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5">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29.245000000000001</v>
      </c>
    </row>
    <row r="6752" spans="1:22" x14ac:dyDescent="0.35">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20.7332</v>
      </c>
    </row>
    <row r="6753" spans="1:22" x14ac:dyDescent="0.35">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5">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27.882000000000001</v>
      </c>
    </row>
    <row r="6755" spans="1:22" x14ac:dyDescent="0.35">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5">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v>
      </c>
    </row>
    <row r="6757" spans="1:22" x14ac:dyDescent="0.35">
      <c r="A6757">
        <v>6756</v>
      </c>
      <c r="B6757" t="s">
        <v>9072</v>
      </c>
      <c r="C6757">
        <v>2014</v>
      </c>
      <c r="D6757" s="2">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v>
      </c>
      <c r="T6757">
        <v>5</v>
      </c>
      <c r="U6757">
        <v>0</v>
      </c>
      <c r="V6757">
        <v>18.96</v>
      </c>
    </row>
    <row r="6758" spans="1:22" x14ac:dyDescent="0.35">
      <c r="A6758">
        <v>6757</v>
      </c>
      <c r="B6758" t="s">
        <v>9072</v>
      </c>
      <c r="C6758">
        <v>2014</v>
      </c>
      <c r="D6758" s="2">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5">
      <c r="A6759">
        <v>6758</v>
      </c>
      <c r="B6759" t="s">
        <v>9072</v>
      </c>
      <c r="C6759">
        <v>2014</v>
      </c>
      <c r="D6759" s="2">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395.94</v>
      </c>
      <c r="T6759">
        <v>6</v>
      </c>
      <c r="U6759">
        <v>0</v>
      </c>
      <c r="V6759">
        <v>102.9444</v>
      </c>
    </row>
    <row r="6760" spans="1:22" x14ac:dyDescent="0.35">
      <c r="A6760">
        <v>6759</v>
      </c>
      <c r="B6760" t="s">
        <v>9072</v>
      </c>
      <c r="C6760">
        <v>2014</v>
      </c>
      <c r="D6760" s="2">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5">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2.4582000000000002</v>
      </c>
    </row>
    <row r="6762" spans="1:22" x14ac:dyDescent="0.35">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5">
      <c r="A6763">
        <v>6762</v>
      </c>
      <c r="B6763" t="s">
        <v>9077</v>
      </c>
      <c r="C6763">
        <v>2013</v>
      </c>
      <c r="D6763" s="2">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253.76400000000001</v>
      </c>
      <c r="T6763">
        <v>2</v>
      </c>
      <c r="U6763">
        <v>0.1</v>
      </c>
      <c r="V6763">
        <v>31.015599999999999</v>
      </c>
    </row>
    <row r="6764" spans="1:22" x14ac:dyDescent="0.35">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9.8684999999999992</v>
      </c>
    </row>
    <row r="6765" spans="1:22" x14ac:dyDescent="0.35">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-8.3523999999999994</v>
      </c>
    </row>
    <row r="6766" spans="1:22" x14ac:dyDescent="0.35">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1362.9</v>
      </c>
      <c r="T6766">
        <v>3</v>
      </c>
      <c r="U6766">
        <v>0.3</v>
      </c>
      <c r="V6766">
        <v>-19.47</v>
      </c>
    </row>
    <row r="6767" spans="1:22" x14ac:dyDescent="0.35">
      <c r="A6767">
        <v>6766</v>
      </c>
      <c r="B6767" t="s">
        <v>9081</v>
      </c>
      <c r="C6767">
        <v>2014</v>
      </c>
      <c r="D6767" s="2">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-18.117599999999999</v>
      </c>
    </row>
    <row r="6768" spans="1:22" x14ac:dyDescent="0.35">
      <c r="A6768">
        <v>6767</v>
      </c>
      <c r="B6768" t="s">
        <v>9081</v>
      </c>
      <c r="C6768">
        <v>2014</v>
      </c>
      <c r="D6768" s="2">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3.5459999999999998</v>
      </c>
    </row>
    <row r="6769" spans="1:22" x14ac:dyDescent="0.35">
      <c r="A6769">
        <v>6768</v>
      </c>
      <c r="B6769" t="s">
        <v>9081</v>
      </c>
      <c r="C6769">
        <v>2014</v>
      </c>
      <c r="D6769" s="2">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v>
      </c>
      <c r="T6769">
        <v>5</v>
      </c>
      <c r="U6769">
        <v>0.6</v>
      </c>
      <c r="V6769">
        <v>-6.1879999999999997</v>
      </c>
    </row>
    <row r="6770" spans="1:22" x14ac:dyDescent="0.35">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5">
      <c r="A6771">
        <v>6770</v>
      </c>
      <c r="B6771" t="s">
        <v>9083</v>
      </c>
      <c r="C6771">
        <v>2014</v>
      </c>
      <c r="D6771" s="2">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v>
      </c>
    </row>
    <row r="6772" spans="1:22" x14ac:dyDescent="0.35">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5">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13.005000000000001</v>
      </c>
      <c r="T6773">
        <v>3</v>
      </c>
      <c r="U6773">
        <v>0.7</v>
      </c>
      <c r="V6773">
        <v>-9.9704999999999995</v>
      </c>
    </row>
    <row r="6774" spans="1:22" x14ac:dyDescent="0.35">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7.7119999999999997</v>
      </c>
      <c r="T6774">
        <v>2</v>
      </c>
      <c r="U6774">
        <v>0.2</v>
      </c>
      <c r="V6774">
        <v>2.7955999999999999</v>
      </c>
    </row>
    <row r="6775" spans="1:22" x14ac:dyDescent="0.35">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1.3049999999999999</v>
      </c>
    </row>
    <row r="6776" spans="1:22" x14ac:dyDescent="0.35">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5">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5">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v>
      </c>
    </row>
    <row r="6779" spans="1:22" x14ac:dyDescent="0.35">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157.46850000000001</v>
      </c>
    </row>
    <row r="6780" spans="1:22" x14ac:dyDescent="0.35">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31.044599999999999</v>
      </c>
    </row>
    <row r="6781" spans="1:22" x14ac:dyDescent="0.35">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4.2804000000000002</v>
      </c>
    </row>
    <row r="6782" spans="1:22" x14ac:dyDescent="0.35">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5.8696000000000002</v>
      </c>
    </row>
    <row r="6783" spans="1:22" x14ac:dyDescent="0.35">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27.485600000000002</v>
      </c>
    </row>
    <row r="6784" spans="1:22" x14ac:dyDescent="0.35">
      <c r="A6784">
        <v>6783</v>
      </c>
      <c r="B6784" t="s">
        <v>9092</v>
      </c>
      <c r="C6784">
        <v>2014</v>
      </c>
      <c r="D6784" s="2">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v>
      </c>
      <c r="T6784">
        <v>4</v>
      </c>
      <c r="U6784">
        <v>0.2</v>
      </c>
      <c r="V6784">
        <v>3.0144000000000002</v>
      </c>
    </row>
    <row r="6785" spans="1:22" x14ac:dyDescent="0.35">
      <c r="A6785">
        <v>6784</v>
      </c>
      <c r="B6785" t="s">
        <v>9092</v>
      </c>
      <c r="C6785">
        <v>2014</v>
      </c>
      <c r="D6785" s="2">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4.2470999999999997</v>
      </c>
    </row>
    <row r="6786" spans="1:22" x14ac:dyDescent="0.35">
      <c r="A6786">
        <v>6785</v>
      </c>
      <c r="B6786" t="s">
        <v>9092</v>
      </c>
      <c r="C6786">
        <v>2014</v>
      </c>
      <c r="D6786" s="2">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-34.646999999999998</v>
      </c>
    </row>
    <row r="6787" spans="1:22" x14ac:dyDescent="0.35">
      <c r="A6787">
        <v>6786</v>
      </c>
      <c r="B6787" t="s">
        <v>9092</v>
      </c>
      <c r="C6787">
        <v>2014</v>
      </c>
      <c r="D6787" s="2">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v>
      </c>
      <c r="T6787">
        <v>5</v>
      </c>
      <c r="U6787">
        <v>0.2</v>
      </c>
      <c r="V6787">
        <v>-25.992000000000001</v>
      </c>
    </row>
    <row r="6788" spans="1:22" x14ac:dyDescent="0.35">
      <c r="A6788">
        <v>6787</v>
      </c>
      <c r="B6788" t="s">
        <v>9092</v>
      </c>
      <c r="C6788">
        <v>2014</v>
      </c>
      <c r="D6788" s="2">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20.736000000000001</v>
      </c>
      <c r="T6788">
        <v>4</v>
      </c>
      <c r="U6788">
        <v>0.2</v>
      </c>
      <c r="V6788">
        <v>7.2576000000000001</v>
      </c>
    </row>
    <row r="6789" spans="1:22" x14ac:dyDescent="0.35">
      <c r="A6789">
        <v>6788</v>
      </c>
      <c r="B6789" t="s">
        <v>9095</v>
      </c>
      <c r="C6789">
        <v>2012</v>
      </c>
      <c r="D6789" s="2">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12.993</v>
      </c>
    </row>
    <row r="6790" spans="1:22" x14ac:dyDescent="0.35">
      <c r="A6790">
        <v>6789</v>
      </c>
      <c r="B6790" t="s">
        <v>9095</v>
      </c>
      <c r="C6790">
        <v>2012</v>
      </c>
      <c r="D6790" s="2">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5">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12.314399999999999</v>
      </c>
    </row>
    <row r="6792" spans="1:22" x14ac:dyDescent="0.35">
      <c r="A6792">
        <v>6791</v>
      </c>
      <c r="B6792" t="s">
        <v>9097</v>
      </c>
      <c r="C6792">
        <v>2013</v>
      </c>
      <c r="D6792" s="2">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5">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v>
      </c>
    </row>
    <row r="6794" spans="1:22" x14ac:dyDescent="0.35">
      <c r="A6794">
        <v>6793</v>
      </c>
      <c r="B6794" t="s">
        <v>9101</v>
      </c>
      <c r="C6794">
        <v>2011</v>
      </c>
      <c r="D6794" s="2">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30.211200000000002</v>
      </c>
    </row>
    <row r="6795" spans="1:22" x14ac:dyDescent="0.35">
      <c r="A6795">
        <v>6794</v>
      </c>
      <c r="B6795" t="s">
        <v>9102</v>
      </c>
      <c r="C6795">
        <v>2012</v>
      </c>
      <c r="D6795" s="2">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1.6115999999999999</v>
      </c>
    </row>
    <row r="6796" spans="1:22" x14ac:dyDescent="0.35">
      <c r="A6796">
        <v>6795</v>
      </c>
      <c r="B6796" t="s">
        <v>9102</v>
      </c>
      <c r="C6796">
        <v>2012</v>
      </c>
      <c r="D6796" s="2">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26.997299999999999</v>
      </c>
    </row>
    <row r="6797" spans="1:22" x14ac:dyDescent="0.35">
      <c r="A6797">
        <v>6796</v>
      </c>
      <c r="B6797" t="s">
        <v>9102</v>
      </c>
      <c r="C6797">
        <v>2012</v>
      </c>
      <c r="D6797" s="2">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34.503999999999998</v>
      </c>
      <c r="T6797">
        <v>2</v>
      </c>
      <c r="U6797">
        <v>0.6</v>
      </c>
      <c r="V6797">
        <v>-15.5268</v>
      </c>
    </row>
    <row r="6798" spans="1:22" x14ac:dyDescent="0.35">
      <c r="A6798">
        <v>6797</v>
      </c>
      <c r="B6798" t="s">
        <v>9103</v>
      </c>
      <c r="C6798">
        <v>2012</v>
      </c>
      <c r="D6798" s="2">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5">
      <c r="A6799">
        <v>6798</v>
      </c>
      <c r="B6799" t="s">
        <v>9103</v>
      </c>
      <c r="C6799">
        <v>2012</v>
      </c>
      <c r="D6799" s="2">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3.798</v>
      </c>
      <c r="T6799">
        <v>1</v>
      </c>
      <c r="U6799">
        <v>0.8</v>
      </c>
      <c r="V6799">
        <v>-6.0768000000000004</v>
      </c>
    </row>
    <row r="6800" spans="1:22" x14ac:dyDescent="0.35">
      <c r="A6800">
        <v>6799</v>
      </c>
      <c r="B6800" t="s">
        <v>9103</v>
      </c>
      <c r="C6800">
        <v>2012</v>
      </c>
      <c r="D6800" s="2">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v>
      </c>
      <c r="T6800">
        <v>5</v>
      </c>
      <c r="U6800">
        <v>0.6</v>
      </c>
      <c r="V6800">
        <v>-3.94</v>
      </c>
    </row>
    <row r="6801" spans="1:22" x14ac:dyDescent="0.35">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-24.102599999999999</v>
      </c>
    </row>
    <row r="6802" spans="1:22" x14ac:dyDescent="0.35">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5">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v>
      </c>
      <c r="T6803">
        <v>3</v>
      </c>
      <c r="U6803">
        <v>0.2</v>
      </c>
      <c r="V6803">
        <v>-7.8959999999999999</v>
      </c>
    </row>
    <row r="6804" spans="1:22" x14ac:dyDescent="0.35">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v>
      </c>
      <c r="T6804">
        <v>2</v>
      </c>
      <c r="U6804">
        <v>0.2</v>
      </c>
      <c r="V6804">
        <v>21.42</v>
      </c>
    </row>
    <row r="6805" spans="1:22" x14ac:dyDescent="0.35">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4.1971999999999996</v>
      </c>
    </row>
    <row r="6806" spans="1:22" x14ac:dyDescent="0.35">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34.993000000000002</v>
      </c>
    </row>
    <row r="6807" spans="1:22" x14ac:dyDescent="0.35">
      <c r="A6807">
        <v>6806</v>
      </c>
      <c r="B6807" t="s">
        <v>9108</v>
      </c>
      <c r="C6807">
        <v>2011</v>
      </c>
      <c r="D6807" s="2">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4.8803999999999998</v>
      </c>
    </row>
    <row r="6808" spans="1:22" x14ac:dyDescent="0.35">
      <c r="A6808">
        <v>6807</v>
      </c>
      <c r="B6808" t="s">
        <v>9109</v>
      </c>
      <c r="C6808">
        <v>2014</v>
      </c>
      <c r="D6808" s="2">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3.8559999999999999</v>
      </c>
      <c r="T6808">
        <v>1</v>
      </c>
      <c r="U6808">
        <v>0.2</v>
      </c>
      <c r="V6808">
        <v>1.3977999999999999</v>
      </c>
    </row>
    <row r="6809" spans="1:22" x14ac:dyDescent="0.35">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35.661299999999997</v>
      </c>
    </row>
    <row r="6810" spans="1:22" x14ac:dyDescent="0.35">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-7.8330000000000002</v>
      </c>
    </row>
    <row r="6811" spans="1:22" x14ac:dyDescent="0.35">
      <c r="A6811">
        <v>6810</v>
      </c>
      <c r="B6811" t="s">
        <v>9111</v>
      </c>
      <c r="C6811">
        <v>2014</v>
      </c>
      <c r="D6811" s="2">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3.8820000000000001</v>
      </c>
      <c r="T6811">
        <v>2</v>
      </c>
      <c r="U6811">
        <v>0.7</v>
      </c>
      <c r="V6811">
        <v>-2.5880000000000001</v>
      </c>
    </row>
    <row r="6812" spans="1:22" x14ac:dyDescent="0.35">
      <c r="A6812">
        <v>6811</v>
      </c>
      <c r="B6812" t="s">
        <v>9111</v>
      </c>
      <c r="C6812">
        <v>2014</v>
      </c>
      <c r="D6812" s="2">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12.585000000000001</v>
      </c>
      <c r="T6812">
        <v>1</v>
      </c>
      <c r="U6812">
        <v>0.7</v>
      </c>
      <c r="V6812">
        <v>-18.038499999999999</v>
      </c>
    </row>
    <row r="6813" spans="1:22" x14ac:dyDescent="0.35">
      <c r="A6813">
        <v>6812</v>
      </c>
      <c r="B6813" t="s">
        <v>9111</v>
      </c>
      <c r="C6813">
        <v>2014</v>
      </c>
      <c r="D6813" s="2">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-29.152799999999999</v>
      </c>
    </row>
    <row r="6814" spans="1:22" x14ac:dyDescent="0.35">
      <c r="A6814">
        <v>6813</v>
      </c>
      <c r="B6814" t="s">
        <v>9111</v>
      </c>
      <c r="C6814">
        <v>2014</v>
      </c>
      <c r="D6814" s="2">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-12.208</v>
      </c>
    </row>
    <row r="6815" spans="1:22" x14ac:dyDescent="0.35">
      <c r="A6815">
        <v>6814</v>
      </c>
      <c r="B6815" t="s">
        <v>9111</v>
      </c>
      <c r="C6815">
        <v>2014</v>
      </c>
      <c r="D6815" s="2">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127.93600000000001</v>
      </c>
      <c r="T6815">
        <v>8</v>
      </c>
      <c r="U6815">
        <v>0.2</v>
      </c>
      <c r="V6815">
        <v>4.7976000000000001</v>
      </c>
    </row>
    <row r="6816" spans="1:22" x14ac:dyDescent="0.35">
      <c r="A6816">
        <v>6815</v>
      </c>
      <c r="B6816" t="s">
        <v>9111</v>
      </c>
      <c r="C6816">
        <v>2014</v>
      </c>
      <c r="D6816" s="2">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v>
      </c>
      <c r="T6816">
        <v>2</v>
      </c>
      <c r="U6816">
        <v>0.7</v>
      </c>
      <c r="V6816">
        <v>-168.81899999999999</v>
      </c>
    </row>
    <row r="6817" spans="1:22" x14ac:dyDescent="0.35">
      <c r="A6817">
        <v>6816</v>
      </c>
      <c r="B6817" t="s">
        <v>9114</v>
      </c>
      <c r="C6817">
        <v>2011</v>
      </c>
      <c r="D6817" s="2">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v>
      </c>
    </row>
    <row r="6818" spans="1:22" x14ac:dyDescent="0.35">
      <c r="A6818">
        <v>6817</v>
      </c>
      <c r="B6818" t="s">
        <v>9114</v>
      </c>
      <c r="C6818">
        <v>2011</v>
      </c>
      <c r="D6818" s="2">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5">
      <c r="A6819">
        <v>6818</v>
      </c>
      <c r="B6819" t="s">
        <v>9114</v>
      </c>
      <c r="C6819">
        <v>2011</v>
      </c>
      <c r="D6819" s="2">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1061.5722000000001</v>
      </c>
    </row>
    <row r="6820" spans="1:22" x14ac:dyDescent="0.35">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1.68</v>
      </c>
      <c r="T6820">
        <v>5</v>
      </c>
      <c r="U6820">
        <v>0.8</v>
      </c>
      <c r="V6820">
        <v>-2.6880000000000002</v>
      </c>
    </row>
    <row r="6821" spans="1:22" x14ac:dyDescent="0.35">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-2.3904000000000001</v>
      </c>
    </row>
    <row r="6822" spans="1:22" x14ac:dyDescent="0.35">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-3.2391999999999999</v>
      </c>
    </row>
    <row r="6823" spans="1:22" x14ac:dyDescent="0.35">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v>
      </c>
      <c r="T6823">
        <v>2</v>
      </c>
      <c r="U6823">
        <v>0.6</v>
      </c>
      <c r="V6823">
        <v>-1.4059999999999999</v>
      </c>
    </row>
    <row r="6824" spans="1:22" x14ac:dyDescent="0.35">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43.706000000000003</v>
      </c>
    </row>
    <row r="6825" spans="1:22" x14ac:dyDescent="0.35">
      <c r="A6825">
        <v>6824</v>
      </c>
      <c r="B6825" t="s">
        <v>9117</v>
      </c>
      <c r="C6825">
        <v>2012</v>
      </c>
      <c r="D6825" s="2">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5">
      <c r="A6826">
        <v>6825</v>
      </c>
      <c r="B6826" t="s">
        <v>9117</v>
      </c>
      <c r="C6826">
        <v>2012</v>
      </c>
      <c r="D6826" s="2">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39.443800000000003</v>
      </c>
    </row>
    <row r="6827" spans="1:22" x14ac:dyDescent="0.35">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5">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17499.95</v>
      </c>
      <c r="T6828">
        <v>5</v>
      </c>
      <c r="U6828">
        <v>0</v>
      </c>
      <c r="V6828">
        <v>8399.9760000000006</v>
      </c>
    </row>
    <row r="6829" spans="1:22" x14ac:dyDescent="0.35">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5">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34.369999999999997</v>
      </c>
      <c r="T6830">
        <v>7</v>
      </c>
      <c r="U6830">
        <v>0</v>
      </c>
      <c r="V6830">
        <v>16.8413</v>
      </c>
    </row>
    <row r="6831" spans="1:22" x14ac:dyDescent="0.35">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5">
      <c r="A6832">
        <v>6831</v>
      </c>
      <c r="B6832" t="s">
        <v>9119</v>
      </c>
      <c r="C6832">
        <v>2013</v>
      </c>
      <c r="D6832" s="2">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197.97</v>
      </c>
      <c r="T6832">
        <v>3</v>
      </c>
      <c r="U6832">
        <v>0</v>
      </c>
      <c r="V6832">
        <v>53.451900000000002</v>
      </c>
    </row>
    <row r="6833" spans="1:22" x14ac:dyDescent="0.35">
      <c r="A6833">
        <v>6832</v>
      </c>
      <c r="B6833" t="s">
        <v>9120</v>
      </c>
      <c r="C6833">
        <v>2014</v>
      </c>
      <c r="D6833" s="2">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5">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1.002</v>
      </c>
    </row>
    <row r="6835" spans="1:22" x14ac:dyDescent="0.35">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v>
      </c>
      <c r="T6835">
        <v>1</v>
      </c>
      <c r="U6835">
        <v>0.2</v>
      </c>
      <c r="V6835">
        <v>-12.778499999999999</v>
      </c>
    </row>
    <row r="6836" spans="1:22" x14ac:dyDescent="0.35">
      <c r="A6836">
        <v>6835</v>
      </c>
      <c r="B6836" t="s">
        <v>9123</v>
      </c>
      <c r="C6836">
        <v>2013</v>
      </c>
      <c r="D6836" s="2">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v>
      </c>
    </row>
    <row r="6837" spans="1:22" x14ac:dyDescent="0.35">
      <c r="A6837">
        <v>6836</v>
      </c>
      <c r="B6837" t="s">
        <v>9125</v>
      </c>
      <c r="C6837">
        <v>2014</v>
      </c>
      <c r="D6837" s="2">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70.218999999999994</v>
      </c>
    </row>
    <row r="6838" spans="1:22" x14ac:dyDescent="0.35">
      <c r="A6838">
        <v>6837</v>
      </c>
      <c r="B6838" t="s">
        <v>9125</v>
      </c>
      <c r="C6838">
        <v>2014</v>
      </c>
      <c r="D6838" s="2">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5">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2.8912</v>
      </c>
    </row>
    <row r="6840" spans="1:22" x14ac:dyDescent="0.35">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1640.7</v>
      </c>
      <c r="T6840">
        <v>5</v>
      </c>
      <c r="U6840">
        <v>0</v>
      </c>
      <c r="V6840">
        <v>459.39600000000002</v>
      </c>
    </row>
    <row r="6841" spans="1:22" x14ac:dyDescent="0.35">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41.76</v>
      </c>
    </row>
    <row r="6842" spans="1:22" x14ac:dyDescent="0.35">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14.832000000000001</v>
      </c>
      <c r="T6842">
        <v>3</v>
      </c>
      <c r="U6842">
        <v>0.7</v>
      </c>
      <c r="V6842">
        <v>-10.382400000000001</v>
      </c>
    </row>
    <row r="6843" spans="1:22" x14ac:dyDescent="0.35">
      <c r="A6843">
        <v>6842</v>
      </c>
      <c r="B6843" t="s">
        <v>9129</v>
      </c>
      <c r="C6843">
        <v>2013</v>
      </c>
      <c r="D6843" s="2">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v>
      </c>
      <c r="T6843">
        <v>3</v>
      </c>
      <c r="U6843">
        <v>0</v>
      </c>
      <c r="V6843">
        <v>1.6559999999999999</v>
      </c>
    </row>
    <row r="6844" spans="1:22" x14ac:dyDescent="0.35">
      <c r="A6844">
        <v>6843</v>
      </c>
      <c r="B6844" t="s">
        <v>9129</v>
      </c>
      <c r="C6844">
        <v>2013</v>
      </c>
      <c r="D6844" s="2">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5">
      <c r="A6845">
        <v>6844</v>
      </c>
      <c r="B6845" t="s">
        <v>9129</v>
      </c>
      <c r="C6845">
        <v>2013</v>
      </c>
      <c r="D6845" s="2">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0.67900000000000005</v>
      </c>
    </row>
    <row r="6846" spans="1:22" x14ac:dyDescent="0.35">
      <c r="A6846">
        <v>6845</v>
      </c>
      <c r="B6846" t="s">
        <v>9129</v>
      </c>
      <c r="C6846">
        <v>2013</v>
      </c>
      <c r="D6846" s="2">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307.14479999999998</v>
      </c>
    </row>
    <row r="6847" spans="1:22" x14ac:dyDescent="0.35">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47.847999999999999</v>
      </c>
    </row>
    <row r="6848" spans="1:22" x14ac:dyDescent="0.35">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5">
      <c r="A6849">
        <v>6848</v>
      </c>
      <c r="B6849" t="s">
        <v>9135</v>
      </c>
      <c r="C6849">
        <v>2013</v>
      </c>
      <c r="D6849" s="2">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3.4994999999999998</v>
      </c>
    </row>
    <row r="6850" spans="1:22" x14ac:dyDescent="0.35">
      <c r="A6850">
        <v>6849</v>
      </c>
      <c r="B6850" t="s">
        <v>9136</v>
      </c>
      <c r="C6850">
        <v>2013</v>
      </c>
      <c r="D6850" s="2">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26.9024</v>
      </c>
    </row>
    <row r="6851" spans="1:22" x14ac:dyDescent="0.35">
      <c r="A6851">
        <v>6850</v>
      </c>
      <c r="B6851" t="s">
        <v>9137</v>
      </c>
      <c r="C6851">
        <v>2011</v>
      </c>
      <c r="D6851" s="2">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27.563199999999998</v>
      </c>
    </row>
    <row r="6852" spans="1:22" x14ac:dyDescent="0.35">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407.12880000000001</v>
      </c>
    </row>
    <row r="6853" spans="1:22" x14ac:dyDescent="0.35">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5">
      <c r="A6854">
        <v>6853</v>
      </c>
      <c r="B6854" t="s">
        <v>9139</v>
      </c>
      <c r="C6854">
        <v>2014</v>
      </c>
      <c r="D6854" s="2">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5">
      <c r="A6855">
        <v>6854</v>
      </c>
      <c r="B6855" t="s">
        <v>9139</v>
      </c>
      <c r="C6855">
        <v>2014</v>
      </c>
      <c r="D6855" s="2">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148.49100000000001</v>
      </c>
    </row>
    <row r="6856" spans="1:22" x14ac:dyDescent="0.35">
      <c r="A6856">
        <v>6855</v>
      </c>
      <c r="B6856" t="s">
        <v>9139</v>
      </c>
      <c r="C6856">
        <v>2014</v>
      </c>
      <c r="D6856" s="2">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14.718400000000001</v>
      </c>
    </row>
    <row r="6857" spans="1:22" x14ac:dyDescent="0.35">
      <c r="A6857">
        <v>6856</v>
      </c>
      <c r="B6857" t="s">
        <v>9139</v>
      </c>
      <c r="C6857">
        <v>2014</v>
      </c>
      <c r="D6857" s="2">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5">
      <c r="A6858">
        <v>6857</v>
      </c>
      <c r="B6858" t="s">
        <v>9139</v>
      </c>
      <c r="C6858">
        <v>2014</v>
      </c>
      <c r="D6858" s="2">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85.981800000000007</v>
      </c>
    </row>
    <row r="6859" spans="1:22" x14ac:dyDescent="0.35">
      <c r="A6859">
        <v>6858</v>
      </c>
      <c r="B6859" t="s">
        <v>9140</v>
      </c>
      <c r="C6859">
        <v>2014</v>
      </c>
      <c r="D6859" s="2">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13.507199999999999</v>
      </c>
    </row>
    <row r="6860" spans="1:22" x14ac:dyDescent="0.35">
      <c r="A6860">
        <v>6859</v>
      </c>
      <c r="B6860" t="s">
        <v>9140</v>
      </c>
      <c r="C6860">
        <v>2014</v>
      </c>
      <c r="D6860" s="2">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5">
      <c r="A6861">
        <v>6860</v>
      </c>
      <c r="B6861" t="s">
        <v>9140</v>
      </c>
      <c r="C6861">
        <v>2014</v>
      </c>
      <c r="D6861" s="2">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v>
      </c>
    </row>
    <row r="6862" spans="1:22" x14ac:dyDescent="0.35">
      <c r="A6862">
        <v>6861</v>
      </c>
      <c r="B6862" t="s">
        <v>9140</v>
      </c>
      <c r="C6862">
        <v>2014</v>
      </c>
      <c r="D6862" s="2">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46.731299999999997</v>
      </c>
    </row>
    <row r="6863" spans="1:22" x14ac:dyDescent="0.35">
      <c r="A6863">
        <v>6862</v>
      </c>
      <c r="B6863" t="s">
        <v>9140</v>
      </c>
      <c r="C6863">
        <v>2014</v>
      </c>
      <c r="D6863" s="2">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5">
      <c r="A6864">
        <v>6863</v>
      </c>
      <c r="B6864" t="s">
        <v>9140</v>
      </c>
      <c r="C6864">
        <v>2014</v>
      </c>
      <c r="D6864" s="2">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v>
      </c>
      <c r="T6864">
        <v>3</v>
      </c>
      <c r="U6864">
        <v>0.2</v>
      </c>
      <c r="V6864">
        <v>-19.105799999999999</v>
      </c>
    </row>
    <row r="6865" spans="1:22" x14ac:dyDescent="0.35">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v>
      </c>
      <c r="T6865">
        <v>2</v>
      </c>
      <c r="U6865">
        <v>0.2</v>
      </c>
      <c r="V6865">
        <v>3.6288</v>
      </c>
    </row>
    <row r="6866" spans="1:22" x14ac:dyDescent="0.35">
      <c r="A6866">
        <v>6865</v>
      </c>
      <c r="B6866" t="s">
        <v>9142</v>
      </c>
      <c r="C6866">
        <v>2013</v>
      </c>
      <c r="D6866" s="2">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5">
      <c r="A6867">
        <v>6866</v>
      </c>
      <c r="B6867" t="s">
        <v>9142</v>
      </c>
      <c r="C6867">
        <v>2013</v>
      </c>
      <c r="D6867" s="2">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-20.690999999999999</v>
      </c>
    </row>
    <row r="6868" spans="1:22" x14ac:dyDescent="0.35">
      <c r="A6868">
        <v>6867</v>
      </c>
      <c r="B6868" t="s">
        <v>9142</v>
      </c>
      <c r="C6868">
        <v>2013</v>
      </c>
      <c r="D6868" s="2">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254.97</v>
      </c>
      <c r="T6868">
        <v>3</v>
      </c>
      <c r="U6868">
        <v>0</v>
      </c>
      <c r="V6868">
        <v>91.789199999999994</v>
      </c>
    </row>
    <row r="6869" spans="1:22" x14ac:dyDescent="0.35">
      <c r="A6869">
        <v>6868</v>
      </c>
      <c r="B6869" t="s">
        <v>9142</v>
      </c>
      <c r="C6869">
        <v>2013</v>
      </c>
      <c r="D6869" s="2">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31.984000000000002</v>
      </c>
      <c r="T6869">
        <v>2</v>
      </c>
      <c r="U6869">
        <v>0.2</v>
      </c>
      <c r="V6869">
        <v>-7.9960000000000004</v>
      </c>
    </row>
    <row r="6870" spans="1:22" x14ac:dyDescent="0.35">
      <c r="A6870">
        <v>6869</v>
      </c>
      <c r="B6870" t="s">
        <v>9142</v>
      </c>
      <c r="C6870">
        <v>2013</v>
      </c>
      <c r="D6870" s="2">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v>
      </c>
      <c r="T6870">
        <v>9</v>
      </c>
      <c r="U6870">
        <v>0.2</v>
      </c>
      <c r="V6870">
        <v>180.441</v>
      </c>
    </row>
    <row r="6871" spans="1:22" x14ac:dyDescent="0.35">
      <c r="A6871">
        <v>6870</v>
      </c>
      <c r="B6871" t="s">
        <v>9142</v>
      </c>
      <c r="C6871">
        <v>2013</v>
      </c>
      <c r="D6871" s="2">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6.2207999999999997</v>
      </c>
    </row>
    <row r="6872" spans="1:22" x14ac:dyDescent="0.35">
      <c r="A6872">
        <v>6871</v>
      </c>
      <c r="B6872" t="s">
        <v>9142</v>
      </c>
      <c r="C6872">
        <v>2013</v>
      </c>
      <c r="D6872" s="2">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5">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v>
      </c>
      <c r="T6873">
        <v>3</v>
      </c>
      <c r="U6873">
        <v>0.2</v>
      </c>
      <c r="V6873">
        <v>3.8843999999999999</v>
      </c>
    </row>
    <row r="6874" spans="1:22" x14ac:dyDescent="0.35">
      <c r="A6874">
        <v>6873</v>
      </c>
      <c r="B6874" t="s">
        <v>9144</v>
      </c>
      <c r="C6874">
        <v>2012</v>
      </c>
      <c r="D6874" s="2">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2.3405999999999998</v>
      </c>
    </row>
    <row r="6875" spans="1:22" x14ac:dyDescent="0.35">
      <c r="A6875">
        <v>6874</v>
      </c>
      <c r="B6875" t="s">
        <v>9145</v>
      </c>
      <c r="C6875">
        <v>2011</v>
      </c>
      <c r="D6875" s="2">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10.78</v>
      </c>
      <c r="T6875">
        <v>5</v>
      </c>
      <c r="U6875">
        <v>0.8</v>
      </c>
      <c r="V6875">
        <v>-17.248000000000001</v>
      </c>
    </row>
    <row r="6876" spans="1:22" x14ac:dyDescent="0.35">
      <c r="A6876">
        <v>6875</v>
      </c>
      <c r="B6876" t="s">
        <v>9145</v>
      </c>
      <c r="C6876">
        <v>2011</v>
      </c>
      <c r="D6876" s="2">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v>
      </c>
      <c r="T6876">
        <v>3</v>
      </c>
      <c r="U6876">
        <v>0.2</v>
      </c>
      <c r="V6876">
        <v>-17.996400000000001</v>
      </c>
    </row>
    <row r="6877" spans="1:22" x14ac:dyDescent="0.35">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11.7782</v>
      </c>
    </row>
    <row r="6878" spans="1:22" x14ac:dyDescent="0.35">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314.05860000000001</v>
      </c>
    </row>
    <row r="6879" spans="1:22" x14ac:dyDescent="0.35">
      <c r="A6879">
        <v>6878</v>
      </c>
      <c r="B6879" t="s">
        <v>9148</v>
      </c>
      <c r="C6879">
        <v>2012</v>
      </c>
      <c r="D6879" s="2">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-95.247600000000006</v>
      </c>
    </row>
    <row r="6880" spans="1:22" x14ac:dyDescent="0.35">
      <c r="A6880">
        <v>6879</v>
      </c>
      <c r="B6880" t="s">
        <v>9148</v>
      </c>
      <c r="C6880">
        <v>2012</v>
      </c>
      <c r="D6880" s="2">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1.8704000000000001</v>
      </c>
    </row>
    <row r="6881" spans="1:22" x14ac:dyDescent="0.35">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v>
      </c>
      <c r="T6881">
        <v>5</v>
      </c>
      <c r="U6881">
        <v>0.2</v>
      </c>
      <c r="V6881">
        <v>125.245</v>
      </c>
    </row>
    <row r="6882" spans="1:22" x14ac:dyDescent="0.35">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v>
      </c>
      <c r="T6882">
        <v>5</v>
      </c>
      <c r="U6882">
        <v>0</v>
      </c>
      <c r="V6882">
        <v>15.552</v>
      </c>
    </row>
    <row r="6883" spans="1:22" x14ac:dyDescent="0.35">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1913.4</v>
      </c>
      <c r="T6883">
        <v>9</v>
      </c>
      <c r="U6883">
        <v>0</v>
      </c>
      <c r="V6883">
        <v>401.81400000000002</v>
      </c>
    </row>
    <row r="6884" spans="1:22" x14ac:dyDescent="0.35">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2.9346000000000001</v>
      </c>
    </row>
    <row r="6885" spans="1:22" x14ac:dyDescent="0.35">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5">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770.35199999999998</v>
      </c>
    </row>
    <row r="6887" spans="1:22" x14ac:dyDescent="0.35">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37.055999999999997</v>
      </c>
      <c r="T6887">
        <v>4</v>
      </c>
      <c r="U6887">
        <v>0.2</v>
      </c>
      <c r="V6887">
        <v>8.8008000000000006</v>
      </c>
    </row>
    <row r="6888" spans="1:22" x14ac:dyDescent="0.35">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-56.3108</v>
      </c>
    </row>
    <row r="6889" spans="1:22" x14ac:dyDescent="0.35">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19.05</v>
      </c>
      <c r="T6889">
        <v>3</v>
      </c>
      <c r="U6889">
        <v>0</v>
      </c>
      <c r="V6889">
        <v>8.7629999999999999</v>
      </c>
    </row>
    <row r="6890" spans="1:22" x14ac:dyDescent="0.35">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27.504000000000001</v>
      </c>
    </row>
    <row r="6891" spans="1:22" x14ac:dyDescent="0.35">
      <c r="A6891">
        <v>6890</v>
      </c>
      <c r="B6891" t="s">
        <v>9153</v>
      </c>
      <c r="C6891">
        <v>2014</v>
      </c>
      <c r="D6891" s="2">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26.790400000000002</v>
      </c>
    </row>
    <row r="6892" spans="1:22" x14ac:dyDescent="0.35">
      <c r="A6892">
        <v>6891</v>
      </c>
      <c r="B6892" t="s">
        <v>9153</v>
      </c>
      <c r="C6892">
        <v>2014</v>
      </c>
      <c r="D6892" s="2">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24.460799999999999</v>
      </c>
    </row>
    <row r="6893" spans="1:22" x14ac:dyDescent="0.35">
      <c r="A6893">
        <v>6892</v>
      </c>
      <c r="B6893" t="s">
        <v>9153</v>
      </c>
      <c r="C6893">
        <v>2014</v>
      </c>
      <c r="D6893" s="2">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34.182000000000002</v>
      </c>
    </row>
    <row r="6894" spans="1:22" x14ac:dyDescent="0.35">
      <c r="A6894">
        <v>6893</v>
      </c>
      <c r="B6894" t="s">
        <v>9153</v>
      </c>
      <c r="C6894">
        <v>2014</v>
      </c>
      <c r="D6894" s="2">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12.441599999999999</v>
      </c>
    </row>
    <row r="6895" spans="1:22" x14ac:dyDescent="0.35">
      <c r="A6895">
        <v>6894</v>
      </c>
      <c r="B6895" t="s">
        <v>9153</v>
      </c>
      <c r="C6895">
        <v>2014</v>
      </c>
      <c r="D6895" s="2">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6.9088000000000003</v>
      </c>
    </row>
    <row r="6896" spans="1:22" x14ac:dyDescent="0.35">
      <c r="A6896">
        <v>6895</v>
      </c>
      <c r="B6896" t="s">
        <v>9153</v>
      </c>
      <c r="C6896">
        <v>2014</v>
      </c>
      <c r="D6896" s="2">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5">
      <c r="A6897">
        <v>6896</v>
      </c>
      <c r="B6897" t="s">
        <v>9153</v>
      </c>
      <c r="C6897">
        <v>2014</v>
      </c>
      <c r="D6897" s="2">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9.9992000000000001</v>
      </c>
    </row>
    <row r="6898" spans="1:22" x14ac:dyDescent="0.35">
      <c r="A6898">
        <v>6897</v>
      </c>
      <c r="B6898" t="s">
        <v>9153</v>
      </c>
      <c r="C6898">
        <v>2014</v>
      </c>
      <c r="D6898" s="2">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244.55</v>
      </c>
      <c r="T6898">
        <v>5</v>
      </c>
      <c r="U6898">
        <v>0</v>
      </c>
      <c r="V6898">
        <v>114.9385</v>
      </c>
    </row>
    <row r="6899" spans="1:22" x14ac:dyDescent="0.35">
      <c r="A6899">
        <v>6898</v>
      </c>
      <c r="B6899" t="s">
        <v>9154</v>
      </c>
      <c r="C6899">
        <v>2014</v>
      </c>
      <c r="D6899" s="2">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v>
      </c>
      <c r="T6899">
        <v>3</v>
      </c>
      <c r="U6899">
        <v>0.7</v>
      </c>
      <c r="V6899">
        <v>-7.9067999999999996</v>
      </c>
    </row>
    <row r="6900" spans="1:22" x14ac:dyDescent="0.35">
      <c r="A6900">
        <v>6899</v>
      </c>
      <c r="B6900" t="s">
        <v>9155</v>
      </c>
      <c r="C6900">
        <v>2012</v>
      </c>
      <c r="D6900" s="2">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-163.57669999999999</v>
      </c>
    </row>
    <row r="6901" spans="1:22" x14ac:dyDescent="0.35">
      <c r="A6901">
        <v>6900</v>
      </c>
      <c r="B6901" t="s">
        <v>9155</v>
      </c>
      <c r="C6901">
        <v>2012</v>
      </c>
      <c r="D6901" s="2">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7.6559999999999997</v>
      </c>
      <c r="T6901">
        <v>6</v>
      </c>
      <c r="U6901">
        <v>0.8</v>
      </c>
      <c r="V6901">
        <v>-13.0152</v>
      </c>
    </row>
    <row r="6902" spans="1:22" x14ac:dyDescent="0.35">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167.97900000000001</v>
      </c>
    </row>
    <row r="6903" spans="1:22" x14ac:dyDescent="0.35">
      <c r="A6903">
        <v>6902</v>
      </c>
      <c r="B6903" t="s">
        <v>9157</v>
      </c>
      <c r="C6903">
        <v>2014</v>
      </c>
      <c r="D6903" s="2">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839.98599999999999</v>
      </c>
    </row>
    <row r="6904" spans="1:22" x14ac:dyDescent="0.35">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5">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5.5880000000000001</v>
      </c>
      <c r="T6905">
        <v>2</v>
      </c>
      <c r="U6905">
        <v>0.8</v>
      </c>
      <c r="V6905">
        <v>-15.0876</v>
      </c>
    </row>
    <row r="6906" spans="1:22" x14ac:dyDescent="0.35">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-44.234999999999999</v>
      </c>
    </row>
    <row r="6907" spans="1:22" x14ac:dyDescent="0.35">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2.8835999999999999</v>
      </c>
    </row>
    <row r="6908" spans="1:22" x14ac:dyDescent="0.35">
      <c r="A6908">
        <v>6907</v>
      </c>
      <c r="B6908" t="s">
        <v>9162</v>
      </c>
      <c r="C6908">
        <v>2014</v>
      </c>
      <c r="D6908" s="2">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5">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1001.5839999999999</v>
      </c>
      <c r="T6909">
        <v>2</v>
      </c>
      <c r="U6909">
        <v>0.2</v>
      </c>
      <c r="V6909">
        <v>125.19799999999999</v>
      </c>
    </row>
    <row r="6910" spans="1:22" x14ac:dyDescent="0.35">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4.2804000000000002</v>
      </c>
    </row>
    <row r="6911" spans="1:22" x14ac:dyDescent="0.35">
      <c r="A6911">
        <v>6910</v>
      </c>
      <c r="B6911" t="s">
        <v>9165</v>
      </c>
      <c r="C6911">
        <v>2011</v>
      </c>
      <c r="D6911" s="2">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2.5019999999999998</v>
      </c>
      <c r="T6911">
        <v>3</v>
      </c>
      <c r="U6911">
        <v>0.7</v>
      </c>
      <c r="V6911">
        <v>-2.0015999999999998</v>
      </c>
    </row>
    <row r="6912" spans="1:22" x14ac:dyDescent="0.35">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25.511199999999999</v>
      </c>
    </row>
    <row r="6913" spans="1:22" x14ac:dyDescent="0.35">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v>
      </c>
    </row>
    <row r="6914" spans="1:22" x14ac:dyDescent="0.35">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5">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55.984000000000002</v>
      </c>
      <c r="T6915">
        <v>2</v>
      </c>
      <c r="U6915">
        <v>0.2</v>
      </c>
      <c r="V6915">
        <v>4.1988000000000003</v>
      </c>
    </row>
    <row r="6916" spans="1:22" x14ac:dyDescent="0.35">
      <c r="A6916">
        <v>6915</v>
      </c>
      <c r="B6916" t="s">
        <v>9171</v>
      </c>
      <c r="C6916">
        <v>2011</v>
      </c>
      <c r="D6916" s="2">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9.9120000000000008</v>
      </c>
    </row>
    <row r="6917" spans="1:22" x14ac:dyDescent="0.35">
      <c r="A6917">
        <v>6916</v>
      </c>
      <c r="B6917" t="s">
        <v>9171</v>
      </c>
      <c r="C6917">
        <v>2011</v>
      </c>
      <c r="D6917" s="2">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17.904</v>
      </c>
      <c r="T6917">
        <v>6</v>
      </c>
      <c r="U6917">
        <v>0.8</v>
      </c>
      <c r="V6917">
        <v>-31.332000000000001</v>
      </c>
    </row>
    <row r="6918" spans="1:22" x14ac:dyDescent="0.35">
      <c r="A6918">
        <v>6917</v>
      </c>
      <c r="B6918" t="s">
        <v>9171</v>
      </c>
      <c r="C6918">
        <v>2011</v>
      </c>
      <c r="D6918" s="2">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44.961599999999997</v>
      </c>
    </row>
    <row r="6919" spans="1:22" x14ac:dyDescent="0.35">
      <c r="A6919">
        <v>6918</v>
      </c>
      <c r="B6919" t="s">
        <v>9172</v>
      </c>
      <c r="C6919">
        <v>2011</v>
      </c>
      <c r="D6919" s="2">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v>
      </c>
      <c r="T6919">
        <v>5</v>
      </c>
      <c r="U6919">
        <v>0.2</v>
      </c>
      <c r="V6919">
        <v>70.195999999999998</v>
      </c>
    </row>
    <row r="6920" spans="1:22" x14ac:dyDescent="0.35">
      <c r="A6920">
        <v>6919</v>
      </c>
      <c r="B6920" t="s">
        <v>9173</v>
      </c>
      <c r="C6920">
        <v>2013</v>
      </c>
      <c r="D6920" s="2">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28.8</v>
      </c>
      <c r="T6920">
        <v>3</v>
      </c>
      <c r="U6920">
        <v>0</v>
      </c>
      <c r="V6920">
        <v>0.86399999999999999</v>
      </c>
    </row>
    <row r="6921" spans="1:22" x14ac:dyDescent="0.35">
      <c r="A6921">
        <v>6920</v>
      </c>
      <c r="B6921" t="s">
        <v>9174</v>
      </c>
      <c r="C6921">
        <v>2012</v>
      </c>
      <c r="D6921" s="2">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5">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356.79</v>
      </c>
      <c r="T6922">
        <v>7</v>
      </c>
      <c r="U6922">
        <v>0</v>
      </c>
      <c r="V6922">
        <v>99.901200000000003</v>
      </c>
    </row>
    <row r="6923" spans="1:22" x14ac:dyDescent="0.35">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5">
      <c r="A6924">
        <v>6923</v>
      </c>
      <c r="B6924" t="s">
        <v>9177</v>
      </c>
      <c r="C6924">
        <v>2012</v>
      </c>
      <c r="D6924" s="2">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5">
      <c r="A6925">
        <v>6924</v>
      </c>
      <c r="B6925" t="s">
        <v>9177</v>
      </c>
      <c r="C6925">
        <v>2012</v>
      </c>
      <c r="D6925" s="2">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3.3948</v>
      </c>
    </row>
    <row r="6926" spans="1:22" x14ac:dyDescent="0.35">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10.883599999999999</v>
      </c>
    </row>
    <row r="6927" spans="1:22" x14ac:dyDescent="0.35">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681.40800000000002</v>
      </c>
      <c r="T6927">
        <v>12</v>
      </c>
      <c r="U6927">
        <v>0.2</v>
      </c>
      <c r="V6927">
        <v>42.588000000000001</v>
      </c>
    </row>
    <row r="6928" spans="1:22" x14ac:dyDescent="0.35">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8.6940000000000008</v>
      </c>
    </row>
    <row r="6929" spans="1:22" x14ac:dyDescent="0.35">
      <c r="A6929">
        <v>6928</v>
      </c>
      <c r="B6929" t="s">
        <v>9180</v>
      </c>
      <c r="C6929">
        <v>2013</v>
      </c>
      <c r="D6929" s="2">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25.293600000000001</v>
      </c>
    </row>
    <row r="6930" spans="1:22" x14ac:dyDescent="0.35">
      <c r="A6930">
        <v>6929</v>
      </c>
      <c r="B6930" t="s">
        <v>9180</v>
      </c>
      <c r="C6930">
        <v>2013</v>
      </c>
      <c r="D6930" s="2">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10.3071</v>
      </c>
    </row>
    <row r="6931" spans="1:22" x14ac:dyDescent="0.35">
      <c r="A6931">
        <v>6930</v>
      </c>
      <c r="B6931" t="s">
        <v>9180</v>
      </c>
      <c r="C6931">
        <v>2013</v>
      </c>
      <c r="D6931" s="2">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97.0137</v>
      </c>
    </row>
    <row r="6932" spans="1:22" x14ac:dyDescent="0.35">
      <c r="A6932">
        <v>6931</v>
      </c>
      <c r="B6932" t="s">
        <v>9180</v>
      </c>
      <c r="C6932">
        <v>2013</v>
      </c>
      <c r="D6932" s="2">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5">
      <c r="A6933">
        <v>6932</v>
      </c>
      <c r="B6933" t="s">
        <v>9181</v>
      </c>
      <c r="C6933">
        <v>2011</v>
      </c>
      <c r="D6933" s="2">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13.494</v>
      </c>
      <c r="T6933">
        <v>1</v>
      </c>
      <c r="U6933">
        <v>0.4</v>
      </c>
      <c r="V6933">
        <v>-2.2490000000000001</v>
      </c>
    </row>
    <row r="6934" spans="1:22" x14ac:dyDescent="0.35">
      <c r="A6934">
        <v>6933</v>
      </c>
      <c r="B6934" t="s">
        <v>9181</v>
      </c>
      <c r="C6934">
        <v>2011</v>
      </c>
      <c r="D6934" s="2">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23.988</v>
      </c>
      <c r="T6934">
        <v>2</v>
      </c>
      <c r="U6934">
        <v>0.4</v>
      </c>
      <c r="V6934">
        <v>-13.993</v>
      </c>
    </row>
    <row r="6935" spans="1:22" x14ac:dyDescent="0.35">
      <c r="A6935">
        <v>6934</v>
      </c>
      <c r="B6935" t="s">
        <v>9181</v>
      </c>
      <c r="C6935">
        <v>2011</v>
      </c>
      <c r="D6935" s="2">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31.984000000000002</v>
      </c>
      <c r="T6935">
        <v>2</v>
      </c>
      <c r="U6935">
        <v>0.2</v>
      </c>
      <c r="V6935">
        <v>1.1994</v>
      </c>
    </row>
    <row r="6936" spans="1:22" x14ac:dyDescent="0.35">
      <c r="A6936">
        <v>6935</v>
      </c>
      <c r="B6936" t="s">
        <v>9181</v>
      </c>
      <c r="C6936">
        <v>2011</v>
      </c>
      <c r="D6936" s="2">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4.6782000000000004</v>
      </c>
    </row>
    <row r="6937" spans="1:22" x14ac:dyDescent="0.35">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95.975999999999999</v>
      </c>
      <c r="T6937">
        <v>3</v>
      </c>
      <c r="U6937">
        <v>0.2</v>
      </c>
      <c r="V6937">
        <v>-10.7973</v>
      </c>
    </row>
    <row r="6938" spans="1:22" x14ac:dyDescent="0.35">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5">
      <c r="A6939">
        <v>6938</v>
      </c>
      <c r="B6939" t="s">
        <v>9188</v>
      </c>
      <c r="C6939">
        <v>2011</v>
      </c>
      <c r="D6939" s="2">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36.543999999999997</v>
      </c>
      <c r="T6939">
        <v>2</v>
      </c>
      <c r="U6939">
        <v>0.2</v>
      </c>
      <c r="V6939">
        <v>11.876799999999999</v>
      </c>
    </row>
    <row r="6940" spans="1:22" x14ac:dyDescent="0.35">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52.769199999999998</v>
      </c>
    </row>
    <row r="6941" spans="1:22" x14ac:dyDescent="0.35">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5">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8.2360000000000007</v>
      </c>
    </row>
    <row r="6943" spans="1:22" x14ac:dyDescent="0.35">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214.16399999999999</v>
      </c>
    </row>
    <row r="6944" spans="1:22" x14ac:dyDescent="0.35">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31.519200000000001</v>
      </c>
    </row>
    <row r="6945" spans="1:22" x14ac:dyDescent="0.35">
      <c r="A6945">
        <v>6944</v>
      </c>
      <c r="B6945" t="s">
        <v>9193</v>
      </c>
      <c r="C6945">
        <v>2012</v>
      </c>
      <c r="D6945" s="2">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5">
      <c r="A6946">
        <v>6945</v>
      </c>
      <c r="B6946" t="s">
        <v>9196</v>
      </c>
      <c r="C6946">
        <v>2011</v>
      </c>
      <c r="D6946" s="2">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5.4488000000000003</v>
      </c>
    </row>
    <row r="6947" spans="1:22" x14ac:dyDescent="0.35">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-26.196000000000002</v>
      </c>
    </row>
    <row r="6948" spans="1:22" x14ac:dyDescent="0.35">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5">
      <c r="A6949">
        <v>6948</v>
      </c>
      <c r="B6949" t="s">
        <v>9199</v>
      </c>
      <c r="C6949">
        <v>2012</v>
      </c>
      <c r="D6949" s="2">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5">
      <c r="A6950">
        <v>6949</v>
      </c>
      <c r="B6950" t="s">
        <v>9199</v>
      </c>
      <c r="C6950">
        <v>2012</v>
      </c>
      <c r="D6950" s="2">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-23.7822</v>
      </c>
    </row>
    <row r="6951" spans="1:22" x14ac:dyDescent="0.35">
      <c r="A6951">
        <v>6950</v>
      </c>
      <c r="B6951" t="s">
        <v>9200</v>
      </c>
      <c r="C6951">
        <v>2014</v>
      </c>
      <c r="D6951" s="2">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58.408000000000001</v>
      </c>
      <c r="T6951">
        <v>7</v>
      </c>
      <c r="U6951">
        <v>0.2</v>
      </c>
      <c r="V6951">
        <v>18.252500000000001</v>
      </c>
    </row>
    <row r="6952" spans="1:22" x14ac:dyDescent="0.35">
      <c r="A6952">
        <v>6951</v>
      </c>
      <c r="B6952" t="s">
        <v>9200</v>
      </c>
      <c r="C6952">
        <v>2014</v>
      </c>
      <c r="D6952" s="2">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79.974000000000004</v>
      </c>
      <c r="T6952">
        <v>3</v>
      </c>
      <c r="U6952">
        <v>0.4</v>
      </c>
      <c r="V6952">
        <v>-29.323799999999999</v>
      </c>
    </row>
    <row r="6953" spans="1:22" x14ac:dyDescent="0.35">
      <c r="A6953">
        <v>6952</v>
      </c>
      <c r="B6953" t="s">
        <v>9201</v>
      </c>
      <c r="C6953">
        <v>2012</v>
      </c>
      <c r="D6953" s="2">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55.998600000000003</v>
      </c>
    </row>
    <row r="6954" spans="1:22" x14ac:dyDescent="0.35">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5">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19.418399999999998</v>
      </c>
    </row>
    <row r="6956" spans="1:22" x14ac:dyDescent="0.35">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v>
      </c>
      <c r="T6956">
        <v>5</v>
      </c>
      <c r="U6956">
        <v>0.2</v>
      </c>
      <c r="V6956">
        <v>50.396000000000001</v>
      </c>
    </row>
    <row r="6957" spans="1:22" x14ac:dyDescent="0.35">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5">
      <c r="A6958">
        <v>6957</v>
      </c>
      <c r="B6958" t="s">
        <v>9206</v>
      </c>
      <c r="C6958">
        <v>2013</v>
      </c>
      <c r="D6958" s="2">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17.108000000000001</v>
      </c>
    </row>
    <row r="6959" spans="1:22" x14ac:dyDescent="0.35">
      <c r="A6959">
        <v>6958</v>
      </c>
      <c r="B6959" t="s">
        <v>9206</v>
      </c>
      <c r="C6959">
        <v>2013</v>
      </c>
      <c r="D6959" s="2">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15.525</v>
      </c>
    </row>
    <row r="6960" spans="1:22" x14ac:dyDescent="0.35">
      <c r="A6960">
        <v>6959</v>
      </c>
      <c r="B6960" t="s">
        <v>9209</v>
      </c>
      <c r="C6960">
        <v>2012</v>
      </c>
      <c r="D6960" s="2">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5">
      <c r="A6961">
        <v>6960</v>
      </c>
      <c r="B6961" t="s">
        <v>9209</v>
      </c>
      <c r="C6961">
        <v>2012</v>
      </c>
      <c r="D6961" s="2">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5">
      <c r="A6962">
        <v>6961</v>
      </c>
      <c r="B6962" t="s">
        <v>9209</v>
      </c>
      <c r="C6962">
        <v>2012</v>
      </c>
      <c r="D6962" s="2">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6.2207999999999997</v>
      </c>
    </row>
    <row r="6963" spans="1:22" x14ac:dyDescent="0.35">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v>
      </c>
      <c r="T6963">
        <v>3</v>
      </c>
      <c r="U6963">
        <v>0</v>
      </c>
      <c r="V6963">
        <v>2.1059999999999999</v>
      </c>
    </row>
    <row r="6964" spans="1:22" x14ac:dyDescent="0.35">
      <c r="A6964">
        <v>6963</v>
      </c>
      <c r="B6964" t="s">
        <v>9211</v>
      </c>
      <c r="C6964">
        <v>2013</v>
      </c>
      <c r="D6964" s="2">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5">
      <c r="A6965">
        <v>6964</v>
      </c>
      <c r="B6965" t="s">
        <v>9211</v>
      </c>
      <c r="C6965">
        <v>2013</v>
      </c>
      <c r="D6965" s="2">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v>
      </c>
    </row>
    <row r="6966" spans="1:22" x14ac:dyDescent="0.35">
      <c r="A6966">
        <v>6965</v>
      </c>
      <c r="B6966" t="s">
        <v>9211</v>
      </c>
      <c r="C6966">
        <v>2013</v>
      </c>
      <c r="D6966" s="2">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5">
      <c r="A6967">
        <v>6966</v>
      </c>
      <c r="B6967" t="s">
        <v>9211</v>
      </c>
      <c r="C6967">
        <v>2013</v>
      </c>
      <c r="D6967" s="2">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5">
      <c r="A6968">
        <v>6967</v>
      </c>
      <c r="B6968" t="s">
        <v>9211</v>
      </c>
      <c r="C6968">
        <v>2013</v>
      </c>
      <c r="D6968" s="2">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5">
      <c r="A6969">
        <v>6968</v>
      </c>
      <c r="B6969" t="s">
        <v>9211</v>
      </c>
      <c r="C6969">
        <v>2013</v>
      </c>
      <c r="D6969" s="2">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28.857600000000001</v>
      </c>
    </row>
    <row r="6970" spans="1:22" x14ac:dyDescent="0.35">
      <c r="A6970">
        <v>6969</v>
      </c>
      <c r="B6970" t="s">
        <v>9212</v>
      </c>
      <c r="C6970">
        <v>2012</v>
      </c>
      <c r="D6970" s="2">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5">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24.85</v>
      </c>
      <c r="T6971">
        <v>5</v>
      </c>
      <c r="U6971">
        <v>0</v>
      </c>
      <c r="V6971">
        <v>7.7035</v>
      </c>
    </row>
    <row r="6972" spans="1:22" x14ac:dyDescent="0.35">
      <c r="A6972">
        <v>6971</v>
      </c>
      <c r="B6972" t="s">
        <v>9214</v>
      </c>
      <c r="C6972">
        <v>2014</v>
      </c>
      <c r="D6972" s="2">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-2.5247999999999999</v>
      </c>
    </row>
    <row r="6973" spans="1:22" x14ac:dyDescent="0.35">
      <c r="A6973">
        <v>6972</v>
      </c>
      <c r="B6973" t="s">
        <v>9214</v>
      </c>
      <c r="C6973">
        <v>2014</v>
      </c>
      <c r="D6973" s="2">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4.4791999999999996</v>
      </c>
    </row>
    <row r="6974" spans="1:22" x14ac:dyDescent="0.35">
      <c r="A6974">
        <v>6973</v>
      </c>
      <c r="B6974" t="s">
        <v>9214</v>
      </c>
      <c r="C6974">
        <v>2014</v>
      </c>
      <c r="D6974" s="2">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29.495000000000001</v>
      </c>
    </row>
    <row r="6975" spans="1:22" x14ac:dyDescent="0.35">
      <c r="A6975">
        <v>6974</v>
      </c>
      <c r="B6975" t="s">
        <v>9214</v>
      </c>
      <c r="C6975">
        <v>2014</v>
      </c>
      <c r="D6975" s="2">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v>
      </c>
      <c r="T6975">
        <v>4</v>
      </c>
      <c r="U6975">
        <v>0.7</v>
      </c>
      <c r="V6975">
        <v>-13.938000000000001</v>
      </c>
    </row>
    <row r="6976" spans="1:22" x14ac:dyDescent="0.35">
      <c r="A6976">
        <v>6975</v>
      </c>
      <c r="B6976" t="s">
        <v>9215</v>
      </c>
      <c r="C6976">
        <v>2014</v>
      </c>
      <c r="D6976" s="2">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8.3328000000000007</v>
      </c>
    </row>
    <row r="6977" spans="1:22" x14ac:dyDescent="0.35">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5">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v>
      </c>
      <c r="T6978">
        <v>4</v>
      </c>
      <c r="U6978">
        <v>0.2</v>
      </c>
      <c r="V6978">
        <v>46.631999999999998</v>
      </c>
    </row>
    <row r="6979" spans="1:22" x14ac:dyDescent="0.35">
      <c r="A6979">
        <v>6978</v>
      </c>
      <c r="B6979" t="s">
        <v>9217</v>
      </c>
      <c r="C6979">
        <v>2013</v>
      </c>
      <c r="D6979" s="2">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17.994</v>
      </c>
    </row>
    <row r="6980" spans="1:22" x14ac:dyDescent="0.35">
      <c r="A6980">
        <v>6979</v>
      </c>
      <c r="B6980" t="s">
        <v>9218</v>
      </c>
      <c r="C6980">
        <v>2014</v>
      </c>
      <c r="D6980" s="2">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23.946300000000001</v>
      </c>
    </row>
    <row r="6981" spans="1:22" x14ac:dyDescent="0.35">
      <c r="A6981">
        <v>6980</v>
      </c>
      <c r="B6981" t="s">
        <v>9219</v>
      </c>
      <c r="C6981">
        <v>2014</v>
      </c>
      <c r="D6981" s="2">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5">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2.8416000000000001</v>
      </c>
    </row>
    <row r="6983" spans="1:22" x14ac:dyDescent="0.35">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5">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5">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5">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71.162000000000006</v>
      </c>
    </row>
    <row r="6987" spans="1:22" x14ac:dyDescent="0.35">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5">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5">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v>
      </c>
      <c r="T6989">
        <v>5</v>
      </c>
      <c r="U6989">
        <v>0</v>
      </c>
      <c r="V6989">
        <v>12.672000000000001</v>
      </c>
    </row>
    <row r="6990" spans="1:22" x14ac:dyDescent="0.35">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130.2885</v>
      </c>
    </row>
    <row r="6991" spans="1:22" x14ac:dyDescent="0.35">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1.3919999999999999</v>
      </c>
      <c r="T6991">
        <v>2</v>
      </c>
      <c r="U6991">
        <v>0.8</v>
      </c>
      <c r="V6991">
        <v>-3.7584</v>
      </c>
    </row>
    <row r="6992" spans="1:22" x14ac:dyDescent="0.35">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18.660599999999999</v>
      </c>
    </row>
    <row r="6993" spans="1:22" x14ac:dyDescent="0.35">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v>
      </c>
      <c r="T6993">
        <v>5</v>
      </c>
      <c r="U6993">
        <v>0</v>
      </c>
      <c r="V6993">
        <v>58.811999999999998</v>
      </c>
    </row>
    <row r="6994" spans="1:22" x14ac:dyDescent="0.35">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5">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265.86</v>
      </c>
      <c r="T6995">
        <v>7</v>
      </c>
      <c r="U6995">
        <v>0</v>
      </c>
      <c r="V6995">
        <v>79.757999999999996</v>
      </c>
    </row>
    <row r="6996" spans="1:22" x14ac:dyDescent="0.35">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6.9749999999999996</v>
      </c>
    </row>
    <row r="6997" spans="1:22" x14ac:dyDescent="0.35">
      <c r="A6997">
        <v>6996</v>
      </c>
      <c r="B6997" t="s">
        <v>9228</v>
      </c>
      <c r="C6997">
        <v>2012</v>
      </c>
      <c r="D6997" s="2">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5">
      <c r="A6998">
        <v>6997</v>
      </c>
      <c r="B6998" t="s">
        <v>9229</v>
      </c>
      <c r="C6998">
        <v>2014</v>
      </c>
      <c r="D6998" s="2">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13.84</v>
      </c>
      <c r="T6998">
        <v>4</v>
      </c>
      <c r="U6998">
        <v>0.8</v>
      </c>
      <c r="V6998">
        <v>-22.143999999999998</v>
      </c>
    </row>
    <row r="6999" spans="1:22" x14ac:dyDescent="0.35">
      <c r="A6999">
        <v>6998</v>
      </c>
      <c r="B6999" t="s">
        <v>9229</v>
      </c>
      <c r="C6999">
        <v>2014</v>
      </c>
      <c r="D6999" s="2">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63.753599999999999</v>
      </c>
    </row>
    <row r="7000" spans="1:22" x14ac:dyDescent="0.35">
      <c r="A7000">
        <v>6999</v>
      </c>
      <c r="B7000" t="s">
        <v>9230</v>
      </c>
      <c r="C7000">
        <v>2013</v>
      </c>
      <c r="D7000" s="2">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6.3503999999999996</v>
      </c>
    </row>
    <row r="7001" spans="1:22" x14ac:dyDescent="0.35">
      <c r="A7001">
        <v>7000</v>
      </c>
      <c r="B7001" t="s">
        <v>9231</v>
      </c>
      <c r="C7001">
        <v>2014</v>
      </c>
      <c r="D7001" s="2">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62.531999999999996</v>
      </c>
    </row>
    <row r="7002" spans="1:22" x14ac:dyDescent="0.35">
      <c r="A7002">
        <v>7001</v>
      </c>
      <c r="B7002" t="s">
        <v>9231</v>
      </c>
      <c r="C7002">
        <v>2014</v>
      </c>
      <c r="D7002" s="2">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0.77280000000000004</v>
      </c>
    </row>
    <row r="7003" spans="1:22" x14ac:dyDescent="0.35">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366.74400000000003</v>
      </c>
      <c r="T7003">
        <v>4</v>
      </c>
      <c r="U7003">
        <v>0.3</v>
      </c>
      <c r="V7003">
        <v>-110.0232</v>
      </c>
    </row>
    <row r="7004" spans="1:22" x14ac:dyDescent="0.35">
      <c r="A7004">
        <v>7003</v>
      </c>
      <c r="B7004" t="s">
        <v>9234</v>
      </c>
      <c r="C7004">
        <v>2011</v>
      </c>
      <c r="D7004" s="2">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26.031600000000001</v>
      </c>
    </row>
    <row r="7005" spans="1:22" x14ac:dyDescent="0.35">
      <c r="A7005">
        <v>7004</v>
      </c>
      <c r="B7005" t="s">
        <v>9234</v>
      </c>
      <c r="C7005">
        <v>2011</v>
      </c>
      <c r="D7005" s="2">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22.5732</v>
      </c>
    </row>
    <row r="7006" spans="1:22" x14ac:dyDescent="0.35">
      <c r="A7006">
        <v>7005</v>
      </c>
      <c r="B7006" t="s">
        <v>9235</v>
      </c>
      <c r="C7006">
        <v>2011</v>
      </c>
      <c r="D7006" s="2">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5.1840000000000002</v>
      </c>
      <c r="T7006">
        <v>1</v>
      </c>
      <c r="U7006">
        <v>0.2</v>
      </c>
      <c r="V7006">
        <v>1.8144</v>
      </c>
    </row>
    <row r="7007" spans="1:22" x14ac:dyDescent="0.35">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205.16399999999999</v>
      </c>
      <c r="T7007">
        <v>2</v>
      </c>
      <c r="U7007">
        <v>0.1</v>
      </c>
      <c r="V7007">
        <v>13.6776</v>
      </c>
    </row>
    <row r="7008" spans="1:22" x14ac:dyDescent="0.35">
      <c r="A7008">
        <v>7007</v>
      </c>
      <c r="B7008" t="s">
        <v>9237</v>
      </c>
      <c r="C7008">
        <v>2011</v>
      </c>
      <c r="D7008" s="2">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-7.476</v>
      </c>
    </row>
    <row r="7009" spans="1:22" x14ac:dyDescent="0.35">
      <c r="A7009">
        <v>7008</v>
      </c>
      <c r="B7009" t="s">
        <v>9238</v>
      </c>
      <c r="C7009">
        <v>2012</v>
      </c>
      <c r="D7009" s="2">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12.827999999999999</v>
      </c>
      <c r="T7009">
        <v>2</v>
      </c>
      <c r="U7009">
        <v>0.7</v>
      </c>
      <c r="V7009">
        <v>-8.9795999999999996</v>
      </c>
    </row>
    <row r="7010" spans="1:22" x14ac:dyDescent="0.35">
      <c r="A7010">
        <v>7009</v>
      </c>
      <c r="B7010" t="s">
        <v>9238</v>
      </c>
      <c r="C7010">
        <v>2012</v>
      </c>
      <c r="D7010" s="2">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-42.747</v>
      </c>
    </row>
    <row r="7011" spans="1:22" x14ac:dyDescent="0.35">
      <c r="A7011">
        <v>7010</v>
      </c>
      <c r="B7011" t="s">
        <v>9238</v>
      </c>
      <c r="C7011">
        <v>2012</v>
      </c>
      <c r="D7011" s="2">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25.984000000000002</v>
      </c>
      <c r="T7011">
        <v>1</v>
      </c>
      <c r="U7011">
        <v>0.2</v>
      </c>
      <c r="V7011">
        <v>-3.8976000000000002</v>
      </c>
    </row>
    <row r="7012" spans="1:22" x14ac:dyDescent="0.35">
      <c r="A7012">
        <v>7011</v>
      </c>
      <c r="B7012" t="s">
        <v>9239</v>
      </c>
      <c r="C7012">
        <v>2011</v>
      </c>
      <c r="D7012" s="2">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5">
      <c r="A7013">
        <v>7012</v>
      </c>
      <c r="B7013" t="s">
        <v>9239</v>
      </c>
      <c r="C7013">
        <v>2011</v>
      </c>
      <c r="D7013" s="2">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v>
      </c>
    </row>
    <row r="7014" spans="1:22" x14ac:dyDescent="0.35">
      <c r="A7014">
        <v>7013</v>
      </c>
      <c r="B7014" t="s">
        <v>9239</v>
      </c>
      <c r="C7014">
        <v>2011</v>
      </c>
      <c r="D7014" s="2">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56.203200000000002</v>
      </c>
    </row>
    <row r="7015" spans="1:22" x14ac:dyDescent="0.35">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15.697800000000001</v>
      </c>
    </row>
    <row r="7016" spans="1:22" x14ac:dyDescent="0.35">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5">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14.172800000000001</v>
      </c>
    </row>
    <row r="7018" spans="1:22" x14ac:dyDescent="0.35">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164.63159999999999</v>
      </c>
    </row>
    <row r="7019" spans="1:22" x14ac:dyDescent="0.35">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v>
      </c>
      <c r="T7019">
        <v>3</v>
      </c>
      <c r="U7019">
        <v>0</v>
      </c>
      <c r="V7019">
        <v>7.0217999999999998</v>
      </c>
    </row>
    <row r="7020" spans="1:22" x14ac:dyDescent="0.35">
      <c r="A7020">
        <v>7019</v>
      </c>
      <c r="B7020" t="s">
        <v>9242</v>
      </c>
      <c r="C7020">
        <v>2013</v>
      </c>
      <c r="D7020" s="2">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5">
      <c r="A7021">
        <v>7020</v>
      </c>
      <c r="B7021" t="s">
        <v>9243</v>
      </c>
      <c r="C7021">
        <v>2011</v>
      </c>
      <c r="D7021" s="2">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v>
      </c>
      <c r="T7021">
        <v>3</v>
      </c>
      <c r="U7021">
        <v>0.2</v>
      </c>
      <c r="V7021">
        <v>5.4432</v>
      </c>
    </row>
    <row r="7022" spans="1:22" x14ac:dyDescent="0.35">
      <c r="A7022">
        <v>7021</v>
      </c>
      <c r="B7022" t="s">
        <v>9243</v>
      </c>
      <c r="C7022">
        <v>2011</v>
      </c>
      <c r="D7022" s="2">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v>
      </c>
      <c r="T7022">
        <v>1</v>
      </c>
      <c r="U7022">
        <v>0.2</v>
      </c>
      <c r="V7022">
        <v>0.51</v>
      </c>
    </row>
    <row r="7023" spans="1:22" x14ac:dyDescent="0.35">
      <c r="A7023">
        <v>7022</v>
      </c>
      <c r="B7023" t="s">
        <v>9243</v>
      </c>
      <c r="C7023">
        <v>2011</v>
      </c>
      <c r="D7023" s="2">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1.2672000000000001</v>
      </c>
    </row>
    <row r="7024" spans="1:22" x14ac:dyDescent="0.35">
      <c r="A7024">
        <v>7023</v>
      </c>
      <c r="B7024" t="s">
        <v>9243</v>
      </c>
      <c r="C7024">
        <v>2011</v>
      </c>
      <c r="D7024" s="2">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143.63999999999999</v>
      </c>
      <c r="T7024">
        <v>9</v>
      </c>
      <c r="U7024">
        <v>0.2</v>
      </c>
      <c r="V7024">
        <v>10.773</v>
      </c>
    </row>
    <row r="7025" spans="1:22" x14ac:dyDescent="0.35">
      <c r="A7025">
        <v>7024</v>
      </c>
      <c r="B7025" t="s">
        <v>9243</v>
      </c>
      <c r="C7025">
        <v>2011</v>
      </c>
      <c r="D7025" s="2">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31.103999999999999</v>
      </c>
      <c r="T7025">
        <v>6</v>
      </c>
      <c r="U7025">
        <v>0.2</v>
      </c>
      <c r="V7025">
        <v>10.8864</v>
      </c>
    </row>
    <row r="7026" spans="1:22" x14ac:dyDescent="0.35">
      <c r="A7026">
        <v>7025</v>
      </c>
      <c r="B7026" t="s">
        <v>9243</v>
      </c>
      <c r="C7026">
        <v>2011</v>
      </c>
      <c r="D7026" s="2">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69.704999999999998</v>
      </c>
    </row>
    <row r="7027" spans="1:22" x14ac:dyDescent="0.35">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227.46</v>
      </c>
      <c r="T7027">
        <v>6</v>
      </c>
      <c r="U7027">
        <v>0</v>
      </c>
      <c r="V7027">
        <v>65.963399999999993</v>
      </c>
    </row>
    <row r="7028" spans="1:22" x14ac:dyDescent="0.35">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15.606</v>
      </c>
    </row>
    <row r="7029" spans="1:22" x14ac:dyDescent="0.35">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5">
      <c r="A7030">
        <v>7029</v>
      </c>
      <c r="B7030" t="s">
        <v>9248</v>
      </c>
      <c r="C7030">
        <v>2013</v>
      </c>
      <c r="D7030" s="2">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5">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v>
      </c>
    </row>
    <row r="7032" spans="1:22" x14ac:dyDescent="0.35">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6.48</v>
      </c>
    </row>
    <row r="7033" spans="1:22" x14ac:dyDescent="0.35">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25.093800000000002</v>
      </c>
    </row>
    <row r="7034" spans="1:22" x14ac:dyDescent="0.35">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245.64599999999999</v>
      </c>
      <c r="T7034">
        <v>3</v>
      </c>
      <c r="U7034">
        <v>0.1</v>
      </c>
      <c r="V7034">
        <v>8.1882000000000001</v>
      </c>
    </row>
    <row r="7035" spans="1:22" x14ac:dyDescent="0.35">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55.008000000000003</v>
      </c>
      <c r="T7035">
        <v>3</v>
      </c>
      <c r="U7035">
        <v>0.2</v>
      </c>
      <c r="V7035">
        <v>17.190000000000001</v>
      </c>
    </row>
    <row r="7036" spans="1:22" x14ac:dyDescent="0.35">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11.4504</v>
      </c>
    </row>
    <row r="7037" spans="1:22" x14ac:dyDescent="0.35">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52.339199999999998</v>
      </c>
    </row>
    <row r="7038" spans="1:22" x14ac:dyDescent="0.35">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479.98399999999998</v>
      </c>
      <c r="T7038">
        <v>2</v>
      </c>
      <c r="U7038">
        <v>0.2</v>
      </c>
      <c r="V7038">
        <v>89.997</v>
      </c>
    </row>
    <row r="7039" spans="1:22" x14ac:dyDescent="0.35">
      <c r="A7039">
        <v>7038</v>
      </c>
      <c r="B7039" t="s">
        <v>9252</v>
      </c>
      <c r="C7039">
        <v>2014</v>
      </c>
      <c r="D7039" s="2">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6.2207999999999997</v>
      </c>
    </row>
    <row r="7040" spans="1:22" x14ac:dyDescent="0.35">
      <c r="A7040">
        <v>7039</v>
      </c>
      <c r="B7040" t="s">
        <v>9252</v>
      </c>
      <c r="C7040">
        <v>2014</v>
      </c>
      <c r="D7040" s="2">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5">
      <c r="A7041">
        <v>7040</v>
      </c>
      <c r="B7041" t="s">
        <v>9255</v>
      </c>
      <c r="C7041">
        <v>2014</v>
      </c>
      <c r="D7041" s="2">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v>
      </c>
    </row>
    <row r="7042" spans="1:22" x14ac:dyDescent="0.35">
      <c r="A7042">
        <v>7041</v>
      </c>
      <c r="B7042" t="s">
        <v>9255</v>
      </c>
      <c r="C7042">
        <v>2014</v>
      </c>
      <c r="D7042" s="2">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24.815999999999999</v>
      </c>
      <c r="T7042">
        <v>3</v>
      </c>
      <c r="U7042">
        <v>0.2</v>
      </c>
      <c r="V7042">
        <v>8.3754000000000008</v>
      </c>
    </row>
    <row r="7043" spans="1:22" x14ac:dyDescent="0.35">
      <c r="A7043">
        <v>7042</v>
      </c>
      <c r="B7043" t="s">
        <v>9255</v>
      </c>
      <c r="C7043">
        <v>2014</v>
      </c>
      <c r="D7043" s="2">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5">
      <c r="A7044">
        <v>7043</v>
      </c>
      <c r="B7044" t="s">
        <v>9256</v>
      </c>
      <c r="C7044">
        <v>2014</v>
      </c>
      <c r="D7044" s="2">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69.996499999999997</v>
      </c>
    </row>
    <row r="7045" spans="1:22" x14ac:dyDescent="0.35">
      <c r="A7045">
        <v>7044</v>
      </c>
      <c r="B7045" t="s">
        <v>9256</v>
      </c>
      <c r="C7045">
        <v>2014</v>
      </c>
      <c r="D7045" s="2">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-14.196</v>
      </c>
    </row>
    <row r="7046" spans="1:22" x14ac:dyDescent="0.35">
      <c r="A7046">
        <v>7045</v>
      </c>
      <c r="B7046" t="s">
        <v>9256</v>
      </c>
      <c r="C7046">
        <v>2014</v>
      </c>
      <c r="D7046" s="2">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9.1839999999999993</v>
      </c>
      <c r="T7046">
        <v>2</v>
      </c>
      <c r="U7046">
        <v>0.2</v>
      </c>
      <c r="V7046">
        <v>1.1479999999999999</v>
      </c>
    </row>
    <row r="7047" spans="1:22" x14ac:dyDescent="0.35">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9.2479999999999993</v>
      </c>
      <c r="T7047">
        <v>2</v>
      </c>
      <c r="U7047">
        <v>0.2</v>
      </c>
      <c r="V7047">
        <v>3.3523999999999998</v>
      </c>
    </row>
    <row r="7048" spans="1:22" x14ac:dyDescent="0.35">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2.4897999999999998</v>
      </c>
    </row>
    <row r="7049" spans="1:22" x14ac:dyDescent="0.35">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5">
      <c r="A7050">
        <v>7049</v>
      </c>
      <c r="B7050" t="s">
        <v>9259</v>
      </c>
      <c r="C7050">
        <v>2013</v>
      </c>
      <c r="D7050" s="2">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v>
      </c>
      <c r="T7050">
        <v>3</v>
      </c>
      <c r="U7050">
        <v>0.2</v>
      </c>
      <c r="V7050">
        <v>5.4432</v>
      </c>
    </row>
    <row r="7051" spans="1:22" x14ac:dyDescent="0.35">
      <c r="A7051">
        <v>7050</v>
      </c>
      <c r="B7051" t="s">
        <v>9260</v>
      </c>
      <c r="C7051">
        <v>2011</v>
      </c>
      <c r="D7051" s="2">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2.3685999999999998</v>
      </c>
    </row>
    <row r="7052" spans="1:22" x14ac:dyDescent="0.35">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v>
      </c>
      <c r="T7052">
        <v>5</v>
      </c>
      <c r="U7052">
        <v>0.2</v>
      </c>
      <c r="V7052">
        <v>68.12</v>
      </c>
    </row>
    <row r="7053" spans="1:22" x14ac:dyDescent="0.35">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6.0632000000000001</v>
      </c>
    </row>
    <row r="7054" spans="1:22" x14ac:dyDescent="0.35">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13.941000000000001</v>
      </c>
    </row>
    <row r="7055" spans="1:22" x14ac:dyDescent="0.35">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25.191600000000001</v>
      </c>
    </row>
    <row r="7056" spans="1:22" x14ac:dyDescent="0.35">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v>
      </c>
    </row>
    <row r="7057" spans="1:22" x14ac:dyDescent="0.35">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11.19</v>
      </c>
    </row>
    <row r="7058" spans="1:22" x14ac:dyDescent="0.35">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39.873600000000003</v>
      </c>
    </row>
    <row r="7059" spans="1:22" x14ac:dyDescent="0.35">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892.13599999999997</v>
      </c>
      <c r="T7059">
        <v>7</v>
      </c>
      <c r="U7059">
        <v>0.2</v>
      </c>
      <c r="V7059">
        <v>111.517</v>
      </c>
    </row>
    <row r="7060" spans="1:22" x14ac:dyDescent="0.35">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2.0087999999999999</v>
      </c>
    </row>
    <row r="7061" spans="1:22" x14ac:dyDescent="0.35">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24.191800000000001</v>
      </c>
    </row>
    <row r="7062" spans="1:22" x14ac:dyDescent="0.35">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5">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4.0986000000000002</v>
      </c>
    </row>
    <row r="7064" spans="1:22" x14ac:dyDescent="0.35">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5">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0.69840000000000002</v>
      </c>
    </row>
    <row r="7066" spans="1:22" x14ac:dyDescent="0.35">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8.4941999999999993</v>
      </c>
    </row>
    <row r="7067" spans="1:22" x14ac:dyDescent="0.35">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5">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5">
      <c r="A7069">
        <v>7068</v>
      </c>
      <c r="B7069" t="s">
        <v>9270</v>
      </c>
      <c r="C7069">
        <v>2013</v>
      </c>
      <c r="D7069" s="2">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1.964</v>
      </c>
      <c r="T7069">
        <v>2</v>
      </c>
      <c r="U7069">
        <v>0.8</v>
      </c>
      <c r="V7069">
        <v>-3.2406000000000001</v>
      </c>
    </row>
    <row r="7070" spans="1:22" x14ac:dyDescent="0.35">
      <c r="A7070">
        <v>7069</v>
      </c>
      <c r="B7070" t="s">
        <v>9270</v>
      </c>
      <c r="C7070">
        <v>2013</v>
      </c>
      <c r="D7070" s="2">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30.995999999999999</v>
      </c>
    </row>
    <row r="7071" spans="1:22" x14ac:dyDescent="0.35">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5">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9.2479999999999993</v>
      </c>
      <c r="T7072">
        <v>2</v>
      </c>
      <c r="U7072">
        <v>0.2</v>
      </c>
      <c r="V7072">
        <v>3.3523999999999998</v>
      </c>
    </row>
    <row r="7073" spans="1:22" x14ac:dyDescent="0.35">
      <c r="A7073">
        <v>7072</v>
      </c>
      <c r="B7073" t="s">
        <v>9273</v>
      </c>
      <c r="C7073">
        <v>2013</v>
      </c>
      <c r="D7073" s="2">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4.4480000000000004</v>
      </c>
      <c r="T7073">
        <v>2</v>
      </c>
      <c r="U7073">
        <v>0.2</v>
      </c>
      <c r="V7073">
        <v>0.33360000000000001</v>
      </c>
    </row>
    <row r="7074" spans="1:22" x14ac:dyDescent="0.35">
      <c r="A7074">
        <v>7073</v>
      </c>
      <c r="B7074" t="s">
        <v>9273</v>
      </c>
      <c r="C7074">
        <v>2013</v>
      </c>
      <c r="D7074" s="2">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5.1840000000000002</v>
      </c>
      <c r="T7074">
        <v>1</v>
      </c>
      <c r="U7074">
        <v>0.2</v>
      </c>
      <c r="V7074">
        <v>1.8144</v>
      </c>
    </row>
    <row r="7075" spans="1:22" x14ac:dyDescent="0.35">
      <c r="A7075">
        <v>7074</v>
      </c>
      <c r="B7075" t="s">
        <v>9273</v>
      </c>
      <c r="C7075">
        <v>2013</v>
      </c>
      <c r="D7075" s="2">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15.393000000000001</v>
      </c>
    </row>
    <row r="7076" spans="1:22" x14ac:dyDescent="0.35">
      <c r="A7076">
        <v>7075</v>
      </c>
      <c r="B7076" t="s">
        <v>9273</v>
      </c>
      <c r="C7076">
        <v>2013</v>
      </c>
      <c r="D7076" s="2">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4.7519999999999998</v>
      </c>
      <c r="T7076">
        <v>4</v>
      </c>
      <c r="U7076">
        <v>0.8</v>
      </c>
      <c r="V7076">
        <v>-8.3160000000000007</v>
      </c>
    </row>
    <row r="7077" spans="1:22" x14ac:dyDescent="0.35">
      <c r="A7077">
        <v>7076</v>
      </c>
      <c r="B7077" t="s">
        <v>9273</v>
      </c>
      <c r="C7077">
        <v>2013</v>
      </c>
      <c r="D7077" s="2">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13.343999999999999</v>
      </c>
      <c r="T7077">
        <v>2</v>
      </c>
      <c r="U7077">
        <v>0.2</v>
      </c>
      <c r="V7077">
        <v>1.0007999999999999</v>
      </c>
    </row>
    <row r="7078" spans="1:22" x14ac:dyDescent="0.35">
      <c r="A7078">
        <v>7077</v>
      </c>
      <c r="B7078" t="s">
        <v>9274</v>
      </c>
      <c r="C7078">
        <v>2013</v>
      </c>
      <c r="D7078" s="2">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v>
      </c>
      <c r="T7078">
        <v>5</v>
      </c>
      <c r="U7078">
        <v>0</v>
      </c>
      <c r="V7078">
        <v>26.901</v>
      </c>
    </row>
    <row r="7079" spans="1:22" x14ac:dyDescent="0.35">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22.911000000000001</v>
      </c>
      <c r="T7079">
        <v>7</v>
      </c>
      <c r="U7079">
        <v>0.7</v>
      </c>
      <c r="V7079">
        <v>-17.565100000000001</v>
      </c>
    </row>
    <row r="7080" spans="1:22" x14ac:dyDescent="0.35">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34.813800000000001</v>
      </c>
    </row>
    <row r="7081" spans="1:22" x14ac:dyDescent="0.35">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v>
      </c>
      <c r="T7081">
        <v>4</v>
      </c>
      <c r="U7081">
        <v>0.2</v>
      </c>
      <c r="V7081">
        <v>3.4047999999999998</v>
      </c>
    </row>
    <row r="7082" spans="1:22" x14ac:dyDescent="0.35">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472.51799999999997</v>
      </c>
      <c r="T7082">
        <v>3</v>
      </c>
      <c r="U7082">
        <v>0.4</v>
      </c>
      <c r="V7082">
        <v>-149.63069999999999</v>
      </c>
    </row>
    <row r="7083" spans="1:22" x14ac:dyDescent="0.35">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v>
      </c>
      <c r="T7083">
        <v>3</v>
      </c>
      <c r="U7083">
        <v>0.2</v>
      </c>
      <c r="V7083">
        <v>303.80399999999997</v>
      </c>
    </row>
    <row r="7084" spans="1:22" x14ac:dyDescent="0.35">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v>
      </c>
      <c r="T7084">
        <v>5</v>
      </c>
      <c r="U7084">
        <v>0.7</v>
      </c>
      <c r="V7084">
        <v>-12.628</v>
      </c>
    </row>
    <row r="7085" spans="1:22" x14ac:dyDescent="0.35">
      <c r="A7085">
        <v>7084</v>
      </c>
      <c r="B7085" t="s">
        <v>9276</v>
      </c>
      <c r="C7085">
        <v>2014</v>
      </c>
      <c r="D7085" s="2">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5">
      <c r="A7086">
        <v>7085</v>
      </c>
      <c r="B7086" t="s">
        <v>9276</v>
      </c>
      <c r="C7086">
        <v>2014</v>
      </c>
      <c r="D7086" s="2">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v>
      </c>
      <c r="T7086">
        <v>9</v>
      </c>
      <c r="U7086">
        <v>0.2</v>
      </c>
      <c r="V7086">
        <v>121.9644</v>
      </c>
    </row>
    <row r="7087" spans="1:22" x14ac:dyDescent="0.35">
      <c r="A7087">
        <v>7086</v>
      </c>
      <c r="B7087" t="s">
        <v>9277</v>
      </c>
      <c r="C7087">
        <v>2014</v>
      </c>
      <c r="D7087" s="2">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8.5950000000000006</v>
      </c>
      <c r="T7087">
        <v>5</v>
      </c>
      <c r="U7087">
        <v>0.7</v>
      </c>
      <c r="V7087">
        <v>-6.3029999999999999</v>
      </c>
    </row>
    <row r="7088" spans="1:22" x14ac:dyDescent="0.35">
      <c r="A7088">
        <v>7087</v>
      </c>
      <c r="B7088" t="s">
        <v>9277</v>
      </c>
      <c r="C7088">
        <v>2014</v>
      </c>
      <c r="D7088" s="2">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190.89599999999999</v>
      </c>
      <c r="T7088">
        <v>2</v>
      </c>
      <c r="U7088">
        <v>0.2</v>
      </c>
      <c r="V7088">
        <v>-42.951599999999999</v>
      </c>
    </row>
    <row r="7089" spans="1:22" x14ac:dyDescent="0.35">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23.968800000000002</v>
      </c>
    </row>
    <row r="7090" spans="1:22" x14ac:dyDescent="0.35">
      <c r="A7090">
        <v>7089</v>
      </c>
      <c r="B7090" t="s">
        <v>9279</v>
      </c>
      <c r="C7090">
        <v>2012</v>
      </c>
      <c r="D7090" s="2">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23.808</v>
      </c>
    </row>
    <row r="7091" spans="1:22" x14ac:dyDescent="0.35">
      <c r="A7091">
        <v>7090</v>
      </c>
      <c r="B7091" t="s">
        <v>9280</v>
      </c>
      <c r="C7091">
        <v>2014</v>
      </c>
      <c r="D7091" s="2">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7.4974999999999996</v>
      </c>
    </row>
    <row r="7092" spans="1:22" x14ac:dyDescent="0.35">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49.970399999999998</v>
      </c>
    </row>
    <row r="7093" spans="1:22" x14ac:dyDescent="0.35">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45.763199999999998</v>
      </c>
    </row>
    <row r="7094" spans="1:22" x14ac:dyDescent="0.35">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5">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v>
      </c>
      <c r="T7095">
        <v>5</v>
      </c>
      <c r="U7095">
        <v>0</v>
      </c>
      <c r="V7095">
        <v>24.2285</v>
      </c>
    </row>
    <row r="7096" spans="1:22" x14ac:dyDescent="0.35">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89.991</v>
      </c>
    </row>
    <row r="7097" spans="1:22" x14ac:dyDescent="0.35">
      <c r="A7097">
        <v>7096</v>
      </c>
      <c r="B7097" t="s">
        <v>9283</v>
      </c>
      <c r="C7097">
        <v>2013</v>
      </c>
      <c r="D7097" s="2">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55.008000000000003</v>
      </c>
    </row>
    <row r="7098" spans="1:22" x14ac:dyDescent="0.35">
      <c r="A7098">
        <v>7097</v>
      </c>
      <c r="B7098" t="s">
        <v>9283</v>
      </c>
      <c r="C7098">
        <v>2013</v>
      </c>
      <c r="D7098" s="2">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276.78399999999999</v>
      </c>
      <c r="T7098">
        <v>2</v>
      </c>
      <c r="U7098">
        <v>0.2</v>
      </c>
      <c r="V7098">
        <v>89.954800000000006</v>
      </c>
    </row>
    <row r="7099" spans="1:22" x14ac:dyDescent="0.35">
      <c r="A7099">
        <v>7098</v>
      </c>
      <c r="B7099" t="s">
        <v>9283</v>
      </c>
      <c r="C7099">
        <v>2013</v>
      </c>
      <c r="D7099" s="2">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9.1784999999999997</v>
      </c>
    </row>
    <row r="7100" spans="1:22" x14ac:dyDescent="0.35">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149.91120000000001</v>
      </c>
    </row>
    <row r="7101" spans="1:22" x14ac:dyDescent="0.35">
      <c r="A7101">
        <v>7100</v>
      </c>
      <c r="B7101" t="s">
        <v>9285</v>
      </c>
      <c r="C7101">
        <v>2012</v>
      </c>
      <c r="D7101" s="2">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99.940799999999996</v>
      </c>
    </row>
    <row r="7102" spans="1:22" x14ac:dyDescent="0.35">
      <c r="A7102">
        <v>7101</v>
      </c>
      <c r="B7102" t="s">
        <v>9286</v>
      </c>
      <c r="C7102">
        <v>2011</v>
      </c>
      <c r="D7102" s="2">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8.8019999999999996</v>
      </c>
    </row>
    <row r="7103" spans="1:22" x14ac:dyDescent="0.35">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6.6311999999999998</v>
      </c>
    </row>
    <row r="7104" spans="1:22" x14ac:dyDescent="0.35">
      <c r="A7104">
        <v>7103</v>
      </c>
      <c r="B7104" t="s">
        <v>9288</v>
      </c>
      <c r="C7104">
        <v>2011</v>
      </c>
      <c r="D7104" s="2">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v>
      </c>
      <c r="T7104">
        <v>3</v>
      </c>
      <c r="U7104">
        <v>0.7</v>
      </c>
      <c r="V7104">
        <v>-5.0369999999999999</v>
      </c>
    </row>
    <row r="7105" spans="1:22" x14ac:dyDescent="0.35">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105.27500000000001</v>
      </c>
    </row>
    <row r="7106" spans="1:22" x14ac:dyDescent="0.35">
      <c r="A7106">
        <v>7105</v>
      </c>
      <c r="B7106" t="s">
        <v>9290</v>
      </c>
      <c r="C7106">
        <v>2014</v>
      </c>
      <c r="D7106" s="2">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760.11599999999999</v>
      </c>
      <c r="T7106">
        <v>6</v>
      </c>
      <c r="U7106">
        <v>0.3</v>
      </c>
      <c r="V7106">
        <v>-43.435200000000002</v>
      </c>
    </row>
    <row r="7107" spans="1:22" x14ac:dyDescent="0.35">
      <c r="A7107">
        <v>7106</v>
      </c>
      <c r="B7107" t="s">
        <v>9290</v>
      </c>
      <c r="C7107">
        <v>2014</v>
      </c>
      <c r="D7107" s="2">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38.783999999999999</v>
      </c>
      <c r="T7107">
        <v>3</v>
      </c>
      <c r="U7107">
        <v>0.2</v>
      </c>
      <c r="V7107">
        <v>7.2720000000000002</v>
      </c>
    </row>
    <row r="7108" spans="1:22" x14ac:dyDescent="0.35">
      <c r="A7108">
        <v>7107</v>
      </c>
      <c r="B7108" t="s">
        <v>9290</v>
      </c>
      <c r="C7108">
        <v>2014</v>
      </c>
      <c r="D7108" s="2">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122.328</v>
      </c>
      <c r="T7108">
        <v>9</v>
      </c>
      <c r="U7108">
        <v>0.2</v>
      </c>
      <c r="V7108">
        <v>1.5290999999999999</v>
      </c>
    </row>
    <row r="7109" spans="1:22" x14ac:dyDescent="0.35">
      <c r="A7109">
        <v>7108</v>
      </c>
      <c r="B7109" t="s">
        <v>9291</v>
      </c>
      <c r="C7109">
        <v>2013</v>
      </c>
      <c r="D7109" s="2">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0.77939999999999998</v>
      </c>
    </row>
    <row r="7110" spans="1:22" x14ac:dyDescent="0.35">
      <c r="A7110">
        <v>7109</v>
      </c>
      <c r="B7110" t="s">
        <v>9291</v>
      </c>
      <c r="C7110">
        <v>2013</v>
      </c>
      <c r="D7110" s="2">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1.476</v>
      </c>
    </row>
    <row r="7111" spans="1:22" x14ac:dyDescent="0.35">
      <c r="A7111">
        <v>7110</v>
      </c>
      <c r="B7111" t="s">
        <v>9291</v>
      </c>
      <c r="C7111">
        <v>2013</v>
      </c>
      <c r="D7111" s="2">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v>
      </c>
    </row>
    <row r="7112" spans="1:22" x14ac:dyDescent="0.35">
      <c r="A7112">
        <v>7111</v>
      </c>
      <c r="B7112" t="s">
        <v>9291</v>
      </c>
      <c r="C7112">
        <v>2013</v>
      </c>
      <c r="D7112" s="2">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2.2504</v>
      </c>
    </row>
    <row r="7113" spans="1:22" x14ac:dyDescent="0.35">
      <c r="A7113">
        <v>7112</v>
      </c>
      <c r="B7113" t="s">
        <v>9291</v>
      </c>
      <c r="C7113">
        <v>2013</v>
      </c>
      <c r="D7113" s="2">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17.989999999999998</v>
      </c>
    </row>
    <row r="7114" spans="1:22" x14ac:dyDescent="0.35">
      <c r="A7114">
        <v>7113</v>
      </c>
      <c r="B7114" t="s">
        <v>9291</v>
      </c>
      <c r="C7114">
        <v>2013</v>
      </c>
      <c r="D7114" s="2">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v>
      </c>
      <c r="T7114">
        <v>5</v>
      </c>
      <c r="U7114">
        <v>0</v>
      </c>
      <c r="V7114">
        <v>15.372</v>
      </c>
    </row>
    <row r="7115" spans="1:22" x14ac:dyDescent="0.35">
      <c r="A7115">
        <v>7114</v>
      </c>
      <c r="B7115" t="s">
        <v>9291</v>
      </c>
      <c r="C7115">
        <v>2013</v>
      </c>
      <c r="D7115" s="2">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3.2480000000000002</v>
      </c>
    </row>
    <row r="7116" spans="1:22" x14ac:dyDescent="0.35">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5">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5.7279999999999998</v>
      </c>
      <c r="T7117">
        <v>2</v>
      </c>
      <c r="U7117">
        <v>0.2</v>
      </c>
      <c r="V7117">
        <v>2.0047999999999999</v>
      </c>
    </row>
    <row r="7118" spans="1:22" x14ac:dyDescent="0.35">
      <c r="A7118">
        <v>7117</v>
      </c>
      <c r="B7118" t="s">
        <v>9293</v>
      </c>
      <c r="C7118">
        <v>2011</v>
      </c>
      <c r="D7118" s="2">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27.882000000000001</v>
      </c>
    </row>
    <row r="7119" spans="1:22" x14ac:dyDescent="0.35">
      <c r="A7119">
        <v>7118</v>
      </c>
      <c r="B7119" t="s">
        <v>9293</v>
      </c>
      <c r="C7119">
        <v>2011</v>
      </c>
      <c r="D7119" s="2">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0.47039999999999998</v>
      </c>
    </row>
    <row r="7120" spans="1:22" x14ac:dyDescent="0.35">
      <c r="A7120">
        <v>7119</v>
      </c>
      <c r="B7120" t="s">
        <v>9294</v>
      </c>
      <c r="C7120">
        <v>2014</v>
      </c>
      <c r="D7120" s="2">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8.7905999999999995</v>
      </c>
    </row>
    <row r="7121" spans="1:22" x14ac:dyDescent="0.35">
      <c r="A7121">
        <v>7120</v>
      </c>
      <c r="B7121" t="s">
        <v>9295</v>
      </c>
      <c r="C7121">
        <v>2014</v>
      </c>
      <c r="D7121" s="2">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5">
      <c r="A7122">
        <v>7121</v>
      </c>
      <c r="B7122" t="s">
        <v>9296</v>
      </c>
      <c r="C7122">
        <v>2011</v>
      </c>
      <c r="D7122" s="2">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-51.5154</v>
      </c>
    </row>
    <row r="7123" spans="1:22" x14ac:dyDescent="0.35">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5">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41.168399999999998</v>
      </c>
    </row>
    <row r="7125" spans="1:22" x14ac:dyDescent="0.35">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4.4088000000000003</v>
      </c>
    </row>
    <row r="7126" spans="1:22" x14ac:dyDescent="0.35">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69.177599999999998</v>
      </c>
    </row>
    <row r="7127" spans="1:22" x14ac:dyDescent="0.35">
      <c r="A7127">
        <v>7126</v>
      </c>
      <c r="B7127" t="s">
        <v>9299</v>
      </c>
      <c r="C7127">
        <v>2013</v>
      </c>
      <c r="D7127" s="2">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8.7905999999999995</v>
      </c>
    </row>
    <row r="7128" spans="1:22" x14ac:dyDescent="0.35">
      <c r="A7128">
        <v>7127</v>
      </c>
      <c r="B7128" t="s">
        <v>9299</v>
      </c>
      <c r="C7128">
        <v>2013</v>
      </c>
      <c r="D7128" s="2">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4.5837000000000003</v>
      </c>
    </row>
    <row r="7129" spans="1:22" x14ac:dyDescent="0.35">
      <c r="A7129">
        <v>7128</v>
      </c>
      <c r="B7129" t="s">
        <v>9300</v>
      </c>
      <c r="C7129">
        <v>2013</v>
      </c>
      <c r="D7129" s="2">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7.5670000000000002</v>
      </c>
    </row>
    <row r="7130" spans="1:22" x14ac:dyDescent="0.35">
      <c r="A7130">
        <v>7129</v>
      </c>
      <c r="B7130" t="s">
        <v>9300</v>
      </c>
      <c r="C7130">
        <v>2013</v>
      </c>
      <c r="D7130" s="2">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6.5735999999999999</v>
      </c>
    </row>
    <row r="7131" spans="1:22" x14ac:dyDescent="0.35">
      <c r="A7131">
        <v>7130</v>
      </c>
      <c r="B7131" t="s">
        <v>9301</v>
      </c>
      <c r="C7131">
        <v>2013</v>
      </c>
      <c r="D7131" s="2">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8.3523999999999994</v>
      </c>
    </row>
    <row r="7132" spans="1:22" x14ac:dyDescent="0.35">
      <c r="A7132">
        <v>7131</v>
      </c>
      <c r="B7132" t="s">
        <v>9301</v>
      </c>
      <c r="C7132">
        <v>2013</v>
      </c>
      <c r="D7132" s="2">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5">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5">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545.1884</v>
      </c>
    </row>
    <row r="7135" spans="1:22" x14ac:dyDescent="0.35">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5">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5">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828.6</v>
      </c>
      <c r="T7137">
        <v>3</v>
      </c>
      <c r="U7137">
        <v>0</v>
      </c>
      <c r="V7137">
        <v>240.29400000000001</v>
      </c>
    </row>
    <row r="7138" spans="1:22" x14ac:dyDescent="0.35">
      <c r="A7138">
        <v>7137</v>
      </c>
      <c r="B7138" t="s">
        <v>9303</v>
      </c>
      <c r="C7138">
        <v>2012</v>
      </c>
      <c r="D7138" s="2">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v>
      </c>
      <c r="T7138">
        <v>5</v>
      </c>
      <c r="U7138">
        <v>0.7</v>
      </c>
      <c r="V7138">
        <v>-5.7839999999999998</v>
      </c>
    </row>
    <row r="7139" spans="1:22" x14ac:dyDescent="0.35">
      <c r="A7139">
        <v>7138</v>
      </c>
      <c r="B7139" t="s">
        <v>9303</v>
      </c>
      <c r="C7139">
        <v>2012</v>
      </c>
      <c r="D7139" s="2">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1.3080000000000001</v>
      </c>
    </row>
    <row r="7140" spans="1:22" x14ac:dyDescent="0.35">
      <c r="A7140">
        <v>7139</v>
      </c>
      <c r="B7140" t="s">
        <v>9303</v>
      </c>
      <c r="C7140">
        <v>2012</v>
      </c>
      <c r="D7140" s="2">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v>
      </c>
      <c r="T7140">
        <v>4</v>
      </c>
      <c r="U7140">
        <v>0.7</v>
      </c>
      <c r="V7140">
        <v>-50.304000000000002</v>
      </c>
    </row>
    <row r="7141" spans="1:22" x14ac:dyDescent="0.35">
      <c r="A7141">
        <v>7140</v>
      </c>
      <c r="B7141" t="s">
        <v>9303</v>
      </c>
      <c r="C7141">
        <v>2012</v>
      </c>
      <c r="D7141" s="2">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290.35199999999998</v>
      </c>
      <c r="T7141">
        <v>3</v>
      </c>
      <c r="U7141">
        <v>0.2</v>
      </c>
      <c r="V7141">
        <v>-36.293999999999997</v>
      </c>
    </row>
    <row r="7142" spans="1:22" x14ac:dyDescent="0.35">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5">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135.30000000000001</v>
      </c>
      <c r="T7143">
        <v>5</v>
      </c>
      <c r="U7143">
        <v>0</v>
      </c>
      <c r="V7143">
        <v>37.884</v>
      </c>
    </row>
    <row r="7144" spans="1:22" x14ac:dyDescent="0.35">
      <c r="A7144">
        <v>7143</v>
      </c>
      <c r="B7144" t="s">
        <v>9306</v>
      </c>
      <c r="C7144">
        <v>2011</v>
      </c>
      <c r="D7144" s="2">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48.905999999999999</v>
      </c>
    </row>
    <row r="7145" spans="1:22" x14ac:dyDescent="0.35">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776.85</v>
      </c>
      <c r="T7145">
        <v>5</v>
      </c>
      <c r="U7145">
        <v>0.4</v>
      </c>
      <c r="V7145">
        <v>-181.26499999999999</v>
      </c>
    </row>
    <row r="7146" spans="1:22" x14ac:dyDescent="0.35">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-8.6058000000000003</v>
      </c>
    </row>
    <row r="7147" spans="1:22" x14ac:dyDescent="0.35">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-46.429200000000002</v>
      </c>
    </row>
    <row r="7148" spans="1:22" x14ac:dyDescent="0.35">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v>
      </c>
    </row>
    <row r="7149" spans="1:22" x14ac:dyDescent="0.35">
      <c r="A7149">
        <v>7148</v>
      </c>
      <c r="B7149" t="s">
        <v>9308</v>
      </c>
      <c r="C7149">
        <v>2013</v>
      </c>
      <c r="D7149" s="2">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41.823</v>
      </c>
    </row>
    <row r="7150" spans="1:22" x14ac:dyDescent="0.35">
      <c r="A7150">
        <v>7149</v>
      </c>
      <c r="B7150" t="s">
        <v>9308</v>
      </c>
      <c r="C7150">
        <v>2013</v>
      </c>
      <c r="D7150" s="2">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5">
      <c r="A7151">
        <v>7150</v>
      </c>
      <c r="B7151" t="s">
        <v>9309</v>
      </c>
      <c r="C7151">
        <v>2012</v>
      </c>
      <c r="D7151" s="2">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v>
      </c>
      <c r="T7151">
        <v>3</v>
      </c>
      <c r="U7151">
        <v>0.2</v>
      </c>
      <c r="V7151">
        <v>109.3365</v>
      </c>
    </row>
    <row r="7152" spans="1:22" x14ac:dyDescent="0.35">
      <c r="A7152">
        <v>7151</v>
      </c>
      <c r="B7152" t="s">
        <v>9310</v>
      </c>
      <c r="C7152">
        <v>2014</v>
      </c>
      <c r="D7152" s="2">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v>
      </c>
    </row>
    <row r="7153" spans="1:22" x14ac:dyDescent="0.35">
      <c r="A7153">
        <v>7152</v>
      </c>
      <c r="B7153" t="s">
        <v>9311</v>
      </c>
      <c r="C7153">
        <v>2014</v>
      </c>
      <c r="D7153" s="2">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5">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31.0688</v>
      </c>
    </row>
    <row r="7155" spans="1:22" x14ac:dyDescent="0.35">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53.088000000000001</v>
      </c>
      <c r="T7155">
        <v>7</v>
      </c>
      <c r="U7155">
        <v>0.8</v>
      </c>
      <c r="V7155">
        <v>-108.8304</v>
      </c>
    </row>
    <row r="7156" spans="1:22" x14ac:dyDescent="0.35">
      <c r="A7156">
        <v>7155</v>
      </c>
      <c r="B7156" t="s">
        <v>9314</v>
      </c>
      <c r="C7156">
        <v>2012</v>
      </c>
      <c r="D7156" s="2">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46.8996</v>
      </c>
    </row>
    <row r="7157" spans="1:22" x14ac:dyDescent="0.35">
      <c r="A7157">
        <v>7156</v>
      </c>
      <c r="B7157" t="s">
        <v>9314</v>
      </c>
      <c r="C7157">
        <v>2012</v>
      </c>
      <c r="D7157" s="2">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157.9</v>
      </c>
      <c r="T7157">
        <v>5</v>
      </c>
      <c r="U7157">
        <v>0</v>
      </c>
      <c r="V7157">
        <v>74.212999999999994</v>
      </c>
    </row>
    <row r="7158" spans="1:22" x14ac:dyDescent="0.35">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5">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0.87919999999999998</v>
      </c>
    </row>
    <row r="7160" spans="1:22" x14ac:dyDescent="0.35">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5">
      <c r="A7161">
        <v>7160</v>
      </c>
      <c r="B7161" t="s">
        <v>9319</v>
      </c>
      <c r="C7161">
        <v>2012</v>
      </c>
      <c r="D7161" s="2">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222.38399999999999</v>
      </c>
      <c r="T7161">
        <v>2</v>
      </c>
      <c r="U7161">
        <v>0.2</v>
      </c>
      <c r="V7161">
        <v>16.678799999999999</v>
      </c>
    </row>
    <row r="7162" spans="1:22" x14ac:dyDescent="0.35">
      <c r="A7162">
        <v>7161</v>
      </c>
      <c r="B7162" t="s">
        <v>9319</v>
      </c>
      <c r="C7162">
        <v>2012</v>
      </c>
      <c r="D7162" s="2">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5">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5">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v>
      </c>
      <c r="T7164">
        <v>5</v>
      </c>
      <c r="U7164">
        <v>0</v>
      </c>
      <c r="V7164">
        <v>7.6440000000000001</v>
      </c>
    </row>
    <row r="7165" spans="1:22" x14ac:dyDescent="0.35">
      <c r="A7165">
        <v>7164</v>
      </c>
      <c r="B7165" t="s">
        <v>9321</v>
      </c>
      <c r="C7165">
        <v>2011</v>
      </c>
      <c r="D7165" s="2">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5">
      <c r="A7166">
        <v>7165</v>
      </c>
      <c r="B7166" t="s">
        <v>9321</v>
      </c>
      <c r="C7166">
        <v>2011</v>
      </c>
      <c r="D7166" s="2">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3.3452999999999999</v>
      </c>
    </row>
    <row r="7167" spans="1:22" x14ac:dyDescent="0.35">
      <c r="A7167">
        <v>7166</v>
      </c>
      <c r="B7167" t="s">
        <v>9322</v>
      </c>
      <c r="C7167">
        <v>2013</v>
      </c>
      <c r="D7167" s="2">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17.38</v>
      </c>
    </row>
    <row r="7168" spans="1:22" x14ac:dyDescent="0.35">
      <c r="A7168">
        <v>7167</v>
      </c>
      <c r="B7168" t="s">
        <v>9323</v>
      </c>
      <c r="C7168">
        <v>2011</v>
      </c>
      <c r="D7168" s="2">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5">
      <c r="A7169">
        <v>7168</v>
      </c>
      <c r="B7169" t="s">
        <v>9323</v>
      </c>
      <c r="C7169">
        <v>2011</v>
      </c>
      <c r="D7169" s="2">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71.772000000000006</v>
      </c>
    </row>
    <row r="7170" spans="1:22" x14ac:dyDescent="0.35">
      <c r="A7170">
        <v>7169</v>
      </c>
      <c r="B7170" t="s">
        <v>9323</v>
      </c>
      <c r="C7170">
        <v>2011</v>
      </c>
      <c r="D7170" s="2">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5">
      <c r="A7171">
        <v>7170</v>
      </c>
      <c r="B7171" t="s">
        <v>9323</v>
      </c>
      <c r="C7171">
        <v>2011</v>
      </c>
      <c r="D7171" s="2">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v>
      </c>
      <c r="T7171">
        <v>3</v>
      </c>
      <c r="U7171">
        <v>0.2</v>
      </c>
      <c r="V7171">
        <v>19.1646</v>
      </c>
    </row>
    <row r="7172" spans="1:22" x14ac:dyDescent="0.35">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3.2391999999999999</v>
      </c>
    </row>
    <row r="7173" spans="1:22" x14ac:dyDescent="0.35">
      <c r="A7173">
        <v>7172</v>
      </c>
      <c r="B7173" t="s">
        <v>9325</v>
      </c>
      <c r="C7173">
        <v>2014</v>
      </c>
      <c r="D7173" s="2">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5">
      <c r="A7174">
        <v>7173</v>
      </c>
      <c r="B7174" t="s">
        <v>9326</v>
      </c>
      <c r="C7174">
        <v>2014</v>
      </c>
      <c r="D7174" s="2">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1.7995000000000001</v>
      </c>
    </row>
    <row r="7175" spans="1:22" x14ac:dyDescent="0.35">
      <c r="A7175">
        <v>7174</v>
      </c>
      <c r="B7175" t="s">
        <v>9326</v>
      </c>
      <c r="C7175">
        <v>2014</v>
      </c>
      <c r="D7175" s="2">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v>
      </c>
    </row>
    <row r="7176" spans="1:22" x14ac:dyDescent="0.35">
      <c r="A7176">
        <v>7175</v>
      </c>
      <c r="B7176" t="s">
        <v>9326</v>
      </c>
      <c r="C7176">
        <v>2014</v>
      </c>
      <c r="D7176" s="2">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23.234999999999999</v>
      </c>
    </row>
    <row r="7177" spans="1:22" x14ac:dyDescent="0.35">
      <c r="A7177">
        <v>7176</v>
      </c>
      <c r="B7177" t="s">
        <v>9326</v>
      </c>
      <c r="C7177">
        <v>2014</v>
      </c>
      <c r="D7177" s="2">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87.168000000000006</v>
      </c>
      <c r="T7177">
        <v>8</v>
      </c>
      <c r="U7177">
        <v>0.8</v>
      </c>
      <c r="V7177">
        <v>-226.63679999999999</v>
      </c>
    </row>
    <row r="7178" spans="1:22" x14ac:dyDescent="0.35">
      <c r="A7178">
        <v>7177</v>
      </c>
      <c r="B7178" t="s">
        <v>9326</v>
      </c>
      <c r="C7178">
        <v>2014</v>
      </c>
      <c r="D7178" s="2">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2.4174000000000002</v>
      </c>
    </row>
    <row r="7179" spans="1:22" x14ac:dyDescent="0.35">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v>
      </c>
      <c r="T7179">
        <v>2</v>
      </c>
      <c r="U7179">
        <v>0.7</v>
      </c>
      <c r="V7179">
        <v>-1.5414000000000001</v>
      </c>
    </row>
    <row r="7180" spans="1:22" x14ac:dyDescent="0.35">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-7.5167999999999999</v>
      </c>
    </row>
    <row r="7181" spans="1:22" x14ac:dyDescent="0.35">
      <c r="A7181">
        <v>7180</v>
      </c>
      <c r="B7181" t="s">
        <v>9328</v>
      </c>
      <c r="C7181">
        <v>2013</v>
      </c>
      <c r="D7181" s="2">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25.191600000000001</v>
      </c>
    </row>
    <row r="7182" spans="1:22" x14ac:dyDescent="0.35">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5">
      <c r="A7183">
        <v>7182</v>
      </c>
      <c r="B7183" t="s">
        <v>9330</v>
      </c>
      <c r="C7183">
        <v>2013</v>
      </c>
      <c r="D7183" s="2">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5">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7.5529999999999999</v>
      </c>
    </row>
    <row r="7185" spans="1:22" x14ac:dyDescent="0.35">
      <c r="A7185">
        <v>7184</v>
      </c>
      <c r="B7185" t="s">
        <v>9332</v>
      </c>
      <c r="C7185">
        <v>2014</v>
      </c>
      <c r="D7185" s="2">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227.20500000000001</v>
      </c>
    </row>
    <row r="7186" spans="1:22" x14ac:dyDescent="0.35">
      <c r="A7186">
        <v>7185</v>
      </c>
      <c r="B7186" t="s">
        <v>9333</v>
      </c>
      <c r="C7186">
        <v>2014</v>
      </c>
      <c r="D7186" s="2">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5.5519999999999996</v>
      </c>
      <c r="T7186">
        <v>2</v>
      </c>
      <c r="U7186">
        <v>0.2</v>
      </c>
      <c r="V7186">
        <v>-1.0409999999999999</v>
      </c>
    </row>
    <row r="7187" spans="1:22" x14ac:dyDescent="0.35">
      <c r="A7187">
        <v>7186</v>
      </c>
      <c r="B7187" t="s">
        <v>9333</v>
      </c>
      <c r="C7187">
        <v>2014</v>
      </c>
      <c r="D7187" s="2">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1.002</v>
      </c>
    </row>
    <row r="7188" spans="1:22" x14ac:dyDescent="0.35">
      <c r="A7188">
        <v>7187</v>
      </c>
      <c r="B7188" t="s">
        <v>9333</v>
      </c>
      <c r="C7188">
        <v>2014</v>
      </c>
      <c r="D7188" s="2">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-2.1312000000000002</v>
      </c>
    </row>
    <row r="7189" spans="1:22" x14ac:dyDescent="0.35">
      <c r="A7189">
        <v>7188</v>
      </c>
      <c r="B7189" t="s">
        <v>9333</v>
      </c>
      <c r="C7189">
        <v>2014</v>
      </c>
      <c r="D7189" s="2">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16.783999999999999</v>
      </c>
      <c r="T7189">
        <v>2</v>
      </c>
      <c r="U7189">
        <v>0.6</v>
      </c>
      <c r="V7189">
        <v>-22.238800000000001</v>
      </c>
    </row>
    <row r="7190" spans="1:22" x14ac:dyDescent="0.35">
      <c r="A7190">
        <v>7189</v>
      </c>
      <c r="B7190" t="s">
        <v>9333</v>
      </c>
      <c r="C7190">
        <v>2014</v>
      </c>
      <c r="D7190" s="2">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38.863999999999997</v>
      </c>
      <c r="T7190">
        <v>4</v>
      </c>
      <c r="U7190">
        <v>0.8</v>
      </c>
      <c r="V7190">
        <v>-99.103200000000001</v>
      </c>
    </row>
    <row r="7191" spans="1:22" x14ac:dyDescent="0.35">
      <c r="A7191">
        <v>7190</v>
      </c>
      <c r="B7191" t="s">
        <v>9334</v>
      </c>
      <c r="C7191">
        <v>2013</v>
      </c>
      <c r="D7191" s="2">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25.497</v>
      </c>
    </row>
    <row r="7192" spans="1:22" x14ac:dyDescent="0.35">
      <c r="A7192">
        <v>7191</v>
      </c>
      <c r="B7192" t="s">
        <v>9334</v>
      </c>
      <c r="C7192">
        <v>2013</v>
      </c>
      <c r="D7192" s="2">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674.35199999999998</v>
      </c>
      <c r="T7192">
        <v>3</v>
      </c>
      <c r="U7192">
        <v>0.2</v>
      </c>
      <c r="V7192">
        <v>-8.4293999999999993</v>
      </c>
    </row>
    <row r="7193" spans="1:22" x14ac:dyDescent="0.35">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5.3879999999999999</v>
      </c>
      <c r="T7193">
        <v>4</v>
      </c>
      <c r="U7193">
        <v>0.7</v>
      </c>
      <c r="V7193">
        <v>-4.49</v>
      </c>
    </row>
    <row r="7194" spans="1:22" x14ac:dyDescent="0.35">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5">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v>
      </c>
      <c r="T7195">
        <v>6</v>
      </c>
      <c r="U7195">
        <v>0</v>
      </c>
      <c r="V7195">
        <v>175.51560000000001</v>
      </c>
    </row>
    <row r="7196" spans="1:22" x14ac:dyDescent="0.35">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5">
      <c r="A7197">
        <v>7196</v>
      </c>
      <c r="B7197" t="s">
        <v>9337</v>
      </c>
      <c r="C7197">
        <v>2013</v>
      </c>
      <c r="D7197" s="2">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7.2298</v>
      </c>
    </row>
    <row r="7198" spans="1:22" x14ac:dyDescent="0.35">
      <c r="A7198">
        <v>7197</v>
      </c>
      <c r="B7198" t="s">
        <v>9338</v>
      </c>
      <c r="C7198">
        <v>2011</v>
      </c>
      <c r="D7198" s="2">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v>
      </c>
      <c r="T7198">
        <v>5</v>
      </c>
      <c r="U7198">
        <v>0</v>
      </c>
      <c r="V7198">
        <v>6.2060000000000004</v>
      </c>
    </row>
    <row r="7199" spans="1:22" x14ac:dyDescent="0.35">
      <c r="A7199">
        <v>7198</v>
      </c>
      <c r="B7199" t="s">
        <v>9338</v>
      </c>
      <c r="C7199">
        <v>2011</v>
      </c>
      <c r="D7199" s="2">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5.7960000000000003</v>
      </c>
    </row>
    <row r="7200" spans="1:22" x14ac:dyDescent="0.35">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3.1095999999999999</v>
      </c>
    </row>
    <row r="7201" spans="1:22" x14ac:dyDescent="0.35">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5">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116.76</v>
      </c>
      <c r="T7202">
        <v>1</v>
      </c>
      <c r="U7202">
        <v>0.2</v>
      </c>
      <c r="V7202">
        <v>14.595000000000001</v>
      </c>
    </row>
    <row r="7203" spans="1:22" x14ac:dyDescent="0.35">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331.02300000000002</v>
      </c>
      <c r="T7203">
        <v>7</v>
      </c>
      <c r="U7203">
        <v>0.45</v>
      </c>
      <c r="V7203">
        <v>-114.35339999999999</v>
      </c>
    </row>
    <row r="7204" spans="1:22" x14ac:dyDescent="0.35">
      <c r="A7204">
        <v>7203</v>
      </c>
      <c r="B7204" t="s">
        <v>9341</v>
      </c>
      <c r="C7204">
        <v>2013</v>
      </c>
      <c r="D7204" s="2">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v>
      </c>
      <c r="T7204">
        <v>5</v>
      </c>
      <c r="U7204">
        <v>0</v>
      </c>
      <c r="V7204">
        <v>75.680000000000007</v>
      </c>
    </row>
    <row r="7205" spans="1:22" x14ac:dyDescent="0.35">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-4.8048000000000002</v>
      </c>
    </row>
    <row r="7206" spans="1:22" x14ac:dyDescent="0.35">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2.0672000000000001</v>
      </c>
    </row>
    <row r="7207" spans="1:22" x14ac:dyDescent="0.35">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5.9363999999999999</v>
      </c>
    </row>
    <row r="7208" spans="1:22" x14ac:dyDescent="0.35">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32.301499999999997</v>
      </c>
    </row>
    <row r="7209" spans="1:22" x14ac:dyDescent="0.35">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2.9119999999999999</v>
      </c>
      <c r="T7209">
        <v>2</v>
      </c>
      <c r="U7209">
        <v>0.2</v>
      </c>
      <c r="V7209">
        <v>0.91</v>
      </c>
    </row>
    <row r="7210" spans="1:22" x14ac:dyDescent="0.35">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20.736000000000001</v>
      </c>
      <c r="T7210">
        <v>4</v>
      </c>
      <c r="U7210">
        <v>0.2</v>
      </c>
      <c r="V7210">
        <v>7.2576000000000001</v>
      </c>
    </row>
    <row r="7211" spans="1:22" x14ac:dyDescent="0.35">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9.5679999999999996</v>
      </c>
      <c r="T7211">
        <v>2</v>
      </c>
      <c r="U7211">
        <v>0.2</v>
      </c>
      <c r="V7211">
        <v>2.99</v>
      </c>
    </row>
    <row r="7212" spans="1:22" x14ac:dyDescent="0.35">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5">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5">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v>
      </c>
    </row>
    <row r="7215" spans="1:22" x14ac:dyDescent="0.35">
      <c r="A7215">
        <v>7214</v>
      </c>
      <c r="B7215" t="s">
        <v>9349</v>
      </c>
      <c r="C7215">
        <v>2014</v>
      </c>
      <c r="D7215" s="2">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5">
      <c r="A7216">
        <v>7215</v>
      </c>
      <c r="B7216" t="s">
        <v>9351</v>
      </c>
      <c r="C7216">
        <v>2012</v>
      </c>
      <c r="D7216" s="2">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4.7560000000000002</v>
      </c>
    </row>
    <row r="7217" spans="1:22" x14ac:dyDescent="0.35">
      <c r="A7217">
        <v>7216</v>
      </c>
      <c r="B7217" t="s">
        <v>9351</v>
      </c>
      <c r="C7217">
        <v>2012</v>
      </c>
      <c r="D7217" s="2">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12.441599999999999</v>
      </c>
    </row>
    <row r="7218" spans="1:22" x14ac:dyDescent="0.35">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2.5577999999999999</v>
      </c>
    </row>
    <row r="7219" spans="1:22" x14ac:dyDescent="0.35">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62.496000000000002</v>
      </c>
      <c r="T7219">
        <v>2</v>
      </c>
      <c r="U7219">
        <v>0.2</v>
      </c>
      <c r="V7219">
        <v>21.8736</v>
      </c>
    </row>
    <row r="7220" spans="1:22" x14ac:dyDescent="0.35">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122.3856</v>
      </c>
    </row>
    <row r="7221" spans="1:22" x14ac:dyDescent="0.35">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49.567999999999998</v>
      </c>
      <c r="T7221">
        <v>2</v>
      </c>
      <c r="U7221">
        <v>0.2</v>
      </c>
      <c r="V7221">
        <v>17.348800000000001</v>
      </c>
    </row>
    <row r="7222" spans="1:22" x14ac:dyDescent="0.35">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274.49099999999999</v>
      </c>
      <c r="T7222">
        <v>3</v>
      </c>
      <c r="U7222">
        <v>0.7</v>
      </c>
      <c r="V7222">
        <v>-228.74250000000001</v>
      </c>
    </row>
    <row r="7223" spans="1:22" x14ac:dyDescent="0.35">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35.864400000000003</v>
      </c>
    </row>
    <row r="7224" spans="1:22" x14ac:dyDescent="0.35">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-7.1189999999999998</v>
      </c>
    </row>
    <row r="7225" spans="1:22" x14ac:dyDescent="0.35">
      <c r="A7225">
        <v>7224</v>
      </c>
      <c r="B7225" t="s">
        <v>9356</v>
      </c>
      <c r="C7225">
        <v>2013</v>
      </c>
      <c r="D7225" s="2">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12.417299999999999</v>
      </c>
    </row>
    <row r="7226" spans="1:22" x14ac:dyDescent="0.35">
      <c r="A7226">
        <v>7225</v>
      </c>
      <c r="B7226" t="s">
        <v>9356</v>
      </c>
      <c r="C7226">
        <v>2013</v>
      </c>
      <c r="D7226" s="2">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50.034599999999998</v>
      </c>
    </row>
    <row r="7227" spans="1:22" x14ac:dyDescent="0.35">
      <c r="A7227">
        <v>7226</v>
      </c>
      <c r="B7227" t="s">
        <v>9356</v>
      </c>
      <c r="C7227">
        <v>2013</v>
      </c>
      <c r="D7227" s="2">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10.164</v>
      </c>
    </row>
    <row r="7228" spans="1:22" x14ac:dyDescent="0.35">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v>
      </c>
      <c r="T7228">
        <v>5</v>
      </c>
      <c r="U7228">
        <v>0.2</v>
      </c>
      <c r="V7228">
        <v>38.725000000000001</v>
      </c>
    </row>
    <row r="7229" spans="1:22" x14ac:dyDescent="0.35">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214.4675</v>
      </c>
    </row>
    <row r="7230" spans="1:22" x14ac:dyDescent="0.35">
      <c r="A7230">
        <v>7229</v>
      </c>
      <c r="B7230" t="s">
        <v>9358</v>
      </c>
      <c r="C7230">
        <v>2011</v>
      </c>
      <c r="D7230" s="2">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89.712000000000003</v>
      </c>
      <c r="T7230">
        <v>6</v>
      </c>
      <c r="U7230">
        <v>0.2</v>
      </c>
      <c r="V7230">
        <v>30.277799999999999</v>
      </c>
    </row>
    <row r="7231" spans="1:22" x14ac:dyDescent="0.35">
      <c r="A7231">
        <v>7230</v>
      </c>
      <c r="B7231" t="s">
        <v>9358</v>
      </c>
      <c r="C7231">
        <v>2011</v>
      </c>
      <c r="D7231" s="2">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v>
      </c>
      <c r="T7231">
        <v>3</v>
      </c>
      <c r="U7231">
        <v>0</v>
      </c>
      <c r="V7231">
        <v>10.7301</v>
      </c>
    </row>
    <row r="7232" spans="1:22" x14ac:dyDescent="0.35">
      <c r="A7232">
        <v>7231</v>
      </c>
      <c r="B7232" t="s">
        <v>9359</v>
      </c>
      <c r="C7232">
        <v>2014</v>
      </c>
      <c r="D7232" s="2">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5">
      <c r="A7233">
        <v>7232</v>
      </c>
      <c r="B7233" t="s">
        <v>9359</v>
      </c>
      <c r="C7233">
        <v>2014</v>
      </c>
      <c r="D7233" s="2">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5">
      <c r="A7234">
        <v>7233</v>
      </c>
      <c r="B7234" t="s">
        <v>9359</v>
      </c>
      <c r="C7234">
        <v>2014</v>
      </c>
      <c r="D7234" s="2">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5">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5">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6.3503999999999996</v>
      </c>
    </row>
    <row r="7237" spans="1:22" x14ac:dyDescent="0.35">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22.5732</v>
      </c>
    </row>
    <row r="7238" spans="1:22" x14ac:dyDescent="0.35">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5">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341.99099999999999</v>
      </c>
      <c r="T7239">
        <v>3</v>
      </c>
      <c r="U7239">
        <v>0.7</v>
      </c>
      <c r="V7239">
        <v>-319.19159999999999</v>
      </c>
    </row>
    <row r="7240" spans="1:22" x14ac:dyDescent="0.35">
      <c r="A7240">
        <v>7239</v>
      </c>
      <c r="B7240" t="s">
        <v>9365</v>
      </c>
      <c r="C7240">
        <v>2013</v>
      </c>
      <c r="D7240" s="2">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18.463200000000001</v>
      </c>
    </row>
    <row r="7241" spans="1:22" x14ac:dyDescent="0.35">
      <c r="A7241">
        <v>7240</v>
      </c>
      <c r="B7241" t="s">
        <v>9365</v>
      </c>
      <c r="C7241">
        <v>2013</v>
      </c>
      <c r="D7241" s="2">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18.687200000000001</v>
      </c>
    </row>
    <row r="7242" spans="1:22" x14ac:dyDescent="0.35">
      <c r="A7242">
        <v>7241</v>
      </c>
      <c r="B7242" t="s">
        <v>9366</v>
      </c>
      <c r="C7242">
        <v>2014</v>
      </c>
      <c r="D7242" s="2">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v>
      </c>
    </row>
    <row r="7243" spans="1:22" x14ac:dyDescent="0.35">
      <c r="A7243">
        <v>7242</v>
      </c>
      <c r="B7243" t="s">
        <v>9366</v>
      </c>
      <c r="C7243">
        <v>2014</v>
      </c>
      <c r="D7243" s="2">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v>
      </c>
      <c r="T7243">
        <v>6</v>
      </c>
      <c r="U7243">
        <v>0.2</v>
      </c>
      <c r="V7243">
        <v>30.186</v>
      </c>
    </row>
    <row r="7244" spans="1:22" x14ac:dyDescent="0.35">
      <c r="A7244">
        <v>7243</v>
      </c>
      <c r="B7244" t="s">
        <v>9366</v>
      </c>
      <c r="C7244">
        <v>2014</v>
      </c>
      <c r="D7244" s="2">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7.9661999999999997</v>
      </c>
    </row>
    <row r="7245" spans="1:22" x14ac:dyDescent="0.35">
      <c r="A7245">
        <v>7244</v>
      </c>
      <c r="B7245" t="s">
        <v>9367</v>
      </c>
      <c r="C7245">
        <v>2014</v>
      </c>
      <c r="D7245" s="2">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-630.88199999999995</v>
      </c>
    </row>
    <row r="7246" spans="1:22" x14ac:dyDescent="0.35">
      <c r="A7246">
        <v>7245</v>
      </c>
      <c r="B7246" t="s">
        <v>9368</v>
      </c>
      <c r="C7246">
        <v>2014</v>
      </c>
      <c r="D7246" s="2">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18.832799999999999</v>
      </c>
    </row>
    <row r="7247" spans="1:22" x14ac:dyDescent="0.35">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v>
      </c>
      <c r="T7247">
        <v>5</v>
      </c>
      <c r="U7247">
        <v>0</v>
      </c>
      <c r="V7247">
        <v>17.745000000000001</v>
      </c>
    </row>
    <row r="7248" spans="1:22" x14ac:dyDescent="0.35">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v>
      </c>
      <c r="T7248">
        <v>3</v>
      </c>
      <c r="U7248">
        <v>0.2</v>
      </c>
      <c r="V7248">
        <v>4.9139999999999997</v>
      </c>
    </row>
    <row r="7249" spans="1:22" x14ac:dyDescent="0.35">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-199.61699999999999</v>
      </c>
    </row>
    <row r="7250" spans="1:22" x14ac:dyDescent="0.35">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44.671999999999997</v>
      </c>
      <c r="T7250">
        <v>8</v>
      </c>
      <c r="U7250">
        <v>0.2</v>
      </c>
      <c r="V7250">
        <v>-10.0512</v>
      </c>
    </row>
    <row r="7251" spans="1:22" x14ac:dyDescent="0.35">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5">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v>
      </c>
    </row>
    <row r="7253" spans="1:22" x14ac:dyDescent="0.35">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5">
      <c r="A7254">
        <v>7253</v>
      </c>
      <c r="B7254" t="s">
        <v>9375</v>
      </c>
      <c r="C7254">
        <v>2013</v>
      </c>
      <c r="D7254" s="2">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31.519200000000001</v>
      </c>
    </row>
    <row r="7255" spans="1:22" x14ac:dyDescent="0.35">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109.422</v>
      </c>
    </row>
    <row r="7256" spans="1:22" x14ac:dyDescent="0.35">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v>
      </c>
      <c r="T7256">
        <v>5</v>
      </c>
      <c r="U7256">
        <v>0</v>
      </c>
      <c r="V7256">
        <v>21.33</v>
      </c>
    </row>
    <row r="7257" spans="1:22" x14ac:dyDescent="0.35">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5">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1.4456</v>
      </c>
    </row>
    <row r="7259" spans="1:22" x14ac:dyDescent="0.35">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629.1</v>
      </c>
      <c r="T7259">
        <v>6</v>
      </c>
      <c r="U7259">
        <v>0</v>
      </c>
      <c r="V7259">
        <v>301.96800000000002</v>
      </c>
    </row>
    <row r="7260" spans="1:22" x14ac:dyDescent="0.35">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3.9689999999999999</v>
      </c>
    </row>
    <row r="7261" spans="1:22" x14ac:dyDescent="0.35">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v>
      </c>
    </row>
    <row r="7262" spans="1:22" x14ac:dyDescent="0.35">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35.277200000000001</v>
      </c>
    </row>
    <row r="7263" spans="1:22" x14ac:dyDescent="0.35">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v>
      </c>
      <c r="T7263">
        <v>7</v>
      </c>
      <c r="U7263">
        <v>0</v>
      </c>
      <c r="V7263">
        <v>4.1159999999999997</v>
      </c>
    </row>
    <row r="7264" spans="1:22" x14ac:dyDescent="0.35">
      <c r="A7264">
        <v>7263</v>
      </c>
      <c r="B7264" t="s">
        <v>9378</v>
      </c>
      <c r="C7264">
        <v>2014</v>
      </c>
      <c r="D7264" s="2">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-6.54</v>
      </c>
    </row>
    <row r="7265" spans="1:22" x14ac:dyDescent="0.35">
      <c r="A7265">
        <v>7264</v>
      </c>
      <c r="B7265" t="s">
        <v>9378</v>
      </c>
      <c r="C7265">
        <v>2014</v>
      </c>
      <c r="D7265" s="2">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v>
      </c>
      <c r="T7265">
        <v>4</v>
      </c>
      <c r="U7265">
        <v>0.2</v>
      </c>
      <c r="V7265">
        <v>11.087999999999999</v>
      </c>
    </row>
    <row r="7266" spans="1:22" x14ac:dyDescent="0.35">
      <c r="A7266">
        <v>7265</v>
      </c>
      <c r="B7266" t="s">
        <v>9379</v>
      </c>
      <c r="C7266">
        <v>2014</v>
      </c>
      <c r="D7266" s="2">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5">
      <c r="A7267">
        <v>7266</v>
      </c>
      <c r="B7267" t="s">
        <v>9380</v>
      </c>
      <c r="C7267">
        <v>2011</v>
      </c>
      <c r="D7267" s="2">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155.37200000000001</v>
      </c>
      <c r="T7267">
        <v>2</v>
      </c>
      <c r="U7267">
        <v>0.3</v>
      </c>
      <c r="V7267">
        <v>-35.513599999999997</v>
      </c>
    </row>
    <row r="7268" spans="1:22" x14ac:dyDescent="0.35">
      <c r="A7268">
        <v>7267</v>
      </c>
      <c r="B7268" t="s">
        <v>9381</v>
      </c>
      <c r="C7268">
        <v>2014</v>
      </c>
      <c r="D7268" s="2">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13.428000000000001</v>
      </c>
      <c r="T7268">
        <v>3</v>
      </c>
      <c r="U7268">
        <v>0.7</v>
      </c>
      <c r="V7268">
        <v>-11.19</v>
      </c>
    </row>
    <row r="7269" spans="1:22" x14ac:dyDescent="0.35">
      <c r="A7269">
        <v>7268</v>
      </c>
      <c r="B7269" t="s">
        <v>9381</v>
      </c>
      <c r="C7269">
        <v>2014</v>
      </c>
      <c r="D7269" s="2">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67.135999999999996</v>
      </c>
      <c r="T7269">
        <v>4</v>
      </c>
      <c r="U7269">
        <v>0.2</v>
      </c>
      <c r="V7269">
        <v>-0.83919999999999995</v>
      </c>
    </row>
    <row r="7270" spans="1:22" x14ac:dyDescent="0.35">
      <c r="A7270">
        <v>7269</v>
      </c>
      <c r="B7270" t="s">
        <v>9382</v>
      </c>
      <c r="C7270">
        <v>2013</v>
      </c>
      <c r="D7270" s="2">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5">
      <c r="A7271">
        <v>7270</v>
      </c>
      <c r="B7271" t="s">
        <v>9382</v>
      </c>
      <c r="C7271">
        <v>2013</v>
      </c>
      <c r="D7271" s="2">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315.77600000000001</v>
      </c>
      <c r="T7271">
        <v>8</v>
      </c>
      <c r="U7271">
        <v>0.2</v>
      </c>
      <c r="V7271">
        <v>31.5776</v>
      </c>
    </row>
    <row r="7272" spans="1:22" x14ac:dyDescent="0.35">
      <c r="A7272">
        <v>7271</v>
      </c>
      <c r="B7272" t="s">
        <v>9385</v>
      </c>
      <c r="C7272">
        <v>2013</v>
      </c>
      <c r="D7272" s="2">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-12.878399999999999</v>
      </c>
    </row>
    <row r="7273" spans="1:22" x14ac:dyDescent="0.35">
      <c r="A7273">
        <v>7272</v>
      </c>
      <c r="B7273" t="s">
        <v>9385</v>
      </c>
      <c r="C7273">
        <v>2013</v>
      </c>
      <c r="D7273" s="2">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5">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20.608000000000001</v>
      </c>
      <c r="T7274">
        <v>2</v>
      </c>
      <c r="U7274">
        <v>0.2</v>
      </c>
      <c r="V7274">
        <v>-4.3792</v>
      </c>
    </row>
    <row r="7275" spans="1:22" x14ac:dyDescent="0.35">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4.0949999999999998</v>
      </c>
      <c r="T7275">
        <v>3</v>
      </c>
      <c r="U7275">
        <v>0.7</v>
      </c>
      <c r="V7275">
        <v>-2.73</v>
      </c>
    </row>
    <row r="7276" spans="1:22" x14ac:dyDescent="0.35">
      <c r="A7276">
        <v>7275</v>
      </c>
      <c r="B7276" t="s">
        <v>9387</v>
      </c>
      <c r="C7276">
        <v>2012</v>
      </c>
      <c r="D7276" s="2">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v>
      </c>
      <c r="T7276">
        <v>5</v>
      </c>
      <c r="U7276">
        <v>0.2</v>
      </c>
      <c r="V7276">
        <v>42.494999999999997</v>
      </c>
    </row>
    <row r="7277" spans="1:22" x14ac:dyDescent="0.35">
      <c r="A7277">
        <v>7276</v>
      </c>
      <c r="B7277" t="s">
        <v>9387</v>
      </c>
      <c r="C7277">
        <v>2012</v>
      </c>
      <c r="D7277" s="2">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v>
      </c>
      <c r="T7277">
        <v>7</v>
      </c>
      <c r="U7277">
        <v>0</v>
      </c>
      <c r="V7277">
        <v>21.7532</v>
      </c>
    </row>
    <row r="7278" spans="1:22" x14ac:dyDescent="0.35">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v>
      </c>
      <c r="T7278">
        <v>10</v>
      </c>
      <c r="U7278">
        <v>0.2</v>
      </c>
      <c r="V7278">
        <v>239.976</v>
      </c>
    </row>
    <row r="7279" spans="1:22" x14ac:dyDescent="0.35">
      <c r="A7279">
        <v>7278</v>
      </c>
      <c r="B7279" t="s">
        <v>9389</v>
      </c>
      <c r="C7279">
        <v>2013</v>
      </c>
      <c r="D7279" s="2">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4.4980000000000002</v>
      </c>
    </row>
    <row r="7280" spans="1:22" x14ac:dyDescent="0.35">
      <c r="A7280">
        <v>7279</v>
      </c>
      <c r="B7280" t="s">
        <v>9389</v>
      </c>
      <c r="C7280">
        <v>2013</v>
      </c>
      <c r="D7280" s="2">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v>
      </c>
    </row>
    <row r="7281" spans="1:22" x14ac:dyDescent="0.35">
      <c r="A7281">
        <v>7280</v>
      </c>
      <c r="B7281" t="s">
        <v>9390</v>
      </c>
      <c r="C7281">
        <v>2013</v>
      </c>
      <c r="D7281" s="2">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185.52799999999999</v>
      </c>
      <c r="T7281">
        <v>7</v>
      </c>
      <c r="U7281">
        <v>0.2</v>
      </c>
      <c r="V7281">
        <v>48.701099999999997</v>
      </c>
    </row>
    <row r="7282" spans="1:22" x14ac:dyDescent="0.35">
      <c r="A7282">
        <v>7281</v>
      </c>
      <c r="B7282" t="s">
        <v>9391</v>
      </c>
      <c r="C7282">
        <v>2012</v>
      </c>
      <c r="D7282" s="2">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5">
      <c r="A7283">
        <v>7282</v>
      </c>
      <c r="B7283" t="s">
        <v>9392</v>
      </c>
      <c r="C7283">
        <v>2014</v>
      </c>
      <c r="D7283" s="2">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599.98500000000001</v>
      </c>
      <c r="T7283">
        <v>5</v>
      </c>
      <c r="U7283">
        <v>0.7</v>
      </c>
      <c r="V7283">
        <v>-479.988</v>
      </c>
    </row>
    <row r="7284" spans="1:22" x14ac:dyDescent="0.35">
      <c r="A7284">
        <v>7283</v>
      </c>
      <c r="B7284" t="s">
        <v>9393</v>
      </c>
      <c r="C7284">
        <v>2014</v>
      </c>
      <c r="D7284" s="2">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3.036</v>
      </c>
      <c r="T7284">
        <v>3</v>
      </c>
      <c r="U7284">
        <v>0.8</v>
      </c>
      <c r="V7284">
        <v>-5.0094000000000003</v>
      </c>
    </row>
    <row r="7285" spans="1:22" x14ac:dyDescent="0.35">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v>
      </c>
      <c r="T7285">
        <v>5</v>
      </c>
      <c r="U7285">
        <v>0.2</v>
      </c>
      <c r="V7285">
        <v>3.8879999999999999</v>
      </c>
    </row>
    <row r="7286" spans="1:22" x14ac:dyDescent="0.35">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66.111999999999995</v>
      </c>
      <c r="T7286">
        <v>2</v>
      </c>
      <c r="U7286">
        <v>0.2</v>
      </c>
      <c r="V7286">
        <v>-9.0904000000000007</v>
      </c>
    </row>
    <row r="7287" spans="1:22" x14ac:dyDescent="0.35">
      <c r="A7287">
        <v>7286</v>
      </c>
      <c r="B7287" t="s">
        <v>9395</v>
      </c>
      <c r="C7287">
        <v>2014</v>
      </c>
      <c r="D7287" s="2">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15.2988</v>
      </c>
    </row>
    <row r="7288" spans="1:22" x14ac:dyDescent="0.35">
      <c r="A7288">
        <v>7287</v>
      </c>
      <c r="B7288" t="s">
        <v>9396</v>
      </c>
      <c r="C7288">
        <v>2013</v>
      </c>
      <c r="D7288" s="2">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0.55200000000000005</v>
      </c>
    </row>
    <row r="7289" spans="1:22" x14ac:dyDescent="0.35">
      <c r="A7289">
        <v>7288</v>
      </c>
      <c r="B7289" t="s">
        <v>9396</v>
      </c>
      <c r="C7289">
        <v>2013</v>
      </c>
      <c r="D7289" s="2">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23.652899999999999</v>
      </c>
    </row>
    <row r="7290" spans="1:22" x14ac:dyDescent="0.35">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-121.2705</v>
      </c>
    </row>
    <row r="7291" spans="1:22" x14ac:dyDescent="0.35">
      <c r="A7291">
        <v>7290</v>
      </c>
      <c r="B7291" t="s">
        <v>9398</v>
      </c>
      <c r="C7291">
        <v>2013</v>
      </c>
      <c r="D7291" s="2">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5">
      <c r="A7292">
        <v>7291</v>
      </c>
      <c r="B7292" t="s">
        <v>9398</v>
      </c>
      <c r="C7292">
        <v>2013</v>
      </c>
      <c r="D7292" s="2">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5">
      <c r="A7293">
        <v>7292</v>
      </c>
      <c r="B7293" t="s">
        <v>9398</v>
      </c>
      <c r="C7293">
        <v>2013</v>
      </c>
      <c r="D7293" s="2">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5">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v>
      </c>
    </row>
    <row r="7295" spans="1:22" x14ac:dyDescent="0.35">
      <c r="A7295">
        <v>7294</v>
      </c>
      <c r="B7295" t="s">
        <v>9401</v>
      </c>
      <c r="C7295">
        <v>2013</v>
      </c>
      <c r="D7295" s="2">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21.596399999999999</v>
      </c>
    </row>
    <row r="7296" spans="1:22" x14ac:dyDescent="0.35">
      <c r="A7296">
        <v>7295</v>
      </c>
      <c r="B7296" t="s">
        <v>9402</v>
      </c>
      <c r="C7296">
        <v>2012</v>
      </c>
      <c r="D7296" s="2">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7.8936000000000002</v>
      </c>
    </row>
    <row r="7297" spans="1:22" x14ac:dyDescent="0.35">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37.840000000000003</v>
      </c>
      <c r="T7297">
        <v>2</v>
      </c>
      <c r="U7297">
        <v>0.2</v>
      </c>
      <c r="V7297">
        <v>2.8380000000000001</v>
      </c>
    </row>
    <row r="7298" spans="1:22" x14ac:dyDescent="0.35">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5.4720000000000004</v>
      </c>
      <c r="T7298">
        <v>6</v>
      </c>
      <c r="U7298">
        <v>0.2</v>
      </c>
      <c r="V7298">
        <v>1.8468</v>
      </c>
    </row>
    <row r="7299" spans="1:22" x14ac:dyDescent="0.35">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77.239999999999995</v>
      </c>
      <c r="T7299">
        <v>5</v>
      </c>
      <c r="U7299">
        <v>0.2</v>
      </c>
      <c r="V7299">
        <v>7.7240000000000002</v>
      </c>
    </row>
    <row r="7300" spans="1:22" x14ac:dyDescent="0.35">
      <c r="A7300">
        <v>7299</v>
      </c>
      <c r="B7300" t="s">
        <v>9405</v>
      </c>
      <c r="C7300">
        <v>2011</v>
      </c>
      <c r="D7300" s="2">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v>
      </c>
    </row>
    <row r="7301" spans="1:22" x14ac:dyDescent="0.35">
      <c r="A7301">
        <v>7300</v>
      </c>
      <c r="B7301" t="s">
        <v>9405</v>
      </c>
      <c r="C7301">
        <v>2011</v>
      </c>
      <c r="D7301" s="2">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-7.476</v>
      </c>
    </row>
    <row r="7302" spans="1:22" x14ac:dyDescent="0.35">
      <c r="A7302">
        <v>7301</v>
      </c>
      <c r="B7302" t="s">
        <v>9405</v>
      </c>
      <c r="C7302">
        <v>2011</v>
      </c>
      <c r="D7302" s="2">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-30.294</v>
      </c>
    </row>
    <row r="7303" spans="1:22" x14ac:dyDescent="0.35">
      <c r="A7303">
        <v>7302</v>
      </c>
      <c r="B7303" t="s">
        <v>9405</v>
      </c>
      <c r="C7303">
        <v>2011</v>
      </c>
      <c r="D7303" s="2">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2.8919999999999999</v>
      </c>
      <c r="T7303">
        <v>3</v>
      </c>
      <c r="U7303">
        <v>0.8</v>
      </c>
      <c r="V7303">
        <v>-4.9164000000000003</v>
      </c>
    </row>
    <row r="7304" spans="1:22" x14ac:dyDescent="0.35">
      <c r="A7304">
        <v>7303</v>
      </c>
      <c r="B7304" t="s">
        <v>9405</v>
      </c>
      <c r="C7304">
        <v>2011</v>
      </c>
      <c r="D7304" s="2">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-66.801000000000002</v>
      </c>
    </row>
    <row r="7305" spans="1:22" x14ac:dyDescent="0.35">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97.183999999999997</v>
      </c>
      <c r="T7305">
        <v>2</v>
      </c>
      <c r="U7305">
        <v>0.2</v>
      </c>
      <c r="V7305">
        <v>6.0739999999999998</v>
      </c>
    </row>
    <row r="7306" spans="1:22" x14ac:dyDescent="0.35">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v>
      </c>
      <c r="T7306">
        <v>2</v>
      </c>
      <c r="U7306">
        <v>0.2</v>
      </c>
      <c r="V7306">
        <v>3.6288</v>
      </c>
    </row>
    <row r="7307" spans="1:22" x14ac:dyDescent="0.35">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890.84100000000001</v>
      </c>
      <c r="T7307">
        <v>3</v>
      </c>
      <c r="U7307">
        <v>0.3</v>
      </c>
      <c r="V7307">
        <v>-152.71559999999999</v>
      </c>
    </row>
    <row r="7308" spans="1:22" x14ac:dyDescent="0.35">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12.96</v>
      </c>
    </row>
    <row r="7309" spans="1:22" x14ac:dyDescent="0.35">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113.88800000000001</v>
      </c>
      <c r="T7309">
        <v>2</v>
      </c>
      <c r="U7309">
        <v>0.2</v>
      </c>
      <c r="V7309">
        <v>9.9651999999999994</v>
      </c>
    </row>
    <row r="7310" spans="1:22" x14ac:dyDescent="0.35">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5">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14.13</v>
      </c>
      <c r="T7311">
        <v>3</v>
      </c>
      <c r="U7311">
        <v>0</v>
      </c>
      <c r="V7311">
        <v>0.70650000000000002</v>
      </c>
    </row>
    <row r="7312" spans="1:22" x14ac:dyDescent="0.35">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29.137499999999999</v>
      </c>
    </row>
    <row r="7313" spans="1:22" x14ac:dyDescent="0.35">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1.8720000000000001</v>
      </c>
      <c r="T7313">
        <v>2</v>
      </c>
      <c r="U7313">
        <v>0.7</v>
      </c>
      <c r="V7313">
        <v>-1.3104</v>
      </c>
    </row>
    <row r="7314" spans="1:22" x14ac:dyDescent="0.35">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v>
      </c>
      <c r="T7314">
        <v>2</v>
      </c>
      <c r="U7314">
        <v>0.7</v>
      </c>
      <c r="V7314">
        <v>-8.5974000000000004</v>
      </c>
    </row>
    <row r="7315" spans="1:22" x14ac:dyDescent="0.35">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7.4752000000000001</v>
      </c>
    </row>
    <row r="7316" spans="1:22" x14ac:dyDescent="0.35">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286.39999999999998</v>
      </c>
      <c r="T7316">
        <v>1</v>
      </c>
      <c r="U7316">
        <v>0.2</v>
      </c>
      <c r="V7316">
        <v>25.06</v>
      </c>
    </row>
    <row r="7317" spans="1:22" x14ac:dyDescent="0.35">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12.736800000000001</v>
      </c>
    </row>
    <row r="7318" spans="1:22" x14ac:dyDescent="0.35">
      <c r="A7318">
        <v>7317</v>
      </c>
      <c r="B7318" t="s">
        <v>9414</v>
      </c>
      <c r="C7318">
        <v>2013</v>
      </c>
      <c r="D7318" s="2">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-37.915199999999999</v>
      </c>
    </row>
    <row r="7319" spans="1:22" x14ac:dyDescent="0.35">
      <c r="A7319">
        <v>7318</v>
      </c>
      <c r="B7319" t="s">
        <v>9415</v>
      </c>
      <c r="C7319">
        <v>2014</v>
      </c>
      <c r="D7319" s="2">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5">
      <c r="A7320">
        <v>7319</v>
      </c>
      <c r="B7320" t="s">
        <v>9415</v>
      </c>
      <c r="C7320">
        <v>2014</v>
      </c>
      <c r="D7320" s="2">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5">
      <c r="A7321">
        <v>7320</v>
      </c>
      <c r="B7321" t="s">
        <v>9417</v>
      </c>
      <c r="C7321">
        <v>2014</v>
      </c>
      <c r="D7321" s="2">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v>
      </c>
    </row>
    <row r="7322" spans="1:22" x14ac:dyDescent="0.35">
      <c r="A7322">
        <v>7321</v>
      </c>
      <c r="B7322" t="s">
        <v>9417</v>
      </c>
      <c r="C7322">
        <v>2014</v>
      </c>
      <c r="D7322" s="2">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135.30000000000001</v>
      </c>
      <c r="T7322">
        <v>5</v>
      </c>
      <c r="U7322">
        <v>0</v>
      </c>
      <c r="V7322">
        <v>37.884</v>
      </c>
    </row>
    <row r="7323" spans="1:22" x14ac:dyDescent="0.35">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3.339</v>
      </c>
    </row>
    <row r="7324" spans="1:22" x14ac:dyDescent="0.35">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v>
      </c>
      <c r="T7324">
        <v>2</v>
      </c>
      <c r="U7324">
        <v>0.2</v>
      </c>
      <c r="V7324">
        <v>21.42</v>
      </c>
    </row>
    <row r="7325" spans="1:22" x14ac:dyDescent="0.35">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10.909599999999999</v>
      </c>
    </row>
    <row r="7326" spans="1:22" x14ac:dyDescent="0.35">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5">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400.8</v>
      </c>
      <c r="T7327">
        <v>5</v>
      </c>
      <c r="U7327">
        <v>0</v>
      </c>
      <c r="V7327">
        <v>112.224</v>
      </c>
    </row>
    <row r="7328" spans="1:22" x14ac:dyDescent="0.35">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10.077199999999999</v>
      </c>
    </row>
    <row r="7329" spans="1:22" x14ac:dyDescent="0.35">
      <c r="A7329">
        <v>7328</v>
      </c>
      <c r="B7329" t="s">
        <v>9421</v>
      </c>
      <c r="C7329">
        <v>2011</v>
      </c>
      <c r="D7329" s="2">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v>
      </c>
    </row>
    <row r="7330" spans="1:22" x14ac:dyDescent="0.35">
      <c r="A7330">
        <v>7329</v>
      </c>
      <c r="B7330" t="s">
        <v>9421</v>
      </c>
      <c r="C7330">
        <v>2011</v>
      </c>
      <c r="D7330" s="2">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415.9896</v>
      </c>
    </row>
    <row r="7331" spans="1:22" x14ac:dyDescent="0.35">
      <c r="A7331">
        <v>7330</v>
      </c>
      <c r="B7331" t="s">
        <v>9421</v>
      </c>
      <c r="C7331">
        <v>2011</v>
      </c>
      <c r="D7331" s="2">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334.11419999999998</v>
      </c>
    </row>
    <row r="7332" spans="1:22" x14ac:dyDescent="0.35">
      <c r="A7332">
        <v>7331</v>
      </c>
      <c r="B7332" t="s">
        <v>9423</v>
      </c>
      <c r="C7332">
        <v>2013</v>
      </c>
      <c r="D7332" s="2">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22.751999999999999</v>
      </c>
      <c r="T7332">
        <v>6</v>
      </c>
      <c r="U7332">
        <v>0.6</v>
      </c>
      <c r="V7332">
        <v>-8.532</v>
      </c>
    </row>
    <row r="7333" spans="1:22" x14ac:dyDescent="0.35">
      <c r="A7333">
        <v>7332</v>
      </c>
      <c r="B7333" t="s">
        <v>9424</v>
      </c>
      <c r="C7333">
        <v>2014</v>
      </c>
      <c r="D7333" s="2">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61.542000000000002</v>
      </c>
      <c r="T7333">
        <v>1</v>
      </c>
      <c r="U7333">
        <v>0.4</v>
      </c>
      <c r="V7333">
        <v>-13.334099999999999</v>
      </c>
    </row>
    <row r="7334" spans="1:22" x14ac:dyDescent="0.35">
      <c r="A7334">
        <v>7333</v>
      </c>
      <c r="B7334" t="s">
        <v>9424</v>
      </c>
      <c r="C7334">
        <v>2014</v>
      </c>
      <c r="D7334" s="2">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81.438000000000002</v>
      </c>
      <c r="T7334">
        <v>7</v>
      </c>
      <c r="U7334">
        <v>0.7</v>
      </c>
      <c r="V7334">
        <v>-65.150400000000005</v>
      </c>
    </row>
    <row r="7335" spans="1:22" x14ac:dyDescent="0.35">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10.103999999999999</v>
      </c>
    </row>
    <row r="7336" spans="1:22" x14ac:dyDescent="0.35">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54.527999999999999</v>
      </c>
      <c r="T7336">
        <v>3</v>
      </c>
      <c r="U7336">
        <v>0.2</v>
      </c>
      <c r="V7336">
        <v>14.313599999999999</v>
      </c>
    </row>
    <row r="7337" spans="1:22" x14ac:dyDescent="0.35">
      <c r="A7337">
        <v>7336</v>
      </c>
      <c r="B7337" t="s">
        <v>9426</v>
      </c>
      <c r="C7337">
        <v>2012</v>
      </c>
      <c r="D7337" s="2">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371.31599999999997</v>
      </c>
    </row>
    <row r="7338" spans="1:22" x14ac:dyDescent="0.35">
      <c r="A7338">
        <v>7337</v>
      </c>
      <c r="B7338" t="s">
        <v>9426</v>
      </c>
      <c r="C7338">
        <v>2012</v>
      </c>
      <c r="D7338" s="2">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449.56799999999998</v>
      </c>
      <c r="T7338">
        <v>2</v>
      </c>
      <c r="U7338">
        <v>0.2</v>
      </c>
      <c r="V7338">
        <v>56.195999999999998</v>
      </c>
    </row>
    <row r="7339" spans="1:22" x14ac:dyDescent="0.35">
      <c r="A7339">
        <v>7338</v>
      </c>
      <c r="B7339" t="s">
        <v>9427</v>
      </c>
      <c r="C7339">
        <v>2014</v>
      </c>
      <c r="D7339" s="2">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3.8774999999999999</v>
      </c>
    </row>
    <row r="7340" spans="1:22" x14ac:dyDescent="0.35">
      <c r="A7340">
        <v>7339</v>
      </c>
      <c r="B7340" t="s">
        <v>9428</v>
      </c>
      <c r="C7340">
        <v>2011</v>
      </c>
      <c r="D7340" s="2">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192.18600000000001</v>
      </c>
      <c r="T7340">
        <v>3</v>
      </c>
      <c r="U7340">
        <v>0.1</v>
      </c>
      <c r="V7340">
        <v>36.3018</v>
      </c>
    </row>
    <row r="7341" spans="1:22" x14ac:dyDescent="0.35">
      <c r="A7341">
        <v>7340</v>
      </c>
      <c r="B7341" t="s">
        <v>9429</v>
      </c>
      <c r="C7341">
        <v>2012</v>
      </c>
      <c r="D7341" s="2">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5">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18.3276</v>
      </c>
    </row>
    <row r="7343" spans="1:22" x14ac:dyDescent="0.35">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76.558300000000003</v>
      </c>
    </row>
    <row r="7344" spans="1:22" x14ac:dyDescent="0.35">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9.2555999999999994</v>
      </c>
    </row>
    <row r="7345" spans="1:22" x14ac:dyDescent="0.35">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19.187999999999999</v>
      </c>
    </row>
    <row r="7346" spans="1:22" x14ac:dyDescent="0.35">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v>
      </c>
      <c r="T7346">
        <v>6</v>
      </c>
      <c r="U7346">
        <v>0.45</v>
      </c>
      <c r="V7346">
        <v>-420</v>
      </c>
    </row>
    <row r="7347" spans="1:22" x14ac:dyDescent="0.35">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-16.552800000000001</v>
      </c>
    </row>
    <row r="7348" spans="1:22" x14ac:dyDescent="0.35">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v>
      </c>
      <c r="T7348">
        <v>1</v>
      </c>
      <c r="U7348">
        <v>0.2</v>
      </c>
      <c r="V7348">
        <v>1.3584000000000001</v>
      </c>
    </row>
    <row r="7349" spans="1:22" x14ac:dyDescent="0.35">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v>
      </c>
    </row>
    <row r="7350" spans="1:22" x14ac:dyDescent="0.35">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176.77199999999999</v>
      </c>
      <c r="T7350">
        <v>3</v>
      </c>
      <c r="U7350">
        <v>0.8</v>
      </c>
      <c r="V7350">
        <v>-459.60719999999998</v>
      </c>
    </row>
    <row r="7351" spans="1:22" x14ac:dyDescent="0.35">
      <c r="A7351">
        <v>7350</v>
      </c>
      <c r="B7351" t="s">
        <v>9434</v>
      </c>
      <c r="C7351">
        <v>2014</v>
      </c>
      <c r="D7351" s="2">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5">
      <c r="A7352">
        <v>7351</v>
      </c>
      <c r="B7352" t="s">
        <v>9434</v>
      </c>
      <c r="C7352">
        <v>2014</v>
      </c>
      <c r="D7352" s="2">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10.512</v>
      </c>
    </row>
    <row r="7353" spans="1:22" x14ac:dyDescent="0.35">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5">
      <c r="A7354">
        <v>7353</v>
      </c>
      <c r="B7354" t="s">
        <v>9437</v>
      </c>
      <c r="C7354">
        <v>2014</v>
      </c>
      <c r="D7354" s="2">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-81.664000000000001</v>
      </c>
    </row>
    <row r="7355" spans="1:22" x14ac:dyDescent="0.35">
      <c r="A7355">
        <v>7354</v>
      </c>
      <c r="B7355" t="s">
        <v>9438</v>
      </c>
      <c r="C7355">
        <v>2013</v>
      </c>
      <c r="D7355" s="2">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v>
      </c>
      <c r="T7355">
        <v>5</v>
      </c>
      <c r="U7355">
        <v>0.2</v>
      </c>
      <c r="V7355">
        <v>5.3689999999999998</v>
      </c>
    </row>
    <row r="7356" spans="1:22" x14ac:dyDescent="0.35">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v>
      </c>
      <c r="T7356">
        <v>5</v>
      </c>
      <c r="U7356">
        <v>0</v>
      </c>
      <c r="V7356">
        <v>13.455</v>
      </c>
    </row>
    <row r="7357" spans="1:22" x14ac:dyDescent="0.35">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52.38</v>
      </c>
    </row>
    <row r="7358" spans="1:22" x14ac:dyDescent="0.35">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1.4079999999999999</v>
      </c>
      <c r="T7358">
        <v>1</v>
      </c>
      <c r="U7358">
        <v>0.2</v>
      </c>
      <c r="V7358">
        <v>0.15840000000000001</v>
      </c>
    </row>
    <row r="7359" spans="1:22" x14ac:dyDescent="0.35">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5">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251.964</v>
      </c>
      <c r="T7360">
        <v>6</v>
      </c>
      <c r="U7360">
        <v>0.4</v>
      </c>
      <c r="V7360">
        <v>-50.392800000000001</v>
      </c>
    </row>
    <row r="7361" spans="1:22" x14ac:dyDescent="0.35">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-192.04679999999999</v>
      </c>
    </row>
    <row r="7362" spans="1:22" x14ac:dyDescent="0.35">
      <c r="A7362">
        <v>7361</v>
      </c>
      <c r="B7362" t="s">
        <v>9443</v>
      </c>
      <c r="C7362">
        <v>2013</v>
      </c>
      <c r="D7362" s="2">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5">
      <c r="A7363">
        <v>7362</v>
      </c>
      <c r="B7363" t="s">
        <v>9443</v>
      </c>
      <c r="C7363">
        <v>2013</v>
      </c>
      <c r="D7363" s="2">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v>
      </c>
      <c r="T7363">
        <v>3</v>
      </c>
      <c r="U7363">
        <v>0.2</v>
      </c>
      <c r="V7363">
        <v>-36.441000000000003</v>
      </c>
    </row>
    <row r="7364" spans="1:22" x14ac:dyDescent="0.35">
      <c r="A7364">
        <v>7363</v>
      </c>
      <c r="B7364" t="s">
        <v>9443</v>
      </c>
      <c r="C7364">
        <v>2013</v>
      </c>
      <c r="D7364" s="2">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5">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-73.706100000000006</v>
      </c>
    </row>
    <row r="7366" spans="1:22" x14ac:dyDescent="0.35">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2.6928000000000001</v>
      </c>
    </row>
    <row r="7367" spans="1:22" x14ac:dyDescent="0.35">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6.8879999999999999</v>
      </c>
      <c r="T7367">
        <v>2</v>
      </c>
      <c r="U7367">
        <v>0.7</v>
      </c>
      <c r="V7367">
        <v>-5.0511999999999997</v>
      </c>
    </row>
    <row r="7368" spans="1:22" x14ac:dyDescent="0.35">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32.543999999999997</v>
      </c>
      <c r="T7368">
        <v>2</v>
      </c>
      <c r="U7368">
        <v>0.2</v>
      </c>
      <c r="V7368">
        <v>-7.7291999999999996</v>
      </c>
    </row>
    <row r="7369" spans="1:22" x14ac:dyDescent="0.35">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-24.843</v>
      </c>
    </row>
    <row r="7370" spans="1:22" x14ac:dyDescent="0.35">
      <c r="A7370">
        <v>7369</v>
      </c>
      <c r="B7370" t="s">
        <v>9445</v>
      </c>
      <c r="C7370">
        <v>2014</v>
      </c>
      <c r="D7370" s="2">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v>
      </c>
      <c r="T7370">
        <v>3</v>
      </c>
      <c r="U7370">
        <v>0.7</v>
      </c>
      <c r="V7370">
        <v>-11.936999999999999</v>
      </c>
    </row>
    <row r="7371" spans="1:22" x14ac:dyDescent="0.35">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5">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5">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44.596200000000003</v>
      </c>
    </row>
    <row r="7374" spans="1:22" x14ac:dyDescent="0.35">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61.02</v>
      </c>
      <c r="T7374">
        <v>3</v>
      </c>
      <c r="U7374">
        <v>0</v>
      </c>
      <c r="V7374">
        <v>0.61019999999999996</v>
      </c>
    </row>
    <row r="7375" spans="1:22" x14ac:dyDescent="0.35">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31.931899999999999</v>
      </c>
    </row>
    <row r="7376" spans="1:22" x14ac:dyDescent="0.35">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3.5505</v>
      </c>
    </row>
    <row r="7377" spans="1:22" x14ac:dyDescent="0.35">
      <c r="A7377">
        <v>7376</v>
      </c>
      <c r="B7377" t="s">
        <v>9450</v>
      </c>
      <c r="C7377">
        <v>2014</v>
      </c>
      <c r="D7377" s="2">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11.707800000000001</v>
      </c>
    </row>
    <row r="7378" spans="1:22" x14ac:dyDescent="0.35">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54.335999999999999</v>
      </c>
      <c r="T7378">
        <v>4</v>
      </c>
      <c r="U7378">
        <v>0.2</v>
      </c>
      <c r="V7378">
        <v>5.4336000000000002</v>
      </c>
    </row>
    <row r="7379" spans="1:22" x14ac:dyDescent="0.35">
      <c r="A7379">
        <v>7378</v>
      </c>
      <c r="B7379" t="s">
        <v>9452</v>
      </c>
      <c r="C7379">
        <v>2011</v>
      </c>
      <c r="D7379" s="2">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24.980399999999999</v>
      </c>
    </row>
    <row r="7380" spans="1:22" x14ac:dyDescent="0.35">
      <c r="A7380">
        <v>7379</v>
      </c>
      <c r="B7380" t="s">
        <v>9453</v>
      </c>
      <c r="C7380">
        <v>2012</v>
      </c>
      <c r="D7380" s="2">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v>
      </c>
      <c r="T7380">
        <v>3</v>
      </c>
      <c r="U7380">
        <v>0.2</v>
      </c>
      <c r="V7380">
        <v>1.1556</v>
      </c>
    </row>
    <row r="7381" spans="1:22" x14ac:dyDescent="0.35">
      <c r="A7381">
        <v>7380</v>
      </c>
      <c r="B7381" t="s">
        <v>9454</v>
      </c>
      <c r="C7381">
        <v>2013</v>
      </c>
      <c r="D7381" s="2">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0.40739999999999998</v>
      </c>
    </row>
    <row r="7382" spans="1:22" x14ac:dyDescent="0.35">
      <c r="A7382">
        <v>7381</v>
      </c>
      <c r="B7382" t="s">
        <v>9454</v>
      </c>
      <c r="C7382">
        <v>2013</v>
      </c>
      <c r="D7382" s="2">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14.4</v>
      </c>
      <c r="T7382">
        <v>5</v>
      </c>
      <c r="U7382">
        <v>0</v>
      </c>
      <c r="V7382">
        <v>7.056</v>
      </c>
    </row>
    <row r="7383" spans="1:22" x14ac:dyDescent="0.35">
      <c r="A7383">
        <v>7382</v>
      </c>
      <c r="B7383" t="s">
        <v>9454</v>
      </c>
      <c r="C7383">
        <v>2013</v>
      </c>
      <c r="D7383" s="2">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41.985999999999997</v>
      </c>
    </row>
    <row r="7384" spans="1:22" x14ac:dyDescent="0.35">
      <c r="A7384">
        <v>7383</v>
      </c>
      <c r="B7384" t="s">
        <v>9454</v>
      </c>
      <c r="C7384">
        <v>2013</v>
      </c>
      <c r="D7384" s="2">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5.07</v>
      </c>
    </row>
    <row r="7385" spans="1:22" x14ac:dyDescent="0.35">
      <c r="A7385">
        <v>7384</v>
      </c>
      <c r="B7385" t="s">
        <v>9454</v>
      </c>
      <c r="C7385">
        <v>2013</v>
      </c>
      <c r="D7385" s="2">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5">
      <c r="A7386">
        <v>7385</v>
      </c>
      <c r="B7386" t="s">
        <v>9454</v>
      </c>
      <c r="C7386">
        <v>2013</v>
      </c>
      <c r="D7386" s="2">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136.08000000000001</v>
      </c>
    </row>
    <row r="7387" spans="1:22" x14ac:dyDescent="0.35">
      <c r="A7387">
        <v>7386</v>
      </c>
      <c r="B7387" t="s">
        <v>9454</v>
      </c>
      <c r="C7387">
        <v>2013</v>
      </c>
      <c r="D7387" s="2">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5">
      <c r="A7388">
        <v>7387</v>
      </c>
      <c r="B7388" t="s">
        <v>9454</v>
      </c>
      <c r="C7388">
        <v>2013</v>
      </c>
      <c r="D7388" s="2">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v>
      </c>
    </row>
    <row r="7389" spans="1:22" x14ac:dyDescent="0.35">
      <c r="A7389">
        <v>7388</v>
      </c>
      <c r="B7389" t="s">
        <v>9454</v>
      </c>
      <c r="C7389">
        <v>2013</v>
      </c>
      <c r="D7389" s="2">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1336.44</v>
      </c>
      <c r="T7389">
        <v>14</v>
      </c>
      <c r="U7389">
        <v>0</v>
      </c>
      <c r="V7389">
        <v>387.56760000000003</v>
      </c>
    </row>
    <row r="7390" spans="1:22" x14ac:dyDescent="0.35">
      <c r="A7390">
        <v>7389</v>
      </c>
      <c r="B7390" t="s">
        <v>9454</v>
      </c>
      <c r="C7390">
        <v>2013</v>
      </c>
      <c r="D7390" s="2">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0.29970000000000002</v>
      </c>
    </row>
    <row r="7391" spans="1:22" x14ac:dyDescent="0.35">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48.795999999999999</v>
      </c>
    </row>
    <row r="7392" spans="1:22" x14ac:dyDescent="0.35">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v>
      </c>
      <c r="T7392">
        <v>5</v>
      </c>
      <c r="U7392">
        <v>0.2</v>
      </c>
      <c r="V7392">
        <v>19.035</v>
      </c>
    </row>
    <row r="7393" spans="1:22" x14ac:dyDescent="0.35">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23.234999999999999</v>
      </c>
    </row>
    <row r="7394" spans="1:22" x14ac:dyDescent="0.35">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v>
      </c>
      <c r="T7394">
        <v>5</v>
      </c>
      <c r="U7394">
        <v>0</v>
      </c>
      <c r="V7394">
        <v>7.0650000000000004</v>
      </c>
    </row>
    <row r="7395" spans="1:22" x14ac:dyDescent="0.35">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59.52</v>
      </c>
      <c r="T7395">
        <v>3</v>
      </c>
      <c r="U7395">
        <v>0</v>
      </c>
      <c r="V7395">
        <v>15.475199999999999</v>
      </c>
    </row>
    <row r="7396" spans="1:22" x14ac:dyDescent="0.35">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15.824</v>
      </c>
    </row>
    <row r="7397" spans="1:22" x14ac:dyDescent="0.35">
      <c r="A7397">
        <v>7396</v>
      </c>
      <c r="B7397" t="s">
        <v>9458</v>
      </c>
      <c r="C7397">
        <v>2013</v>
      </c>
      <c r="D7397" s="2">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v>
      </c>
    </row>
    <row r="7398" spans="1:22" x14ac:dyDescent="0.35">
      <c r="A7398">
        <v>7397</v>
      </c>
      <c r="B7398" t="s">
        <v>9458</v>
      </c>
      <c r="C7398">
        <v>2013</v>
      </c>
      <c r="D7398" s="2">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5">
      <c r="A7399">
        <v>7398</v>
      </c>
      <c r="B7399" t="s">
        <v>9459</v>
      </c>
      <c r="C7399">
        <v>2011</v>
      </c>
      <c r="D7399" s="2">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795.40800000000002</v>
      </c>
      <c r="T7399">
        <v>6</v>
      </c>
      <c r="U7399">
        <v>0.2</v>
      </c>
      <c r="V7399">
        <v>59.6556</v>
      </c>
    </row>
    <row r="7400" spans="1:22" x14ac:dyDescent="0.35">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v>
      </c>
    </row>
    <row r="7401" spans="1:22" x14ac:dyDescent="0.35">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v>
      </c>
      <c r="T7401">
        <v>4</v>
      </c>
      <c r="U7401">
        <v>0.2</v>
      </c>
      <c r="V7401">
        <v>3.278</v>
      </c>
    </row>
    <row r="7402" spans="1:22" x14ac:dyDescent="0.35">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14.664199999999999</v>
      </c>
    </row>
    <row r="7403" spans="1:22" x14ac:dyDescent="0.35">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14.200200000000001</v>
      </c>
    </row>
    <row r="7404" spans="1:22" x14ac:dyDescent="0.35">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21.036000000000001</v>
      </c>
    </row>
    <row r="7405" spans="1:22" x14ac:dyDescent="0.35">
      <c r="A7405">
        <v>7404</v>
      </c>
      <c r="B7405" t="s">
        <v>9463</v>
      </c>
      <c r="C7405">
        <v>2012</v>
      </c>
      <c r="D7405" s="2">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509.95749999999998</v>
      </c>
      <c r="T7405">
        <v>5</v>
      </c>
      <c r="U7405">
        <v>0.15</v>
      </c>
      <c r="V7405">
        <v>41.996499999999997</v>
      </c>
    </row>
    <row r="7406" spans="1:22" x14ac:dyDescent="0.35">
      <c r="A7406">
        <v>7405</v>
      </c>
      <c r="B7406" t="s">
        <v>9463</v>
      </c>
      <c r="C7406">
        <v>2012</v>
      </c>
      <c r="D7406" s="2">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v>
      </c>
    </row>
    <row r="7407" spans="1:22" x14ac:dyDescent="0.35">
      <c r="A7407">
        <v>7406</v>
      </c>
      <c r="B7407" t="s">
        <v>9463</v>
      </c>
      <c r="C7407">
        <v>2012</v>
      </c>
      <c r="D7407" s="2">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-6.0979999999999999</v>
      </c>
    </row>
    <row r="7408" spans="1:22" x14ac:dyDescent="0.35">
      <c r="A7408">
        <v>7407</v>
      </c>
      <c r="B7408" t="s">
        <v>9463</v>
      </c>
      <c r="C7408">
        <v>2012</v>
      </c>
      <c r="D7408" s="2">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722.35199999999998</v>
      </c>
      <c r="T7408">
        <v>3</v>
      </c>
      <c r="U7408">
        <v>0.2</v>
      </c>
      <c r="V7408">
        <v>81.264600000000002</v>
      </c>
    </row>
    <row r="7409" spans="1:22" x14ac:dyDescent="0.35">
      <c r="A7409">
        <v>7408</v>
      </c>
      <c r="B7409" t="s">
        <v>9464</v>
      </c>
      <c r="C7409">
        <v>2014</v>
      </c>
      <c r="D7409" s="2">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5">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11.748799999999999</v>
      </c>
    </row>
    <row r="7411" spans="1:22" x14ac:dyDescent="0.35">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-94.660499999999999</v>
      </c>
    </row>
    <row r="7412" spans="1:22" x14ac:dyDescent="0.35">
      <c r="A7412">
        <v>7411</v>
      </c>
      <c r="B7412" t="s">
        <v>9467</v>
      </c>
      <c r="C7412">
        <v>2011</v>
      </c>
      <c r="D7412" s="2">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7.9984000000000002</v>
      </c>
    </row>
    <row r="7413" spans="1:22" x14ac:dyDescent="0.35">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v>
      </c>
      <c r="T7413">
        <v>1</v>
      </c>
      <c r="U7413">
        <v>0.2</v>
      </c>
      <c r="V7413">
        <v>17.639099999999999</v>
      </c>
    </row>
    <row r="7414" spans="1:22" x14ac:dyDescent="0.35">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v>
      </c>
      <c r="T7414">
        <v>2</v>
      </c>
      <c r="U7414">
        <v>0.2</v>
      </c>
      <c r="V7414">
        <v>-3.0939999999999999</v>
      </c>
    </row>
    <row r="7415" spans="1:22" x14ac:dyDescent="0.35">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13.592000000000001</v>
      </c>
      <c r="T7415">
        <v>1</v>
      </c>
      <c r="U7415">
        <v>0.2</v>
      </c>
      <c r="V7415">
        <v>-0.33979999999999999</v>
      </c>
    </row>
    <row r="7416" spans="1:22" x14ac:dyDescent="0.35">
      <c r="A7416">
        <v>7415</v>
      </c>
      <c r="B7416" t="s">
        <v>9469</v>
      </c>
      <c r="C7416">
        <v>2013</v>
      </c>
      <c r="D7416" s="2">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386.68</v>
      </c>
      <c r="T7416">
        <v>2</v>
      </c>
      <c r="U7416">
        <v>0.3</v>
      </c>
      <c r="V7416">
        <v>-5.524</v>
      </c>
    </row>
    <row r="7417" spans="1:22" x14ac:dyDescent="0.35">
      <c r="A7417">
        <v>7416</v>
      </c>
      <c r="B7417" t="s">
        <v>9469</v>
      </c>
      <c r="C7417">
        <v>2013</v>
      </c>
      <c r="D7417" s="2">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v>
      </c>
      <c r="T7417">
        <v>5</v>
      </c>
      <c r="U7417">
        <v>0.2</v>
      </c>
      <c r="V7417">
        <v>47.494999999999997</v>
      </c>
    </row>
    <row r="7418" spans="1:22" x14ac:dyDescent="0.35">
      <c r="A7418">
        <v>7417</v>
      </c>
      <c r="B7418" t="s">
        <v>9469</v>
      </c>
      <c r="C7418">
        <v>2013</v>
      </c>
      <c r="D7418" s="2">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-116.98050000000001</v>
      </c>
    </row>
    <row r="7419" spans="1:22" x14ac:dyDescent="0.35">
      <c r="A7419">
        <v>7418</v>
      </c>
      <c r="B7419" t="s">
        <v>9469</v>
      </c>
      <c r="C7419">
        <v>2013</v>
      </c>
      <c r="D7419" s="2">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v>
      </c>
      <c r="T7419">
        <v>5</v>
      </c>
      <c r="U7419">
        <v>0.2</v>
      </c>
      <c r="V7419">
        <v>13.9185</v>
      </c>
    </row>
    <row r="7420" spans="1:22" x14ac:dyDescent="0.35">
      <c r="A7420">
        <v>7419</v>
      </c>
      <c r="B7420" t="s">
        <v>9469</v>
      </c>
      <c r="C7420">
        <v>2013</v>
      </c>
      <c r="D7420" s="2">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51.896999999999998</v>
      </c>
      <c r="T7420">
        <v>1</v>
      </c>
      <c r="U7420">
        <v>0.7</v>
      </c>
      <c r="V7420">
        <v>-41.517600000000002</v>
      </c>
    </row>
    <row r="7421" spans="1:22" x14ac:dyDescent="0.35">
      <c r="A7421">
        <v>7420</v>
      </c>
      <c r="B7421" t="s">
        <v>9469</v>
      </c>
      <c r="C7421">
        <v>2013</v>
      </c>
      <c r="D7421" s="2">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5">
      <c r="A7422">
        <v>7421</v>
      </c>
      <c r="B7422" t="s">
        <v>9469</v>
      </c>
      <c r="C7422">
        <v>2013</v>
      </c>
      <c r="D7422" s="2">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v>
      </c>
      <c r="T7422">
        <v>5</v>
      </c>
      <c r="U7422">
        <v>0.7</v>
      </c>
      <c r="V7422">
        <v>-15.44</v>
      </c>
    </row>
    <row r="7423" spans="1:22" x14ac:dyDescent="0.35">
      <c r="A7423">
        <v>7422</v>
      </c>
      <c r="B7423" t="s">
        <v>9469</v>
      </c>
      <c r="C7423">
        <v>2013</v>
      </c>
      <c r="D7423" s="2">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-28.367999999999999</v>
      </c>
    </row>
    <row r="7424" spans="1:22" x14ac:dyDescent="0.35">
      <c r="A7424">
        <v>7423</v>
      </c>
      <c r="B7424" t="s">
        <v>9469</v>
      </c>
      <c r="C7424">
        <v>2013</v>
      </c>
      <c r="D7424" s="2">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-643.71</v>
      </c>
    </row>
    <row r="7425" spans="1:22" x14ac:dyDescent="0.35">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21.949200000000001</v>
      </c>
    </row>
    <row r="7426" spans="1:22" x14ac:dyDescent="0.35">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5">
      <c r="A7427">
        <v>7426</v>
      </c>
      <c r="B7427" t="s">
        <v>9473</v>
      </c>
      <c r="C7427">
        <v>2013</v>
      </c>
      <c r="D7427" s="2">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-6.0890000000000004</v>
      </c>
    </row>
    <row r="7428" spans="1:22" x14ac:dyDescent="0.35">
      <c r="A7428">
        <v>7427</v>
      </c>
      <c r="B7428" t="s">
        <v>9473</v>
      </c>
      <c r="C7428">
        <v>2013</v>
      </c>
      <c r="D7428" s="2">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-26.169599999999999</v>
      </c>
    </row>
    <row r="7429" spans="1:22" x14ac:dyDescent="0.35">
      <c r="A7429">
        <v>7428</v>
      </c>
      <c r="B7429" t="s">
        <v>9474</v>
      </c>
      <c r="C7429">
        <v>2011</v>
      </c>
      <c r="D7429" s="2">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5">
      <c r="A7430">
        <v>7429</v>
      </c>
      <c r="B7430" t="s">
        <v>9474</v>
      </c>
      <c r="C7430">
        <v>2011</v>
      </c>
      <c r="D7430" s="2">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5">
      <c r="A7431">
        <v>7430</v>
      </c>
      <c r="B7431" t="s">
        <v>9474</v>
      </c>
      <c r="C7431">
        <v>2011</v>
      </c>
      <c r="D7431" s="2">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6.3503999999999996</v>
      </c>
    </row>
    <row r="7432" spans="1:22" x14ac:dyDescent="0.35">
      <c r="A7432">
        <v>7431</v>
      </c>
      <c r="B7432" t="s">
        <v>9474</v>
      </c>
      <c r="C7432">
        <v>2011</v>
      </c>
      <c r="D7432" s="2">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5">
      <c r="A7433">
        <v>7432</v>
      </c>
      <c r="B7433" t="s">
        <v>9474</v>
      </c>
      <c r="C7433">
        <v>2011</v>
      </c>
      <c r="D7433" s="2">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8.4941999999999993</v>
      </c>
    </row>
    <row r="7434" spans="1:22" x14ac:dyDescent="0.35">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-0.9486</v>
      </c>
    </row>
    <row r="7435" spans="1:22" x14ac:dyDescent="0.35">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9.3450000000000006</v>
      </c>
      <c r="T7435">
        <v>5</v>
      </c>
      <c r="U7435">
        <v>0.7</v>
      </c>
      <c r="V7435">
        <v>-6.5415000000000001</v>
      </c>
    </row>
    <row r="7436" spans="1:22" x14ac:dyDescent="0.35">
      <c r="A7436">
        <v>7435</v>
      </c>
      <c r="B7436" t="s">
        <v>9476</v>
      </c>
      <c r="C7436">
        <v>2012</v>
      </c>
      <c r="D7436" s="2">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3.0861000000000001</v>
      </c>
    </row>
    <row r="7437" spans="1:22" x14ac:dyDescent="0.35">
      <c r="A7437">
        <v>7436</v>
      </c>
      <c r="B7437" t="s">
        <v>9476</v>
      </c>
      <c r="C7437">
        <v>2012</v>
      </c>
      <c r="D7437" s="2">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23.135999999999999</v>
      </c>
      <c r="T7437">
        <v>6</v>
      </c>
      <c r="U7437">
        <v>0.2</v>
      </c>
      <c r="V7437">
        <v>8.3867999999999991</v>
      </c>
    </row>
    <row r="7438" spans="1:22" x14ac:dyDescent="0.35">
      <c r="A7438">
        <v>7437</v>
      </c>
      <c r="B7438" t="s">
        <v>9476</v>
      </c>
      <c r="C7438">
        <v>2012</v>
      </c>
      <c r="D7438" s="2">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5">
      <c r="A7439">
        <v>7438</v>
      </c>
      <c r="B7439" t="s">
        <v>9477</v>
      </c>
      <c r="C7439">
        <v>2011</v>
      </c>
      <c r="D7439" s="2">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5">
      <c r="A7440">
        <v>7439</v>
      </c>
      <c r="B7440" t="s">
        <v>9478</v>
      </c>
      <c r="C7440">
        <v>2012</v>
      </c>
      <c r="D7440" s="2">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v>
      </c>
      <c r="T7440">
        <v>5</v>
      </c>
      <c r="U7440">
        <v>0</v>
      </c>
      <c r="V7440">
        <v>13.132</v>
      </c>
    </row>
    <row r="7441" spans="1:22" x14ac:dyDescent="0.35">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5">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236.52799999999999</v>
      </c>
      <c r="T7442">
        <v>2</v>
      </c>
      <c r="U7442">
        <v>0.2</v>
      </c>
      <c r="V7442">
        <v>-2.9565999999999999</v>
      </c>
    </row>
    <row r="7443" spans="1:22" x14ac:dyDescent="0.35">
      <c r="A7443">
        <v>7442</v>
      </c>
      <c r="B7443" t="s">
        <v>9480</v>
      </c>
      <c r="C7443">
        <v>2012</v>
      </c>
      <c r="D7443" s="2">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8.6940000000000008</v>
      </c>
    </row>
    <row r="7444" spans="1:22" x14ac:dyDescent="0.35">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3.7408000000000001</v>
      </c>
    </row>
    <row r="7445" spans="1:22" x14ac:dyDescent="0.35">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v>
      </c>
      <c r="T7445">
        <v>3</v>
      </c>
      <c r="U7445">
        <v>0.2</v>
      </c>
      <c r="V7445">
        <v>20.745899999999999</v>
      </c>
    </row>
    <row r="7446" spans="1:22" x14ac:dyDescent="0.35">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5.1840000000000002</v>
      </c>
      <c r="T7446">
        <v>1</v>
      </c>
      <c r="U7446">
        <v>0.2</v>
      </c>
      <c r="V7446">
        <v>1.8144</v>
      </c>
    </row>
    <row r="7447" spans="1:22" x14ac:dyDescent="0.35">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5">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v>
      </c>
      <c r="T7448">
        <v>1</v>
      </c>
      <c r="U7448">
        <v>0.6</v>
      </c>
      <c r="V7448">
        <v>-26.085000000000001</v>
      </c>
    </row>
    <row r="7449" spans="1:22" x14ac:dyDescent="0.35">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5">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v>
      </c>
      <c r="T7450">
        <v>5</v>
      </c>
      <c r="U7450">
        <v>0.2</v>
      </c>
      <c r="V7450">
        <v>14.4495</v>
      </c>
    </row>
    <row r="7451" spans="1:22" x14ac:dyDescent="0.35">
      <c r="A7451">
        <v>7450</v>
      </c>
      <c r="B7451" t="s">
        <v>9484</v>
      </c>
      <c r="C7451">
        <v>2014</v>
      </c>
      <c r="D7451" s="2">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3.2214</v>
      </c>
    </row>
    <row r="7452" spans="1:22" x14ac:dyDescent="0.35">
      <c r="A7452">
        <v>7451</v>
      </c>
      <c r="B7452" t="s">
        <v>9484</v>
      </c>
      <c r="C7452">
        <v>2014</v>
      </c>
      <c r="D7452" s="2">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-77.332999999999998</v>
      </c>
    </row>
    <row r="7453" spans="1:22" x14ac:dyDescent="0.35">
      <c r="A7453">
        <v>7452</v>
      </c>
      <c r="B7453" t="s">
        <v>9484</v>
      </c>
      <c r="C7453">
        <v>2014</v>
      </c>
      <c r="D7453" s="2">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5.8</v>
      </c>
      <c r="T7453">
        <v>5</v>
      </c>
      <c r="U7453">
        <v>0.8</v>
      </c>
      <c r="V7453">
        <v>-10.15</v>
      </c>
    </row>
    <row r="7454" spans="1:22" x14ac:dyDescent="0.35">
      <c r="A7454">
        <v>7453</v>
      </c>
      <c r="B7454" t="s">
        <v>9484</v>
      </c>
      <c r="C7454">
        <v>2014</v>
      </c>
      <c r="D7454" s="2">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88.484999999999999</v>
      </c>
    </row>
    <row r="7455" spans="1:22" x14ac:dyDescent="0.35">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16.704000000000001</v>
      </c>
    </row>
    <row r="7456" spans="1:22" x14ac:dyDescent="0.35">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9.2479999999999993</v>
      </c>
      <c r="T7456">
        <v>4</v>
      </c>
      <c r="U7456">
        <v>0.2</v>
      </c>
      <c r="V7456">
        <v>3.1212</v>
      </c>
    </row>
    <row r="7457" spans="1:22" x14ac:dyDescent="0.35">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51.831200000000003</v>
      </c>
    </row>
    <row r="7458" spans="1:22" x14ac:dyDescent="0.35">
      <c r="A7458">
        <v>7457</v>
      </c>
      <c r="B7458" t="s">
        <v>9487</v>
      </c>
      <c r="C7458">
        <v>2012</v>
      </c>
      <c r="D7458" s="2">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5">
      <c r="A7459">
        <v>7458</v>
      </c>
      <c r="B7459" t="s">
        <v>9487</v>
      </c>
      <c r="C7459">
        <v>2012</v>
      </c>
      <c r="D7459" s="2">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5">
      <c r="A7460">
        <v>7459</v>
      </c>
      <c r="B7460" t="s">
        <v>9487</v>
      </c>
      <c r="C7460">
        <v>2012</v>
      </c>
      <c r="D7460" s="2">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119.68600000000001</v>
      </c>
    </row>
    <row r="7461" spans="1:22" x14ac:dyDescent="0.35">
      <c r="A7461">
        <v>7460</v>
      </c>
      <c r="B7461" t="s">
        <v>9487</v>
      </c>
      <c r="C7461">
        <v>2012</v>
      </c>
      <c r="D7461" s="2">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5">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639.96799999999996</v>
      </c>
      <c r="T7462">
        <v>4</v>
      </c>
      <c r="U7462">
        <v>0.2</v>
      </c>
      <c r="V7462">
        <v>215.98920000000001</v>
      </c>
    </row>
    <row r="7463" spans="1:22" x14ac:dyDescent="0.35">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24.269600000000001</v>
      </c>
    </row>
    <row r="7464" spans="1:22" x14ac:dyDescent="0.35">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538.91999999999996</v>
      </c>
      <c r="T7464">
        <v>9</v>
      </c>
      <c r="U7464">
        <v>0</v>
      </c>
      <c r="V7464">
        <v>80.837999999999994</v>
      </c>
    </row>
    <row r="7465" spans="1:22" x14ac:dyDescent="0.35">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v>
      </c>
    </row>
    <row r="7466" spans="1:22" x14ac:dyDescent="0.35">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15.407999999999999</v>
      </c>
    </row>
    <row r="7467" spans="1:22" x14ac:dyDescent="0.35">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5">
      <c r="A7468">
        <v>7467</v>
      </c>
      <c r="B7468" t="s">
        <v>9491</v>
      </c>
      <c r="C7468">
        <v>2013</v>
      </c>
      <c r="D7468" s="2">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23.716799999999999</v>
      </c>
    </row>
    <row r="7469" spans="1:22" x14ac:dyDescent="0.35">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11.8728</v>
      </c>
    </row>
    <row r="7470" spans="1:22" x14ac:dyDescent="0.35">
      <c r="A7470">
        <v>7469</v>
      </c>
      <c r="B7470" t="s">
        <v>9493</v>
      </c>
      <c r="C7470">
        <v>2011</v>
      </c>
      <c r="D7470" s="2">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v>
      </c>
      <c r="T7470">
        <v>3</v>
      </c>
      <c r="U7470">
        <v>0</v>
      </c>
      <c r="V7470">
        <v>7.0217999999999998</v>
      </c>
    </row>
    <row r="7471" spans="1:22" x14ac:dyDescent="0.35">
      <c r="A7471">
        <v>7470</v>
      </c>
      <c r="B7471" t="s">
        <v>9493</v>
      </c>
      <c r="C7471">
        <v>2011</v>
      </c>
      <c r="D7471" s="2">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6.2607999999999997</v>
      </c>
    </row>
    <row r="7472" spans="1:22" x14ac:dyDescent="0.35">
      <c r="A7472">
        <v>7471</v>
      </c>
      <c r="B7472" t="s">
        <v>9494</v>
      </c>
      <c r="C7472">
        <v>2012</v>
      </c>
      <c r="D7472" s="2">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3.5760000000000001</v>
      </c>
      <c r="T7472">
        <v>4</v>
      </c>
      <c r="U7472">
        <v>0.7</v>
      </c>
      <c r="V7472">
        <v>-2.8607999999999998</v>
      </c>
    </row>
    <row r="7473" spans="1:22" x14ac:dyDescent="0.35">
      <c r="A7473">
        <v>7472</v>
      </c>
      <c r="B7473" t="s">
        <v>9494</v>
      </c>
      <c r="C7473">
        <v>2012</v>
      </c>
      <c r="D7473" s="2">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-29.436800000000002</v>
      </c>
    </row>
    <row r="7474" spans="1:22" x14ac:dyDescent="0.35">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449.98500000000001</v>
      </c>
    </row>
    <row r="7475" spans="1:22" x14ac:dyDescent="0.35">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v>
      </c>
      <c r="T7475">
        <v>4</v>
      </c>
      <c r="U7475">
        <v>0.2</v>
      </c>
      <c r="V7475">
        <v>3.2223999999999999</v>
      </c>
    </row>
    <row r="7476" spans="1:22" x14ac:dyDescent="0.35">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746.40779999999995</v>
      </c>
    </row>
    <row r="7477" spans="1:22" x14ac:dyDescent="0.35">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5">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v>
      </c>
    </row>
    <row r="7479" spans="1:22" x14ac:dyDescent="0.35">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113.6742</v>
      </c>
    </row>
    <row r="7480" spans="1:22" x14ac:dyDescent="0.35">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5">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0.31119999999999998</v>
      </c>
    </row>
    <row r="7482" spans="1:22" x14ac:dyDescent="0.35">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5">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5.7510000000000003</v>
      </c>
    </row>
    <row r="7484" spans="1:22" x14ac:dyDescent="0.35">
      <c r="A7484">
        <v>7483</v>
      </c>
      <c r="B7484" t="s">
        <v>9499</v>
      </c>
      <c r="C7484">
        <v>2011</v>
      </c>
      <c r="D7484" s="2">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6.9240000000000004</v>
      </c>
    </row>
    <row r="7485" spans="1:22" x14ac:dyDescent="0.35">
      <c r="A7485">
        <v>7484</v>
      </c>
      <c r="B7485" t="s">
        <v>9500</v>
      </c>
      <c r="C7485">
        <v>2011</v>
      </c>
      <c r="D7485" s="2">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v>
      </c>
    </row>
    <row r="7486" spans="1:22" x14ac:dyDescent="0.35">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0.86799999999999999</v>
      </c>
    </row>
    <row r="7487" spans="1:22" x14ac:dyDescent="0.35">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12.691000000000001</v>
      </c>
    </row>
    <row r="7488" spans="1:22" x14ac:dyDescent="0.35">
      <c r="A7488">
        <v>7487</v>
      </c>
      <c r="B7488" t="s">
        <v>9503</v>
      </c>
      <c r="C7488">
        <v>2012</v>
      </c>
      <c r="D7488" s="2">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v>
      </c>
      <c r="T7488">
        <v>5</v>
      </c>
      <c r="U7488">
        <v>0</v>
      </c>
      <c r="V7488">
        <v>14.651</v>
      </c>
    </row>
    <row r="7489" spans="1:22" x14ac:dyDescent="0.35">
      <c r="A7489">
        <v>7488</v>
      </c>
      <c r="B7489" t="s">
        <v>9503</v>
      </c>
      <c r="C7489">
        <v>2012</v>
      </c>
      <c r="D7489" s="2">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517.47929999999997</v>
      </c>
    </row>
    <row r="7490" spans="1:22" x14ac:dyDescent="0.35">
      <c r="A7490">
        <v>7489</v>
      </c>
      <c r="B7490" t="s">
        <v>9503</v>
      </c>
      <c r="C7490">
        <v>2012</v>
      </c>
      <c r="D7490" s="2">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-105.3164</v>
      </c>
    </row>
    <row r="7491" spans="1:22" x14ac:dyDescent="0.35">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6.2207999999999997</v>
      </c>
    </row>
    <row r="7492" spans="1:22" x14ac:dyDescent="0.35">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33.070799999999998</v>
      </c>
    </row>
    <row r="7493" spans="1:22" x14ac:dyDescent="0.35">
      <c r="A7493">
        <v>7492</v>
      </c>
      <c r="B7493" t="s">
        <v>9506</v>
      </c>
      <c r="C7493">
        <v>2014</v>
      </c>
      <c r="D7493" s="2">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5.9969999999999999</v>
      </c>
    </row>
    <row r="7494" spans="1:22" x14ac:dyDescent="0.35">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v>
      </c>
      <c r="T7494">
        <v>3</v>
      </c>
      <c r="U7494">
        <v>0.2</v>
      </c>
      <c r="V7494">
        <v>3.21</v>
      </c>
    </row>
    <row r="7495" spans="1:22" x14ac:dyDescent="0.35">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-65.852999999999994</v>
      </c>
    </row>
    <row r="7496" spans="1:22" x14ac:dyDescent="0.35">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1.556</v>
      </c>
      <c r="T7496">
        <v>2</v>
      </c>
      <c r="U7496">
        <v>0.8</v>
      </c>
      <c r="V7496">
        <v>-4.2012</v>
      </c>
    </row>
    <row r="7497" spans="1:22" x14ac:dyDescent="0.35">
      <c r="A7497">
        <v>7496</v>
      </c>
      <c r="B7497" t="s">
        <v>9508</v>
      </c>
      <c r="C7497">
        <v>2014</v>
      </c>
      <c r="D7497" s="2">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4.4480000000000004</v>
      </c>
      <c r="T7497">
        <v>2</v>
      </c>
      <c r="U7497">
        <v>0.2</v>
      </c>
      <c r="V7497">
        <v>1.4456</v>
      </c>
    </row>
    <row r="7498" spans="1:22" x14ac:dyDescent="0.35">
      <c r="A7498">
        <v>7497</v>
      </c>
      <c r="B7498" t="s">
        <v>9508</v>
      </c>
      <c r="C7498">
        <v>2014</v>
      </c>
      <c r="D7498" s="2">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49.804200000000002</v>
      </c>
    </row>
    <row r="7499" spans="1:22" x14ac:dyDescent="0.35">
      <c r="A7499">
        <v>7498</v>
      </c>
      <c r="B7499" t="s">
        <v>9508</v>
      </c>
      <c r="C7499">
        <v>2014</v>
      </c>
      <c r="D7499" s="2">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5">
      <c r="A7500">
        <v>7499</v>
      </c>
      <c r="B7500" t="s">
        <v>9508</v>
      </c>
      <c r="C7500">
        <v>2014</v>
      </c>
      <c r="D7500" s="2">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20.8568</v>
      </c>
    </row>
    <row r="7501" spans="1:22" x14ac:dyDescent="0.35">
      <c r="A7501">
        <v>7500</v>
      </c>
      <c r="B7501" t="s">
        <v>9508</v>
      </c>
      <c r="C7501">
        <v>2014</v>
      </c>
      <c r="D7501" s="2">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7.9127999999999998</v>
      </c>
    </row>
    <row r="7502" spans="1:22" x14ac:dyDescent="0.35">
      <c r="A7502">
        <v>7501</v>
      </c>
      <c r="B7502" t="s">
        <v>9508</v>
      </c>
      <c r="C7502">
        <v>2014</v>
      </c>
      <c r="D7502" s="2">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19.735800000000001</v>
      </c>
    </row>
    <row r="7503" spans="1:22" x14ac:dyDescent="0.35">
      <c r="A7503">
        <v>7502</v>
      </c>
      <c r="B7503" t="s">
        <v>9508</v>
      </c>
      <c r="C7503">
        <v>2014</v>
      </c>
      <c r="D7503" s="2">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470.37599999999998</v>
      </c>
      <c r="T7503">
        <v>3</v>
      </c>
      <c r="U7503">
        <v>0.2</v>
      </c>
      <c r="V7503">
        <v>52.917299999999997</v>
      </c>
    </row>
    <row r="7504" spans="1:22" x14ac:dyDescent="0.35">
      <c r="A7504">
        <v>7503</v>
      </c>
      <c r="B7504" t="s">
        <v>9509</v>
      </c>
      <c r="C7504">
        <v>2014</v>
      </c>
      <c r="D7504" s="2">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2.0672000000000001</v>
      </c>
    </row>
    <row r="7505" spans="1:22" x14ac:dyDescent="0.35">
      <c r="A7505">
        <v>7504</v>
      </c>
      <c r="B7505" t="s">
        <v>9509</v>
      </c>
      <c r="C7505">
        <v>2014</v>
      </c>
      <c r="D7505" s="2">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v>
      </c>
      <c r="T7505">
        <v>1</v>
      </c>
      <c r="U7505">
        <v>0.2</v>
      </c>
      <c r="V7505">
        <v>18.539100000000001</v>
      </c>
    </row>
    <row r="7506" spans="1:22" x14ac:dyDescent="0.35">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5">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12.176</v>
      </c>
      <c r="T7507">
        <v>4</v>
      </c>
      <c r="U7507">
        <v>0.8</v>
      </c>
      <c r="V7507">
        <v>-18.872800000000002</v>
      </c>
    </row>
    <row r="7508" spans="1:22" x14ac:dyDescent="0.35">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5.2182000000000004</v>
      </c>
    </row>
    <row r="7509" spans="1:22" x14ac:dyDescent="0.35">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105.24679999999999</v>
      </c>
    </row>
    <row r="7510" spans="1:22" x14ac:dyDescent="0.35">
      <c r="A7510">
        <v>7509</v>
      </c>
      <c r="B7510" t="s">
        <v>9514</v>
      </c>
      <c r="C7510">
        <v>2014</v>
      </c>
      <c r="D7510" s="2">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9.2479999999999993</v>
      </c>
      <c r="T7510">
        <v>2</v>
      </c>
      <c r="U7510">
        <v>0.2</v>
      </c>
      <c r="V7510">
        <v>3.3523999999999998</v>
      </c>
    </row>
    <row r="7511" spans="1:22" x14ac:dyDescent="0.35">
      <c r="A7511">
        <v>7510</v>
      </c>
      <c r="B7511" t="s">
        <v>9514</v>
      </c>
      <c r="C7511">
        <v>2014</v>
      </c>
      <c r="D7511" s="2">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5">
      <c r="A7512">
        <v>7511</v>
      </c>
      <c r="B7512" t="s">
        <v>9514</v>
      </c>
      <c r="C7512">
        <v>2014</v>
      </c>
      <c r="D7512" s="2">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v>
      </c>
      <c r="T7512">
        <v>5</v>
      </c>
      <c r="U7512">
        <v>0.2</v>
      </c>
      <c r="V7512">
        <v>4.6529999999999996</v>
      </c>
    </row>
    <row r="7513" spans="1:22" x14ac:dyDescent="0.35">
      <c r="A7513">
        <v>7512</v>
      </c>
      <c r="B7513" t="s">
        <v>9514</v>
      </c>
      <c r="C7513">
        <v>2014</v>
      </c>
      <c r="D7513" s="2">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v>
      </c>
      <c r="T7513">
        <v>5</v>
      </c>
      <c r="U7513">
        <v>0.2</v>
      </c>
      <c r="V7513">
        <v>148.845</v>
      </c>
    </row>
    <row r="7514" spans="1:22" x14ac:dyDescent="0.35">
      <c r="A7514">
        <v>7513</v>
      </c>
      <c r="B7514" t="s">
        <v>9514</v>
      </c>
      <c r="C7514">
        <v>2014</v>
      </c>
      <c r="D7514" s="2">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17.959199999999999</v>
      </c>
    </row>
    <row r="7515" spans="1:22" x14ac:dyDescent="0.35">
      <c r="A7515">
        <v>7514</v>
      </c>
      <c r="B7515" t="s">
        <v>9514</v>
      </c>
      <c r="C7515">
        <v>2014</v>
      </c>
      <c r="D7515" s="2">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v>
      </c>
      <c r="T7515">
        <v>5</v>
      </c>
      <c r="U7515">
        <v>0.2</v>
      </c>
      <c r="V7515">
        <v>2.1320000000000001</v>
      </c>
    </row>
    <row r="7516" spans="1:22" x14ac:dyDescent="0.35">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5">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214.9</v>
      </c>
      <c r="T7517">
        <v>5</v>
      </c>
      <c r="U7517">
        <v>0</v>
      </c>
      <c r="V7517">
        <v>62.320999999999998</v>
      </c>
    </row>
    <row r="7518" spans="1:22" x14ac:dyDescent="0.35">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5">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48.328499999999998</v>
      </c>
    </row>
    <row r="7520" spans="1:22" x14ac:dyDescent="0.35">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0.60560000000000003</v>
      </c>
    </row>
    <row r="7521" spans="1:22" x14ac:dyDescent="0.35">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2.6496</v>
      </c>
    </row>
    <row r="7522" spans="1:22" x14ac:dyDescent="0.35">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5">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v>
      </c>
      <c r="T7523">
        <v>2</v>
      </c>
      <c r="U7523">
        <v>0.7</v>
      </c>
      <c r="V7523">
        <v>-7.46</v>
      </c>
    </row>
    <row r="7524" spans="1:22" x14ac:dyDescent="0.35">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8.8559999999999999</v>
      </c>
      <c r="T7524">
        <v>6</v>
      </c>
      <c r="U7524">
        <v>0.7</v>
      </c>
      <c r="V7524">
        <v>-6.4943999999999997</v>
      </c>
    </row>
    <row r="7525" spans="1:22" x14ac:dyDescent="0.35">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v>
      </c>
    </row>
    <row r="7526" spans="1:22" x14ac:dyDescent="0.35">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7.6048</v>
      </c>
    </row>
    <row r="7527" spans="1:22" x14ac:dyDescent="0.35">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148.70400000000001</v>
      </c>
    </row>
    <row r="7528" spans="1:22" x14ac:dyDescent="0.35">
      <c r="A7528">
        <v>7527</v>
      </c>
      <c r="B7528" t="s">
        <v>9518</v>
      </c>
      <c r="C7528">
        <v>2014</v>
      </c>
      <c r="D7528" s="2">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5">
      <c r="A7529">
        <v>7528</v>
      </c>
      <c r="B7529" t="s">
        <v>9518</v>
      </c>
      <c r="C7529">
        <v>2014</v>
      </c>
      <c r="D7529" s="2">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2.9567999999999999</v>
      </c>
    </row>
    <row r="7530" spans="1:22" x14ac:dyDescent="0.35">
      <c r="A7530">
        <v>7529</v>
      </c>
      <c r="B7530" t="s">
        <v>9518</v>
      </c>
      <c r="C7530">
        <v>2014</v>
      </c>
      <c r="D7530" s="2">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5">
      <c r="A7531">
        <v>7530</v>
      </c>
      <c r="B7531" t="s">
        <v>9518</v>
      </c>
      <c r="C7531">
        <v>2014</v>
      </c>
      <c r="D7531" s="2">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5.5380000000000003</v>
      </c>
    </row>
    <row r="7532" spans="1:22" x14ac:dyDescent="0.35">
      <c r="A7532">
        <v>7531</v>
      </c>
      <c r="B7532" t="s">
        <v>9518</v>
      </c>
      <c r="C7532">
        <v>2014</v>
      </c>
      <c r="D7532" s="2">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931.17600000000004</v>
      </c>
      <c r="T7532">
        <v>3</v>
      </c>
      <c r="U7532">
        <v>0.2</v>
      </c>
      <c r="V7532">
        <v>314.27190000000002</v>
      </c>
    </row>
    <row r="7533" spans="1:22" x14ac:dyDescent="0.35">
      <c r="A7533">
        <v>7532</v>
      </c>
      <c r="B7533" t="s">
        <v>9519</v>
      </c>
      <c r="C7533">
        <v>2013</v>
      </c>
      <c r="D7533" s="2">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266.35199999999998</v>
      </c>
      <c r="T7533">
        <v>3</v>
      </c>
      <c r="U7533">
        <v>0.2</v>
      </c>
      <c r="V7533">
        <v>-13.317600000000001</v>
      </c>
    </row>
    <row r="7534" spans="1:22" x14ac:dyDescent="0.35">
      <c r="A7534">
        <v>7533</v>
      </c>
      <c r="B7534" t="s">
        <v>9519</v>
      </c>
      <c r="C7534">
        <v>2013</v>
      </c>
      <c r="D7534" s="2">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483.13600000000002</v>
      </c>
      <c r="T7534">
        <v>4</v>
      </c>
      <c r="U7534">
        <v>0.2</v>
      </c>
      <c r="V7534">
        <v>54.352800000000002</v>
      </c>
    </row>
    <row r="7535" spans="1:22" x14ac:dyDescent="0.35">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-22.138200000000001</v>
      </c>
    </row>
    <row r="7536" spans="1:22" x14ac:dyDescent="0.35">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v>
      </c>
      <c r="T7536">
        <v>5</v>
      </c>
      <c r="U7536">
        <v>0.2</v>
      </c>
      <c r="V7536">
        <v>5.798</v>
      </c>
    </row>
    <row r="7537" spans="1:22" x14ac:dyDescent="0.35">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v>
      </c>
      <c r="T7537">
        <v>3</v>
      </c>
      <c r="U7537">
        <v>0</v>
      </c>
      <c r="V7537">
        <v>8.0190000000000001</v>
      </c>
    </row>
    <row r="7538" spans="1:22" x14ac:dyDescent="0.35">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13.592000000000001</v>
      </c>
      <c r="T7538">
        <v>2</v>
      </c>
      <c r="U7538">
        <v>0.6</v>
      </c>
      <c r="V7538">
        <v>-14.271599999999999</v>
      </c>
    </row>
    <row r="7539" spans="1:22" x14ac:dyDescent="0.35">
      <c r="A7539">
        <v>7538</v>
      </c>
      <c r="B7539" t="s">
        <v>9524</v>
      </c>
      <c r="C7539">
        <v>2013</v>
      </c>
      <c r="D7539" s="2">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33.313600000000001</v>
      </c>
    </row>
    <row r="7540" spans="1:22" x14ac:dyDescent="0.35">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v>
      </c>
      <c r="T7540">
        <v>1</v>
      </c>
      <c r="U7540">
        <v>0.2</v>
      </c>
      <c r="V7540">
        <v>12.8574</v>
      </c>
    </row>
    <row r="7541" spans="1:22" x14ac:dyDescent="0.35">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-24.416</v>
      </c>
    </row>
    <row r="7542" spans="1:22" x14ac:dyDescent="0.35">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v>
      </c>
      <c r="T7542">
        <v>8</v>
      </c>
      <c r="U7542">
        <v>0.7</v>
      </c>
      <c r="V7542">
        <v>-363.52800000000002</v>
      </c>
    </row>
    <row r="7543" spans="1:22" x14ac:dyDescent="0.35">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v>
      </c>
      <c r="T7543">
        <v>2</v>
      </c>
      <c r="U7543">
        <v>0.2</v>
      </c>
      <c r="V7543">
        <v>4.9615999999999998</v>
      </c>
    </row>
    <row r="7544" spans="1:22" x14ac:dyDescent="0.35">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508.70400000000001</v>
      </c>
      <c r="T7544">
        <v>6</v>
      </c>
      <c r="U7544">
        <v>0.2</v>
      </c>
      <c r="V7544">
        <v>0</v>
      </c>
    </row>
    <row r="7545" spans="1:22" x14ac:dyDescent="0.35">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5">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v>
      </c>
      <c r="T7546">
        <v>5</v>
      </c>
      <c r="U7546">
        <v>0.2</v>
      </c>
      <c r="V7546">
        <v>68.001000000000005</v>
      </c>
    </row>
    <row r="7547" spans="1:22" x14ac:dyDescent="0.35">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v>
      </c>
      <c r="T7547">
        <v>6</v>
      </c>
      <c r="U7547">
        <v>0.2</v>
      </c>
      <c r="V7547">
        <v>71.995199999999997</v>
      </c>
    </row>
    <row r="7548" spans="1:22" x14ac:dyDescent="0.35">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755.94399999999996</v>
      </c>
      <c r="T7548">
        <v>7</v>
      </c>
      <c r="U7548">
        <v>0.2</v>
      </c>
      <c r="V7548">
        <v>66.145099999999999</v>
      </c>
    </row>
    <row r="7549" spans="1:22" x14ac:dyDescent="0.35">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11.98</v>
      </c>
      <c r="T7549">
        <v>5</v>
      </c>
      <c r="U7549">
        <v>0.8</v>
      </c>
      <c r="V7549">
        <v>-19.167999999999999</v>
      </c>
    </row>
    <row r="7550" spans="1:22" x14ac:dyDescent="0.35">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0.89800000000000002</v>
      </c>
      <c r="T7550">
        <v>1</v>
      </c>
      <c r="U7550">
        <v>0.8</v>
      </c>
      <c r="V7550">
        <v>-1.5714999999999999</v>
      </c>
    </row>
    <row r="7551" spans="1:22" x14ac:dyDescent="0.35">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21.204000000000001</v>
      </c>
      <c r="T7551">
        <v>3</v>
      </c>
      <c r="U7551">
        <v>0.6</v>
      </c>
      <c r="V7551">
        <v>-11.6622</v>
      </c>
    </row>
    <row r="7552" spans="1:22" x14ac:dyDescent="0.35">
      <c r="A7552">
        <v>7551</v>
      </c>
      <c r="B7552" t="s">
        <v>9530</v>
      </c>
      <c r="C7552">
        <v>2011</v>
      </c>
      <c r="D7552" s="2">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5">
      <c r="A7553">
        <v>7552</v>
      </c>
      <c r="B7553" t="s">
        <v>9530</v>
      </c>
      <c r="C7553">
        <v>2011</v>
      </c>
      <c r="D7553" s="2">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5">
      <c r="A7554">
        <v>7553</v>
      </c>
      <c r="B7554" t="s">
        <v>9530</v>
      </c>
      <c r="C7554">
        <v>2011</v>
      </c>
      <c r="D7554" s="2">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5">
      <c r="A7555">
        <v>7554</v>
      </c>
      <c r="B7555" t="s">
        <v>9530</v>
      </c>
      <c r="C7555">
        <v>2011</v>
      </c>
      <c r="D7555" s="2">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12.441599999999999</v>
      </c>
    </row>
    <row r="7556" spans="1:22" x14ac:dyDescent="0.35">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-216.97829999999999</v>
      </c>
    </row>
    <row r="7557" spans="1:22" x14ac:dyDescent="0.35">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5">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72.808800000000005</v>
      </c>
    </row>
    <row r="7559" spans="1:22" x14ac:dyDescent="0.35">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497.94</v>
      </c>
      <c r="T7559">
        <v>3</v>
      </c>
      <c r="U7559">
        <v>0</v>
      </c>
      <c r="V7559">
        <v>224.07300000000001</v>
      </c>
    </row>
    <row r="7560" spans="1:22" x14ac:dyDescent="0.35">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533.94000000000005</v>
      </c>
      <c r="T7560">
        <v>3</v>
      </c>
      <c r="U7560">
        <v>0</v>
      </c>
      <c r="V7560">
        <v>154.8426</v>
      </c>
    </row>
    <row r="7561" spans="1:22" x14ac:dyDescent="0.35">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5">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9.8208000000000002</v>
      </c>
    </row>
    <row r="7563" spans="1:22" x14ac:dyDescent="0.35">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170.786</v>
      </c>
      <c r="T7563">
        <v>1</v>
      </c>
      <c r="U7563">
        <v>0.3</v>
      </c>
      <c r="V7563">
        <v>0</v>
      </c>
    </row>
    <row r="7564" spans="1:22" x14ac:dyDescent="0.35">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5">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63.823999999999998</v>
      </c>
      <c r="T7565">
        <v>2</v>
      </c>
      <c r="U7565">
        <v>0.2</v>
      </c>
      <c r="V7565">
        <v>13.5626</v>
      </c>
    </row>
    <row r="7566" spans="1:22" x14ac:dyDescent="0.35">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435.16800000000001</v>
      </c>
      <c r="T7566">
        <v>4</v>
      </c>
      <c r="U7566">
        <v>0.2</v>
      </c>
      <c r="V7566">
        <v>-59.835599999999999</v>
      </c>
    </row>
    <row r="7567" spans="1:22" x14ac:dyDescent="0.35">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7.7728000000000002</v>
      </c>
    </row>
    <row r="7568" spans="1:22" x14ac:dyDescent="0.35">
      <c r="A7568">
        <v>7567</v>
      </c>
      <c r="B7568" t="s">
        <v>9538</v>
      </c>
      <c r="C7568">
        <v>2014</v>
      </c>
      <c r="D7568" s="2">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8.3957999999999995</v>
      </c>
    </row>
    <row r="7569" spans="1:22" x14ac:dyDescent="0.35">
      <c r="A7569">
        <v>7568</v>
      </c>
      <c r="B7569" t="s">
        <v>9538</v>
      </c>
      <c r="C7569">
        <v>2014</v>
      </c>
      <c r="D7569" s="2">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20.736000000000001</v>
      </c>
      <c r="T7569">
        <v>4</v>
      </c>
      <c r="U7569">
        <v>0.2</v>
      </c>
      <c r="V7569">
        <v>7.2576000000000001</v>
      </c>
    </row>
    <row r="7570" spans="1:22" x14ac:dyDescent="0.35">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5">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23.086400000000001</v>
      </c>
    </row>
    <row r="7572" spans="1:22" x14ac:dyDescent="0.35">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7.2</v>
      </c>
    </row>
    <row r="7573" spans="1:22" x14ac:dyDescent="0.35">
      <c r="A7573">
        <v>7572</v>
      </c>
      <c r="B7573" t="s">
        <v>9540</v>
      </c>
      <c r="C7573">
        <v>2011</v>
      </c>
      <c r="D7573" s="2">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9.7349999999999994</v>
      </c>
    </row>
    <row r="7574" spans="1:22" x14ac:dyDescent="0.35">
      <c r="A7574">
        <v>7573</v>
      </c>
      <c r="B7574" t="s">
        <v>9540</v>
      </c>
      <c r="C7574">
        <v>2011</v>
      </c>
      <c r="D7574" s="2">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112.35080000000001</v>
      </c>
    </row>
    <row r="7575" spans="1:22" x14ac:dyDescent="0.35">
      <c r="A7575">
        <v>7574</v>
      </c>
      <c r="B7575" t="s">
        <v>9540</v>
      </c>
      <c r="C7575">
        <v>2011</v>
      </c>
      <c r="D7575" s="2">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0.88039999999999996</v>
      </c>
    </row>
    <row r="7576" spans="1:22" x14ac:dyDescent="0.35">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5">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40.119999999999997</v>
      </c>
    </row>
    <row r="7578" spans="1:22" x14ac:dyDescent="0.35">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15.0984</v>
      </c>
    </row>
    <row r="7579" spans="1:22" x14ac:dyDescent="0.35">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v>
      </c>
    </row>
    <row r="7580" spans="1:22" x14ac:dyDescent="0.35">
      <c r="A7580">
        <v>7579</v>
      </c>
      <c r="B7580" t="s">
        <v>9543</v>
      </c>
      <c r="C7580">
        <v>2013</v>
      </c>
      <c r="D7580" s="2">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563.94000000000005</v>
      </c>
      <c r="T7580">
        <v>3</v>
      </c>
      <c r="U7580">
        <v>0</v>
      </c>
      <c r="V7580">
        <v>112.788</v>
      </c>
    </row>
    <row r="7581" spans="1:22" x14ac:dyDescent="0.35">
      <c r="A7581">
        <v>7580</v>
      </c>
      <c r="B7581" t="s">
        <v>9544</v>
      </c>
      <c r="C7581">
        <v>2012</v>
      </c>
      <c r="D7581" s="2">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5">
      <c r="A7582">
        <v>7581</v>
      </c>
      <c r="B7582" t="s">
        <v>9544</v>
      </c>
      <c r="C7582">
        <v>2012</v>
      </c>
      <c r="D7582" s="2">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5">
      <c r="A7583">
        <v>7582</v>
      </c>
      <c r="B7583" t="s">
        <v>9545</v>
      </c>
      <c r="C7583">
        <v>2012</v>
      </c>
      <c r="D7583" s="2">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15.857100000000001</v>
      </c>
    </row>
    <row r="7584" spans="1:22" x14ac:dyDescent="0.35">
      <c r="A7584">
        <v>7583</v>
      </c>
      <c r="B7584" t="s">
        <v>9546</v>
      </c>
      <c r="C7584">
        <v>2012</v>
      </c>
      <c r="D7584" s="2">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v>
      </c>
      <c r="T7584">
        <v>2</v>
      </c>
      <c r="U7584">
        <v>0.1</v>
      </c>
      <c r="V7584">
        <v>2.8391999999999999</v>
      </c>
    </row>
    <row r="7585" spans="1:22" x14ac:dyDescent="0.35">
      <c r="A7585">
        <v>7584</v>
      </c>
      <c r="B7585" t="s">
        <v>9547</v>
      </c>
      <c r="C7585">
        <v>2011</v>
      </c>
      <c r="D7585" s="2">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v>
      </c>
      <c r="T7585">
        <v>7</v>
      </c>
      <c r="U7585">
        <v>0</v>
      </c>
      <c r="V7585">
        <v>909.98180000000002</v>
      </c>
    </row>
    <row r="7586" spans="1:22" x14ac:dyDescent="0.35">
      <c r="A7586">
        <v>7585</v>
      </c>
      <c r="B7586" t="s">
        <v>9547</v>
      </c>
      <c r="C7586">
        <v>2011</v>
      </c>
      <c r="D7586" s="2">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14.4</v>
      </c>
      <c r="T7586">
        <v>5</v>
      </c>
      <c r="U7586">
        <v>0</v>
      </c>
      <c r="V7586">
        <v>6.6239999999999997</v>
      </c>
    </row>
    <row r="7587" spans="1:22" x14ac:dyDescent="0.35">
      <c r="A7587">
        <v>7586</v>
      </c>
      <c r="B7587" t="s">
        <v>9547</v>
      </c>
      <c r="C7587">
        <v>2011</v>
      </c>
      <c r="D7587" s="2">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60.255299999999998</v>
      </c>
    </row>
    <row r="7588" spans="1:22" x14ac:dyDescent="0.35">
      <c r="A7588">
        <v>7587</v>
      </c>
      <c r="B7588" t="s">
        <v>9547</v>
      </c>
      <c r="C7588">
        <v>2011</v>
      </c>
      <c r="D7588" s="2">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2.7027999999999999</v>
      </c>
    </row>
    <row r="7589" spans="1:22" x14ac:dyDescent="0.35">
      <c r="A7589">
        <v>7588</v>
      </c>
      <c r="B7589" t="s">
        <v>9547</v>
      </c>
      <c r="C7589">
        <v>2011</v>
      </c>
      <c r="D7589" s="2">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59.011200000000002</v>
      </c>
    </row>
    <row r="7590" spans="1:22" x14ac:dyDescent="0.35">
      <c r="A7590">
        <v>7589</v>
      </c>
      <c r="B7590" t="s">
        <v>9548</v>
      </c>
      <c r="C7590">
        <v>2014</v>
      </c>
      <c r="D7590" s="2">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5">
      <c r="A7591">
        <v>7590</v>
      </c>
      <c r="B7591" t="s">
        <v>9549</v>
      </c>
      <c r="C7591">
        <v>2012</v>
      </c>
      <c r="D7591" s="2">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v>
      </c>
    </row>
    <row r="7592" spans="1:22" x14ac:dyDescent="0.35">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58.247999999999998</v>
      </c>
      <c r="T7592">
        <v>9</v>
      </c>
      <c r="U7592">
        <v>0.2</v>
      </c>
      <c r="V7592">
        <v>11.6496</v>
      </c>
    </row>
    <row r="7593" spans="1:22" x14ac:dyDescent="0.35">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-19.338200000000001</v>
      </c>
    </row>
    <row r="7594" spans="1:22" x14ac:dyDescent="0.35">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0.59040000000000004</v>
      </c>
    </row>
    <row r="7595" spans="1:22" x14ac:dyDescent="0.35">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887.27099999999996</v>
      </c>
      <c r="T7595">
        <v>3</v>
      </c>
      <c r="U7595">
        <v>0.3</v>
      </c>
      <c r="V7595">
        <v>-63.3765</v>
      </c>
    </row>
    <row r="7596" spans="1:22" x14ac:dyDescent="0.35">
      <c r="A7596">
        <v>7595</v>
      </c>
      <c r="B7596" t="s">
        <v>9551</v>
      </c>
      <c r="C7596">
        <v>2014</v>
      </c>
      <c r="D7596" s="2">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70.492800000000003</v>
      </c>
    </row>
    <row r="7597" spans="1:22" x14ac:dyDescent="0.35">
      <c r="A7597">
        <v>7596</v>
      </c>
      <c r="B7597" t="s">
        <v>9551</v>
      </c>
      <c r="C7597">
        <v>2014</v>
      </c>
      <c r="D7597" s="2">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5">
      <c r="A7598">
        <v>7597</v>
      </c>
      <c r="B7598" t="s">
        <v>9552</v>
      </c>
      <c r="C7598">
        <v>2012</v>
      </c>
      <c r="D7598" s="2">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225.57599999999999</v>
      </c>
      <c r="T7598">
        <v>3</v>
      </c>
      <c r="U7598">
        <v>0.2</v>
      </c>
      <c r="V7598">
        <v>22.557600000000001</v>
      </c>
    </row>
    <row r="7599" spans="1:22" x14ac:dyDescent="0.35">
      <c r="A7599">
        <v>7598</v>
      </c>
      <c r="B7599" t="s">
        <v>9553</v>
      </c>
      <c r="C7599">
        <v>2011</v>
      </c>
      <c r="D7599" s="2">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v>
      </c>
    </row>
    <row r="7600" spans="1:22" x14ac:dyDescent="0.35">
      <c r="A7600">
        <v>7599</v>
      </c>
      <c r="B7600" t="s">
        <v>9553</v>
      </c>
      <c r="C7600">
        <v>2011</v>
      </c>
      <c r="D7600" s="2">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4.782</v>
      </c>
    </row>
    <row r="7601" spans="1:22" x14ac:dyDescent="0.35">
      <c r="A7601">
        <v>7600</v>
      </c>
      <c r="B7601" t="s">
        <v>9553</v>
      </c>
      <c r="C7601">
        <v>2011</v>
      </c>
      <c r="D7601" s="2">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13.077999999999999</v>
      </c>
    </row>
    <row r="7602" spans="1:22" x14ac:dyDescent="0.35">
      <c r="A7602">
        <v>7601</v>
      </c>
      <c r="B7602" t="s">
        <v>9553</v>
      </c>
      <c r="C7602">
        <v>2011</v>
      </c>
      <c r="D7602" s="2">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-21.945</v>
      </c>
    </row>
    <row r="7603" spans="1:22" x14ac:dyDescent="0.35">
      <c r="A7603">
        <v>7602</v>
      </c>
      <c r="B7603" t="s">
        <v>9553</v>
      </c>
      <c r="C7603">
        <v>2011</v>
      </c>
      <c r="D7603" s="2">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46.47</v>
      </c>
    </row>
    <row r="7604" spans="1:22" x14ac:dyDescent="0.35">
      <c r="A7604">
        <v>7603</v>
      </c>
      <c r="B7604" t="s">
        <v>9553</v>
      </c>
      <c r="C7604">
        <v>2011</v>
      </c>
      <c r="D7604" s="2">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v>
      </c>
    </row>
    <row r="7605" spans="1:22" x14ac:dyDescent="0.35">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6.2207999999999997</v>
      </c>
    </row>
    <row r="7606" spans="1:22" x14ac:dyDescent="0.35">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25.175999999999998</v>
      </c>
      <c r="T7606">
        <v>3</v>
      </c>
      <c r="U7606">
        <v>0.6</v>
      </c>
      <c r="V7606">
        <v>-33.358199999999997</v>
      </c>
    </row>
    <row r="7607" spans="1:22" x14ac:dyDescent="0.35">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5.5839999999999996</v>
      </c>
      <c r="T7607">
        <v>2</v>
      </c>
      <c r="U7607">
        <v>0.6</v>
      </c>
      <c r="V7607">
        <v>-1.6752</v>
      </c>
    </row>
    <row r="7608" spans="1:22" x14ac:dyDescent="0.35">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1297.3679999999999</v>
      </c>
      <c r="T7608">
        <v>9</v>
      </c>
      <c r="U7608">
        <v>0.2</v>
      </c>
      <c r="V7608">
        <v>97.302599999999998</v>
      </c>
    </row>
    <row r="7609" spans="1:22" x14ac:dyDescent="0.35">
      <c r="A7609">
        <v>7608</v>
      </c>
      <c r="B7609" t="s">
        <v>9558</v>
      </c>
      <c r="C7609">
        <v>2014</v>
      </c>
      <c r="D7609" s="2">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19.824000000000002</v>
      </c>
    </row>
    <row r="7610" spans="1:22" x14ac:dyDescent="0.35">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12.441599999999999</v>
      </c>
    </row>
    <row r="7611" spans="1:22" x14ac:dyDescent="0.35">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22.96</v>
      </c>
      <c r="T7611">
        <v>7</v>
      </c>
      <c r="U7611">
        <v>0</v>
      </c>
      <c r="V7611">
        <v>6.6584000000000003</v>
      </c>
    </row>
    <row r="7612" spans="1:22" x14ac:dyDescent="0.35">
      <c r="A7612">
        <v>7611</v>
      </c>
      <c r="B7612" t="s">
        <v>9560</v>
      </c>
      <c r="C7612">
        <v>2011</v>
      </c>
      <c r="D7612" s="2">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5">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4.2930000000000001</v>
      </c>
    </row>
    <row r="7614" spans="1:22" x14ac:dyDescent="0.35">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5">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1.728</v>
      </c>
    </row>
    <row r="7616" spans="1:22" x14ac:dyDescent="0.35">
      <c r="A7616">
        <v>7615</v>
      </c>
      <c r="B7616" t="s">
        <v>9562</v>
      </c>
      <c r="C7616">
        <v>2012</v>
      </c>
      <c r="D7616" s="2">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5">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6.6420000000000003</v>
      </c>
      <c r="T7617">
        <v>9</v>
      </c>
      <c r="U7617">
        <v>0.7</v>
      </c>
      <c r="V7617">
        <v>-4.4279999999999999</v>
      </c>
    </row>
    <row r="7618" spans="1:22" x14ac:dyDescent="0.35">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8.7138000000000009</v>
      </c>
    </row>
    <row r="7619" spans="1:22" x14ac:dyDescent="0.35">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220.98699999999999</v>
      </c>
    </row>
    <row r="7620" spans="1:22" x14ac:dyDescent="0.35">
      <c r="A7620">
        <v>7619</v>
      </c>
      <c r="B7620" t="s">
        <v>9565</v>
      </c>
      <c r="C7620">
        <v>2014</v>
      </c>
      <c r="D7620" s="2">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189.57599999999999</v>
      </c>
      <c r="T7620">
        <v>1</v>
      </c>
      <c r="U7620">
        <v>0.2</v>
      </c>
      <c r="V7620">
        <v>9.4787999999999997</v>
      </c>
    </row>
    <row r="7621" spans="1:22" x14ac:dyDescent="0.35">
      <c r="A7621">
        <v>7620</v>
      </c>
      <c r="B7621" t="s">
        <v>9565</v>
      </c>
      <c r="C7621">
        <v>2014</v>
      </c>
      <c r="D7621" s="2">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7.1959999999999997</v>
      </c>
    </row>
    <row r="7622" spans="1:22" x14ac:dyDescent="0.35">
      <c r="A7622">
        <v>7621</v>
      </c>
      <c r="B7622" t="s">
        <v>9566</v>
      </c>
      <c r="C7622">
        <v>2011</v>
      </c>
      <c r="D7622" s="2">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47.243000000000002</v>
      </c>
    </row>
    <row r="7623" spans="1:22" x14ac:dyDescent="0.35">
      <c r="A7623">
        <v>7622</v>
      </c>
      <c r="B7623" t="s">
        <v>9566</v>
      </c>
      <c r="C7623">
        <v>2011</v>
      </c>
      <c r="D7623" s="2">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54.400799999999997</v>
      </c>
    </row>
    <row r="7624" spans="1:22" x14ac:dyDescent="0.35">
      <c r="A7624">
        <v>7623</v>
      </c>
      <c r="B7624" t="s">
        <v>9566</v>
      </c>
      <c r="C7624">
        <v>2011</v>
      </c>
      <c r="D7624" s="2">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7.44</v>
      </c>
      <c r="T7624">
        <v>3</v>
      </c>
      <c r="U7624">
        <v>0</v>
      </c>
      <c r="V7624">
        <v>2.6040000000000001</v>
      </c>
    </row>
    <row r="7625" spans="1:22" x14ac:dyDescent="0.35">
      <c r="A7625">
        <v>7624</v>
      </c>
      <c r="B7625" t="s">
        <v>9567</v>
      </c>
      <c r="C7625">
        <v>2011</v>
      </c>
      <c r="D7625" s="2">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11.054399999999999</v>
      </c>
    </row>
    <row r="7626" spans="1:22" x14ac:dyDescent="0.35">
      <c r="A7626">
        <v>7625</v>
      </c>
      <c r="B7626" t="s">
        <v>9568</v>
      </c>
      <c r="C7626">
        <v>2012</v>
      </c>
      <c r="D7626" s="2">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245.7</v>
      </c>
    </row>
    <row r="7627" spans="1:22" x14ac:dyDescent="0.35">
      <c r="A7627">
        <v>7626</v>
      </c>
      <c r="B7627" t="s">
        <v>9568</v>
      </c>
      <c r="C7627">
        <v>2012</v>
      </c>
      <c r="D7627" s="2">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5">
      <c r="A7628">
        <v>7627</v>
      </c>
      <c r="B7628" t="s">
        <v>9569</v>
      </c>
      <c r="C7628">
        <v>2012</v>
      </c>
      <c r="D7628" s="2">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325.63200000000001</v>
      </c>
      <c r="T7628">
        <v>6</v>
      </c>
      <c r="U7628">
        <v>0.2</v>
      </c>
      <c r="V7628">
        <v>28.492799999999999</v>
      </c>
    </row>
    <row r="7629" spans="1:22" x14ac:dyDescent="0.35">
      <c r="A7629">
        <v>7628</v>
      </c>
      <c r="B7629" t="s">
        <v>9569</v>
      </c>
      <c r="C7629">
        <v>2012</v>
      </c>
      <c r="D7629" s="2">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-1.4590000000000001</v>
      </c>
    </row>
    <row r="7630" spans="1:22" x14ac:dyDescent="0.35">
      <c r="A7630">
        <v>7629</v>
      </c>
      <c r="B7630" t="s">
        <v>9569</v>
      </c>
      <c r="C7630">
        <v>2012</v>
      </c>
      <c r="D7630" s="2">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v>
      </c>
      <c r="T7630">
        <v>5</v>
      </c>
      <c r="U7630">
        <v>0.2</v>
      </c>
      <c r="V7630">
        <v>5.3689999999999998</v>
      </c>
    </row>
    <row r="7631" spans="1:22" x14ac:dyDescent="0.35">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5">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251.94399999999999</v>
      </c>
      <c r="T7632">
        <v>7</v>
      </c>
      <c r="U7632">
        <v>0.2</v>
      </c>
      <c r="V7632">
        <v>88.180400000000006</v>
      </c>
    </row>
    <row r="7633" spans="1:22" x14ac:dyDescent="0.35">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127.30200000000001</v>
      </c>
      <c r="T7633">
        <v>7</v>
      </c>
      <c r="U7633">
        <v>0.3</v>
      </c>
      <c r="V7633">
        <v>-9.093</v>
      </c>
    </row>
    <row r="7634" spans="1:22" x14ac:dyDescent="0.35">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5">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5.8891</v>
      </c>
    </row>
    <row r="7636" spans="1:22" x14ac:dyDescent="0.35">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10.0282</v>
      </c>
    </row>
    <row r="7637" spans="1:22" x14ac:dyDescent="0.35">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87.284199999999998</v>
      </c>
    </row>
    <row r="7638" spans="1:22" x14ac:dyDescent="0.35">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77.625</v>
      </c>
    </row>
    <row r="7639" spans="1:22" x14ac:dyDescent="0.35">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59.52</v>
      </c>
      <c r="T7639">
        <v>3</v>
      </c>
      <c r="U7639">
        <v>0</v>
      </c>
      <c r="V7639">
        <v>15.475199999999999</v>
      </c>
    </row>
    <row r="7640" spans="1:22" x14ac:dyDescent="0.35">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57.96</v>
      </c>
      <c r="T7640">
        <v>7</v>
      </c>
      <c r="U7640">
        <v>0</v>
      </c>
      <c r="V7640">
        <v>27.241199999999999</v>
      </c>
    </row>
    <row r="7641" spans="1:22" x14ac:dyDescent="0.35">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5">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68.040000000000006</v>
      </c>
      <c r="T7642">
        <v>6</v>
      </c>
      <c r="U7642">
        <v>0</v>
      </c>
      <c r="V7642">
        <v>33.339599999999997</v>
      </c>
    </row>
    <row r="7643" spans="1:22" x14ac:dyDescent="0.35">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5">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v>
      </c>
      <c r="T7644">
        <v>4</v>
      </c>
      <c r="U7644">
        <v>0.7</v>
      </c>
      <c r="V7644">
        <v>-14.92</v>
      </c>
    </row>
    <row r="7645" spans="1:22" x14ac:dyDescent="0.35">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11.976000000000001</v>
      </c>
      <c r="T7645">
        <v>4</v>
      </c>
      <c r="U7645">
        <v>0.7</v>
      </c>
      <c r="V7645">
        <v>-9.1815999999999995</v>
      </c>
    </row>
    <row r="7646" spans="1:22" x14ac:dyDescent="0.35">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0.84950000000000003</v>
      </c>
    </row>
    <row r="7647" spans="1:22" x14ac:dyDescent="0.35">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89.222399999999993</v>
      </c>
    </row>
    <row r="7648" spans="1:22" x14ac:dyDescent="0.35">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5">
      <c r="A7649">
        <v>7648</v>
      </c>
      <c r="B7649" t="s">
        <v>9578</v>
      </c>
      <c r="C7649">
        <v>2013</v>
      </c>
      <c r="D7649" s="2">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5">
      <c r="A7650">
        <v>7649</v>
      </c>
      <c r="B7650" t="s">
        <v>9578</v>
      </c>
      <c r="C7650">
        <v>2013</v>
      </c>
      <c r="D7650" s="2">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1352.0319999999999</v>
      </c>
      <c r="T7650">
        <v>4</v>
      </c>
      <c r="U7650">
        <v>0.2</v>
      </c>
      <c r="V7650">
        <v>84.501999999999995</v>
      </c>
    </row>
    <row r="7651" spans="1:22" x14ac:dyDescent="0.35">
      <c r="A7651">
        <v>7650</v>
      </c>
      <c r="B7651" t="s">
        <v>9579</v>
      </c>
      <c r="C7651">
        <v>2012</v>
      </c>
      <c r="D7651" s="2">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v>
      </c>
      <c r="T7651">
        <v>9</v>
      </c>
      <c r="U7651">
        <v>0.4</v>
      </c>
      <c r="V7651">
        <v>-464.697</v>
      </c>
    </row>
    <row r="7652" spans="1:22" x14ac:dyDescent="0.35">
      <c r="A7652">
        <v>7651</v>
      </c>
      <c r="B7652" t="s">
        <v>9579</v>
      </c>
      <c r="C7652">
        <v>2012</v>
      </c>
      <c r="D7652" s="2">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6.7068000000000003</v>
      </c>
    </row>
    <row r="7653" spans="1:22" x14ac:dyDescent="0.35">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119.44799999999999</v>
      </c>
      <c r="T7653">
        <v>3</v>
      </c>
      <c r="U7653">
        <v>0.2</v>
      </c>
      <c r="V7653">
        <v>-13.437900000000001</v>
      </c>
    </row>
    <row r="7654" spans="1:22" x14ac:dyDescent="0.35">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-25.109000000000002</v>
      </c>
    </row>
    <row r="7655" spans="1:22" x14ac:dyDescent="0.35">
      <c r="A7655">
        <v>7654</v>
      </c>
      <c r="B7655" t="s">
        <v>9581</v>
      </c>
      <c r="C7655">
        <v>2012</v>
      </c>
      <c r="D7655" s="2">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5.4767999999999999</v>
      </c>
    </row>
    <row r="7656" spans="1:22" x14ac:dyDescent="0.35">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29.145600000000002</v>
      </c>
    </row>
    <row r="7657" spans="1:22" x14ac:dyDescent="0.35">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12.441599999999999</v>
      </c>
    </row>
    <row r="7658" spans="1:22" x14ac:dyDescent="0.35">
      <c r="A7658">
        <v>7657</v>
      </c>
      <c r="B7658" t="s">
        <v>9585</v>
      </c>
      <c r="C7658">
        <v>2011</v>
      </c>
      <c r="D7658" s="2">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31.0184</v>
      </c>
    </row>
    <row r="7659" spans="1:22" x14ac:dyDescent="0.35">
      <c r="A7659">
        <v>7658</v>
      </c>
      <c r="B7659" t="s">
        <v>9585</v>
      </c>
      <c r="C7659">
        <v>2011</v>
      </c>
      <c r="D7659" s="2">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5">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76.775999999999996</v>
      </c>
      <c r="T7660">
        <v>4</v>
      </c>
      <c r="U7660">
        <v>0.7</v>
      </c>
      <c r="V7660">
        <v>-53.743200000000002</v>
      </c>
    </row>
    <row r="7661" spans="1:22" x14ac:dyDescent="0.35">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25.872</v>
      </c>
    </row>
    <row r="7662" spans="1:22" x14ac:dyDescent="0.35">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76.727999999999994</v>
      </c>
      <c r="T7662">
        <v>3</v>
      </c>
      <c r="U7662">
        <v>0.6</v>
      </c>
      <c r="V7662">
        <v>-53.709600000000002</v>
      </c>
    </row>
    <row r="7663" spans="1:22" x14ac:dyDescent="0.35">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10.43</v>
      </c>
      <c r="T7663">
        <v>7</v>
      </c>
      <c r="U7663">
        <v>0.8</v>
      </c>
      <c r="V7663">
        <v>-18.252500000000001</v>
      </c>
    </row>
    <row r="7664" spans="1:22" x14ac:dyDescent="0.35">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5">
      <c r="A7665">
        <v>7664</v>
      </c>
      <c r="B7665" t="s">
        <v>9590</v>
      </c>
      <c r="C7665">
        <v>2014</v>
      </c>
      <c r="D7665" s="2">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v>
      </c>
      <c r="T7665">
        <v>5</v>
      </c>
      <c r="U7665">
        <v>0.2</v>
      </c>
      <c r="V7665">
        <v>2.786</v>
      </c>
    </row>
    <row r="7666" spans="1:22" x14ac:dyDescent="0.35">
      <c r="A7666">
        <v>7665</v>
      </c>
      <c r="B7666" t="s">
        <v>9591</v>
      </c>
      <c r="C7666">
        <v>2011</v>
      </c>
      <c r="D7666" s="2">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10.393599999999999</v>
      </c>
    </row>
    <row r="7667" spans="1:22" x14ac:dyDescent="0.35">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13.984</v>
      </c>
    </row>
    <row r="7668" spans="1:22" x14ac:dyDescent="0.35">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5">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v>
      </c>
      <c r="T7669">
        <v>3</v>
      </c>
      <c r="U7669">
        <v>0</v>
      </c>
      <c r="V7669">
        <v>34.539000000000001</v>
      </c>
    </row>
    <row r="7670" spans="1:22" x14ac:dyDescent="0.35">
      <c r="A7670">
        <v>7669</v>
      </c>
      <c r="B7670" t="s">
        <v>9593</v>
      </c>
      <c r="C7670">
        <v>2012</v>
      </c>
      <c r="D7670" s="2">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5">
      <c r="A7671">
        <v>7670</v>
      </c>
      <c r="B7671" t="s">
        <v>9593</v>
      </c>
      <c r="C7671">
        <v>2012</v>
      </c>
      <c r="D7671" s="2">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28.171800000000001</v>
      </c>
    </row>
    <row r="7672" spans="1:22" x14ac:dyDescent="0.35">
      <c r="A7672">
        <v>7671</v>
      </c>
      <c r="B7672" t="s">
        <v>9593</v>
      </c>
      <c r="C7672">
        <v>2012</v>
      </c>
      <c r="D7672" s="2">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88.393199999999993</v>
      </c>
    </row>
    <row r="7673" spans="1:22" x14ac:dyDescent="0.35">
      <c r="A7673">
        <v>7672</v>
      </c>
      <c r="B7673" t="s">
        <v>9593</v>
      </c>
      <c r="C7673">
        <v>2012</v>
      </c>
      <c r="D7673" s="2">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5">
      <c r="A7674">
        <v>7673</v>
      </c>
      <c r="B7674" t="s">
        <v>9593</v>
      </c>
      <c r="C7674">
        <v>2012</v>
      </c>
      <c r="D7674" s="2">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4.6764000000000001</v>
      </c>
    </row>
    <row r="7675" spans="1:22" x14ac:dyDescent="0.35">
      <c r="A7675">
        <v>7674</v>
      </c>
      <c r="B7675" t="s">
        <v>9593</v>
      </c>
      <c r="C7675">
        <v>2012</v>
      </c>
      <c r="D7675" s="2">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5">
      <c r="A7676">
        <v>7675</v>
      </c>
      <c r="B7676" t="s">
        <v>9593</v>
      </c>
      <c r="C7676">
        <v>2012</v>
      </c>
      <c r="D7676" s="2">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5">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41.293799999999997</v>
      </c>
    </row>
    <row r="7678" spans="1:22" x14ac:dyDescent="0.35">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4.9878</v>
      </c>
    </row>
    <row r="7679" spans="1:22" x14ac:dyDescent="0.35">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91.950800000000001</v>
      </c>
    </row>
    <row r="7680" spans="1:22" x14ac:dyDescent="0.35">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v>
      </c>
      <c r="T7680">
        <v>3</v>
      </c>
      <c r="U7680">
        <v>0</v>
      </c>
      <c r="V7680">
        <v>7.0217999999999998</v>
      </c>
    </row>
    <row r="7681" spans="1:22" x14ac:dyDescent="0.35">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742.63199999999995</v>
      </c>
    </row>
    <row r="7682" spans="1:22" x14ac:dyDescent="0.35">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5">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v>
      </c>
    </row>
    <row r="7684" spans="1:22" x14ac:dyDescent="0.35">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41.496000000000002</v>
      </c>
    </row>
    <row r="7685" spans="1:22" x14ac:dyDescent="0.35">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v>
      </c>
      <c r="T7685">
        <v>3</v>
      </c>
      <c r="U7685">
        <v>0</v>
      </c>
      <c r="V7685">
        <v>1906.4849999999999</v>
      </c>
    </row>
    <row r="7686" spans="1:22" x14ac:dyDescent="0.35">
      <c r="A7686">
        <v>7685</v>
      </c>
      <c r="B7686" t="s">
        <v>9600</v>
      </c>
      <c r="C7686">
        <v>2012</v>
      </c>
      <c r="D7686" s="2">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5">
      <c r="A7687">
        <v>7686</v>
      </c>
      <c r="B7687" t="s">
        <v>9600</v>
      </c>
      <c r="C7687">
        <v>2012</v>
      </c>
      <c r="D7687" s="2">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187.797</v>
      </c>
    </row>
    <row r="7688" spans="1:22" x14ac:dyDescent="0.35">
      <c r="A7688">
        <v>7687</v>
      </c>
      <c r="B7688" t="s">
        <v>9601</v>
      </c>
      <c r="C7688">
        <v>2013</v>
      </c>
      <c r="D7688" s="2">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5">
      <c r="A7689">
        <v>7688</v>
      </c>
      <c r="B7689" t="s">
        <v>9601</v>
      </c>
      <c r="C7689">
        <v>2013</v>
      </c>
      <c r="D7689" s="2">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5">
      <c r="A7690">
        <v>7689</v>
      </c>
      <c r="B7690" t="s">
        <v>9601</v>
      </c>
      <c r="C7690">
        <v>2013</v>
      </c>
      <c r="D7690" s="2">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v>
      </c>
    </row>
    <row r="7691" spans="1:22" x14ac:dyDescent="0.35">
      <c r="A7691">
        <v>7690</v>
      </c>
      <c r="B7691" t="s">
        <v>9604</v>
      </c>
      <c r="C7691">
        <v>2014</v>
      </c>
      <c r="D7691" s="2">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50.383200000000002</v>
      </c>
    </row>
    <row r="7692" spans="1:22" x14ac:dyDescent="0.35">
      <c r="A7692">
        <v>7691</v>
      </c>
      <c r="B7692" t="s">
        <v>9604</v>
      </c>
      <c r="C7692">
        <v>2014</v>
      </c>
      <c r="D7692" s="2">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157.1292</v>
      </c>
    </row>
    <row r="7693" spans="1:22" x14ac:dyDescent="0.35">
      <c r="A7693">
        <v>7692</v>
      </c>
      <c r="B7693" t="s">
        <v>9604</v>
      </c>
      <c r="C7693">
        <v>2014</v>
      </c>
      <c r="D7693" s="2">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6.2207999999999997</v>
      </c>
    </row>
    <row r="7694" spans="1:22" x14ac:dyDescent="0.35">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v>
      </c>
      <c r="T7694">
        <v>6</v>
      </c>
      <c r="U7694">
        <v>0</v>
      </c>
      <c r="V7694">
        <v>44.4</v>
      </c>
    </row>
    <row r="7695" spans="1:22" x14ac:dyDescent="0.35">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35.996400000000001</v>
      </c>
    </row>
    <row r="7696" spans="1:22" x14ac:dyDescent="0.35">
      <c r="A7696">
        <v>7695</v>
      </c>
      <c r="B7696" t="s">
        <v>9606</v>
      </c>
      <c r="C7696">
        <v>2013</v>
      </c>
      <c r="D7696" s="2">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14.690200000000001</v>
      </c>
    </row>
    <row r="7697" spans="1:22" x14ac:dyDescent="0.35">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5">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5.2320000000000002</v>
      </c>
      <c r="T7698">
        <v>4</v>
      </c>
      <c r="U7698">
        <v>0.8</v>
      </c>
      <c r="V7698">
        <v>-8.1096000000000004</v>
      </c>
    </row>
    <row r="7699" spans="1:22" x14ac:dyDescent="0.35">
      <c r="A7699">
        <v>7698</v>
      </c>
      <c r="B7699" t="s">
        <v>9608</v>
      </c>
      <c r="C7699">
        <v>2014</v>
      </c>
      <c r="D7699" s="2">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5">
      <c r="A7700">
        <v>7699</v>
      </c>
      <c r="B7700" t="s">
        <v>9608</v>
      </c>
      <c r="C7700">
        <v>2014</v>
      </c>
      <c r="D7700" s="2">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v>
      </c>
    </row>
    <row r="7701" spans="1:22" x14ac:dyDescent="0.35">
      <c r="A7701">
        <v>7700</v>
      </c>
      <c r="B7701" t="s">
        <v>9608</v>
      </c>
      <c r="C7701">
        <v>2014</v>
      </c>
      <c r="D7701" s="2">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6.6845999999999997</v>
      </c>
    </row>
    <row r="7702" spans="1:22" x14ac:dyDescent="0.35">
      <c r="A7702">
        <v>7701</v>
      </c>
      <c r="B7702" t="s">
        <v>9608</v>
      </c>
      <c r="C7702">
        <v>2014</v>
      </c>
      <c r="D7702" s="2">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8.1216000000000008</v>
      </c>
    </row>
    <row r="7703" spans="1:22" x14ac:dyDescent="0.35">
      <c r="A7703">
        <v>7702</v>
      </c>
      <c r="B7703" t="s">
        <v>9608</v>
      </c>
      <c r="C7703">
        <v>2014</v>
      </c>
      <c r="D7703" s="2">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-52.658200000000001</v>
      </c>
    </row>
    <row r="7704" spans="1:22" x14ac:dyDescent="0.35">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5.6643999999999997</v>
      </c>
    </row>
    <row r="7705" spans="1:22" x14ac:dyDescent="0.35">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209.97</v>
      </c>
      <c r="T7705">
        <v>3</v>
      </c>
      <c r="U7705">
        <v>0</v>
      </c>
      <c r="V7705">
        <v>58.791600000000003</v>
      </c>
    </row>
    <row r="7706" spans="1:22" x14ac:dyDescent="0.35">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98.524799999999999</v>
      </c>
    </row>
    <row r="7707" spans="1:22" x14ac:dyDescent="0.35">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5">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5">
      <c r="A7709">
        <v>7708</v>
      </c>
      <c r="B7709" t="s">
        <v>9610</v>
      </c>
      <c r="C7709">
        <v>2014</v>
      </c>
      <c r="D7709" s="2">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5">
      <c r="A7710">
        <v>7709</v>
      </c>
      <c r="B7710" t="s">
        <v>9611</v>
      </c>
      <c r="C7710">
        <v>2011</v>
      </c>
      <c r="D7710" s="2">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40.776000000000003</v>
      </c>
      <c r="T7710">
        <v>3</v>
      </c>
      <c r="U7710">
        <v>0.2</v>
      </c>
      <c r="V7710">
        <v>0.50970000000000004</v>
      </c>
    </row>
    <row r="7711" spans="1:22" x14ac:dyDescent="0.35">
      <c r="A7711">
        <v>7710</v>
      </c>
      <c r="B7711" t="s">
        <v>9611</v>
      </c>
      <c r="C7711">
        <v>2011</v>
      </c>
      <c r="D7711" s="2">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v>
      </c>
      <c r="T7711">
        <v>3</v>
      </c>
      <c r="U7711">
        <v>0.7</v>
      </c>
      <c r="V7711">
        <v>-9.5885999999999996</v>
      </c>
    </row>
    <row r="7712" spans="1:22" x14ac:dyDescent="0.35">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5">
      <c r="A7713">
        <v>7712</v>
      </c>
      <c r="B7713" t="s">
        <v>9613</v>
      </c>
      <c r="C7713">
        <v>2014</v>
      </c>
      <c r="D7713" s="2">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15.590400000000001</v>
      </c>
    </row>
    <row r="7714" spans="1:22" x14ac:dyDescent="0.35">
      <c r="A7714">
        <v>7713</v>
      </c>
      <c r="B7714" t="s">
        <v>9613</v>
      </c>
      <c r="C7714">
        <v>2014</v>
      </c>
      <c r="D7714" s="2">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-29.436800000000002</v>
      </c>
    </row>
    <row r="7715" spans="1:22" x14ac:dyDescent="0.35">
      <c r="A7715">
        <v>7714</v>
      </c>
      <c r="B7715" t="s">
        <v>9613</v>
      </c>
      <c r="C7715">
        <v>2014</v>
      </c>
      <c r="D7715" s="2">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47.951999999999998</v>
      </c>
      <c r="T7715">
        <v>3</v>
      </c>
      <c r="U7715">
        <v>0.2</v>
      </c>
      <c r="V7715">
        <v>16.183800000000002</v>
      </c>
    </row>
    <row r="7716" spans="1:22" x14ac:dyDescent="0.35">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72.575400000000002</v>
      </c>
    </row>
    <row r="7717" spans="1:22" x14ac:dyDescent="0.35">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40.776000000000003</v>
      </c>
      <c r="T7717">
        <v>3</v>
      </c>
      <c r="U7717">
        <v>0.2</v>
      </c>
      <c r="V7717">
        <v>0.50970000000000004</v>
      </c>
    </row>
    <row r="7718" spans="1:22" x14ac:dyDescent="0.35">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v>
      </c>
      <c r="T7718">
        <v>5</v>
      </c>
      <c r="U7718">
        <v>0.2</v>
      </c>
      <c r="V7718">
        <v>9.25</v>
      </c>
    </row>
    <row r="7719" spans="1:22" x14ac:dyDescent="0.35">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1.9379999999999999</v>
      </c>
      <c r="T7719">
        <v>2</v>
      </c>
      <c r="U7719">
        <v>0.7</v>
      </c>
      <c r="V7719">
        <v>-1.3566</v>
      </c>
    </row>
    <row r="7720" spans="1:22" x14ac:dyDescent="0.35">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51.187199999999997</v>
      </c>
    </row>
    <row r="7721" spans="1:22" x14ac:dyDescent="0.35">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59.52</v>
      </c>
      <c r="T7721">
        <v>3</v>
      </c>
      <c r="U7721">
        <v>0</v>
      </c>
      <c r="V7721">
        <v>15.475199999999999</v>
      </c>
    </row>
    <row r="7722" spans="1:22" x14ac:dyDescent="0.35">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5">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13.167999999999999</v>
      </c>
      <c r="T7723">
        <v>2</v>
      </c>
      <c r="U7723">
        <v>0.2</v>
      </c>
      <c r="V7723">
        <v>4.6087999999999996</v>
      </c>
    </row>
    <row r="7724" spans="1:22" x14ac:dyDescent="0.35">
      <c r="A7724">
        <v>7723</v>
      </c>
      <c r="B7724" t="s">
        <v>9619</v>
      </c>
      <c r="C7724">
        <v>2014</v>
      </c>
      <c r="D7724" s="2">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5">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-2.5697999999999999</v>
      </c>
    </row>
    <row r="7726" spans="1:22" x14ac:dyDescent="0.35">
      <c r="A7726">
        <v>7725</v>
      </c>
      <c r="B7726" t="s">
        <v>9623</v>
      </c>
      <c r="C7726">
        <v>2013</v>
      </c>
      <c r="D7726" s="2">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286.25599999999997</v>
      </c>
      <c r="T7726">
        <v>1</v>
      </c>
      <c r="U7726">
        <v>0.2</v>
      </c>
      <c r="V7726">
        <v>17.890999999999998</v>
      </c>
    </row>
    <row r="7727" spans="1:22" x14ac:dyDescent="0.35">
      <c r="A7727">
        <v>7726</v>
      </c>
      <c r="B7727" t="s">
        <v>9623</v>
      </c>
      <c r="C7727">
        <v>2013</v>
      </c>
      <c r="D7727" s="2">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v>
      </c>
      <c r="T7727">
        <v>2</v>
      </c>
      <c r="U7727">
        <v>0.2</v>
      </c>
      <c r="V7727">
        <v>-4.8448000000000002</v>
      </c>
    </row>
    <row r="7728" spans="1:22" x14ac:dyDescent="0.35">
      <c r="A7728">
        <v>7727</v>
      </c>
      <c r="B7728" t="s">
        <v>9623</v>
      </c>
      <c r="C7728">
        <v>2013</v>
      </c>
      <c r="D7728" s="2">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5">
      <c r="A7729">
        <v>7728</v>
      </c>
      <c r="B7729" t="s">
        <v>9624</v>
      </c>
      <c r="C7729">
        <v>2012</v>
      </c>
      <c r="D7729" s="2">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5">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5">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v>
      </c>
      <c r="T7731">
        <v>3</v>
      </c>
      <c r="U7731">
        <v>0.2</v>
      </c>
      <c r="V7731">
        <v>-75.595799999999997</v>
      </c>
    </row>
    <row r="7732" spans="1:22" x14ac:dyDescent="0.35">
      <c r="A7732">
        <v>7731</v>
      </c>
      <c r="B7732" t="s">
        <v>9627</v>
      </c>
      <c r="C7732">
        <v>2014</v>
      </c>
      <c r="D7732" s="2">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-25.474399999999999</v>
      </c>
    </row>
    <row r="7733" spans="1:22" x14ac:dyDescent="0.35">
      <c r="A7733">
        <v>7732</v>
      </c>
      <c r="B7733" t="s">
        <v>9628</v>
      </c>
      <c r="C7733">
        <v>2014</v>
      </c>
      <c r="D7733" s="2">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v>
      </c>
      <c r="T7733">
        <v>4</v>
      </c>
      <c r="U7733">
        <v>0.2</v>
      </c>
      <c r="V7733">
        <v>35.89</v>
      </c>
    </row>
    <row r="7734" spans="1:22" x14ac:dyDescent="0.35">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3.7408000000000001</v>
      </c>
    </row>
    <row r="7735" spans="1:22" x14ac:dyDescent="0.35">
      <c r="A7735">
        <v>7734</v>
      </c>
      <c r="B7735" t="s">
        <v>9630</v>
      </c>
      <c r="C7735">
        <v>2013</v>
      </c>
      <c r="D7735" s="2">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5.5216000000000003</v>
      </c>
    </row>
    <row r="7736" spans="1:22" x14ac:dyDescent="0.35">
      <c r="A7736">
        <v>7735</v>
      </c>
      <c r="B7736" t="s">
        <v>9631</v>
      </c>
      <c r="C7736">
        <v>2014</v>
      </c>
      <c r="D7736" s="2">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12.42</v>
      </c>
      <c r="T7736">
        <v>3</v>
      </c>
      <c r="U7736">
        <v>0</v>
      </c>
      <c r="V7736">
        <v>5.2164000000000001</v>
      </c>
    </row>
    <row r="7737" spans="1:22" x14ac:dyDescent="0.35">
      <c r="A7737">
        <v>7736</v>
      </c>
      <c r="B7737" t="s">
        <v>9632</v>
      </c>
      <c r="C7737">
        <v>2013</v>
      </c>
      <c r="D7737" s="2">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5">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26.388000000000002</v>
      </c>
    </row>
    <row r="7739" spans="1:22" x14ac:dyDescent="0.35">
      <c r="A7739">
        <v>7738</v>
      </c>
      <c r="B7739" t="s">
        <v>9634</v>
      </c>
      <c r="C7739">
        <v>2014</v>
      </c>
      <c r="D7739" s="2">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1.4256</v>
      </c>
    </row>
    <row r="7740" spans="1:22" x14ac:dyDescent="0.35">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89.95</v>
      </c>
      <c r="T7740">
        <v>5</v>
      </c>
      <c r="U7740">
        <v>0</v>
      </c>
      <c r="V7740">
        <v>43.176000000000002</v>
      </c>
    </row>
    <row r="7741" spans="1:22" x14ac:dyDescent="0.35">
      <c r="A7741">
        <v>7740</v>
      </c>
      <c r="B7741" t="s">
        <v>9636</v>
      </c>
      <c r="C7741">
        <v>2011</v>
      </c>
      <c r="D7741" s="2">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3.0268000000000002</v>
      </c>
    </row>
    <row r="7742" spans="1:22" x14ac:dyDescent="0.35">
      <c r="A7742">
        <v>7741</v>
      </c>
      <c r="B7742" t="s">
        <v>9636</v>
      </c>
      <c r="C7742">
        <v>2011</v>
      </c>
      <c r="D7742" s="2">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28.497</v>
      </c>
    </row>
    <row r="7743" spans="1:22" x14ac:dyDescent="0.35">
      <c r="A7743">
        <v>7742</v>
      </c>
      <c r="B7743" t="s">
        <v>9637</v>
      </c>
      <c r="C7743">
        <v>2012</v>
      </c>
      <c r="D7743" s="2">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5">
      <c r="A7744">
        <v>7743</v>
      </c>
      <c r="B7744" t="s">
        <v>9638</v>
      </c>
      <c r="C7744">
        <v>2014</v>
      </c>
      <c r="D7744" s="2">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12.441599999999999</v>
      </c>
    </row>
    <row r="7745" spans="1:22" x14ac:dyDescent="0.35">
      <c r="A7745">
        <v>7744</v>
      </c>
      <c r="B7745" t="s">
        <v>9639</v>
      </c>
      <c r="C7745">
        <v>2013</v>
      </c>
      <c r="D7745" s="2">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5">
      <c r="A7746">
        <v>7745</v>
      </c>
      <c r="B7746" t="s">
        <v>9639</v>
      </c>
      <c r="C7746">
        <v>2013</v>
      </c>
      <c r="D7746" s="2">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5">
      <c r="A7747">
        <v>7746</v>
      </c>
      <c r="B7747" t="s">
        <v>9639</v>
      </c>
      <c r="C7747">
        <v>2013</v>
      </c>
      <c r="D7747" s="2">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2.8536000000000001</v>
      </c>
    </row>
    <row r="7748" spans="1:22" x14ac:dyDescent="0.35">
      <c r="A7748">
        <v>7747</v>
      </c>
      <c r="B7748" t="s">
        <v>9640</v>
      </c>
      <c r="C7748">
        <v>2012</v>
      </c>
      <c r="D7748" s="2">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5">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v>
      </c>
      <c r="T7749">
        <v>6</v>
      </c>
      <c r="U7749">
        <v>0</v>
      </c>
      <c r="V7749">
        <v>0.3024</v>
      </c>
    </row>
    <row r="7750" spans="1:22" x14ac:dyDescent="0.35">
      <c r="A7750">
        <v>7749</v>
      </c>
      <c r="B7750" t="s">
        <v>9642</v>
      </c>
      <c r="C7750">
        <v>2012</v>
      </c>
      <c r="D7750" s="2">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19.468800000000002</v>
      </c>
    </row>
    <row r="7751" spans="1:22" x14ac:dyDescent="0.35">
      <c r="A7751">
        <v>7750</v>
      </c>
      <c r="B7751" t="s">
        <v>9642</v>
      </c>
      <c r="C7751">
        <v>2012</v>
      </c>
      <c r="D7751" s="2">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5">
      <c r="A7752">
        <v>7751</v>
      </c>
      <c r="B7752" t="s">
        <v>9642</v>
      </c>
      <c r="C7752">
        <v>2012</v>
      </c>
      <c r="D7752" s="2">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5">
      <c r="A7753">
        <v>7752</v>
      </c>
      <c r="B7753" t="s">
        <v>9642</v>
      </c>
      <c r="C7753">
        <v>2012</v>
      </c>
      <c r="D7753" s="2">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5">
      <c r="A7754">
        <v>7753</v>
      </c>
      <c r="B7754" t="s">
        <v>9642</v>
      </c>
      <c r="C7754">
        <v>2012</v>
      </c>
      <c r="D7754" s="2">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15.849600000000001</v>
      </c>
    </row>
    <row r="7755" spans="1:22" x14ac:dyDescent="0.35">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1.0680000000000001</v>
      </c>
    </row>
    <row r="7756" spans="1:22" x14ac:dyDescent="0.35">
      <c r="A7756">
        <v>7755</v>
      </c>
      <c r="B7756" t="s">
        <v>9644</v>
      </c>
      <c r="C7756">
        <v>2012</v>
      </c>
      <c r="D7756" s="2">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0.33839999999999998</v>
      </c>
    </row>
    <row r="7757" spans="1:22" x14ac:dyDescent="0.35">
      <c r="A7757">
        <v>7756</v>
      </c>
      <c r="B7757" t="s">
        <v>9645</v>
      </c>
      <c r="C7757">
        <v>2014</v>
      </c>
      <c r="D7757" s="2">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93.884</v>
      </c>
    </row>
    <row r="7758" spans="1:22" x14ac:dyDescent="0.35">
      <c r="A7758">
        <v>7757</v>
      </c>
      <c r="B7758" t="s">
        <v>9645</v>
      </c>
      <c r="C7758">
        <v>2014</v>
      </c>
      <c r="D7758" s="2">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v>
      </c>
      <c r="T7758">
        <v>5</v>
      </c>
      <c r="U7758">
        <v>0.2</v>
      </c>
      <c r="V7758">
        <v>107.79</v>
      </c>
    </row>
    <row r="7759" spans="1:22" x14ac:dyDescent="0.35">
      <c r="A7759">
        <v>7758</v>
      </c>
      <c r="B7759" t="s">
        <v>9648</v>
      </c>
      <c r="C7759">
        <v>2014</v>
      </c>
      <c r="D7759" s="2">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v>
      </c>
    </row>
    <row r="7760" spans="1:22" x14ac:dyDescent="0.35">
      <c r="A7760">
        <v>7759</v>
      </c>
      <c r="B7760" t="s">
        <v>9648</v>
      </c>
      <c r="C7760">
        <v>2014</v>
      </c>
      <c r="D7760" s="2">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30.99</v>
      </c>
    </row>
    <row r="7761" spans="1:22" x14ac:dyDescent="0.35">
      <c r="A7761">
        <v>7760</v>
      </c>
      <c r="B7761" t="s">
        <v>9649</v>
      </c>
      <c r="C7761">
        <v>2013</v>
      </c>
      <c r="D7761" s="2">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v>
      </c>
      <c r="T7761">
        <v>3</v>
      </c>
      <c r="U7761">
        <v>0.2</v>
      </c>
      <c r="V7761">
        <v>5.4432</v>
      </c>
    </row>
    <row r="7762" spans="1:22" x14ac:dyDescent="0.35">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13.717599999999999</v>
      </c>
    </row>
    <row r="7763" spans="1:22" x14ac:dyDescent="0.35">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v>
      </c>
      <c r="T7763">
        <v>2</v>
      </c>
      <c r="U7763">
        <v>0.2</v>
      </c>
      <c r="V7763">
        <v>3.6288</v>
      </c>
    </row>
    <row r="7764" spans="1:22" x14ac:dyDescent="0.35">
      <c r="A7764">
        <v>7763</v>
      </c>
      <c r="B7764" t="s">
        <v>9652</v>
      </c>
      <c r="C7764">
        <v>2014</v>
      </c>
      <c r="D7764" s="2">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2.2240000000000002</v>
      </c>
      <c r="T7764">
        <v>1</v>
      </c>
      <c r="U7764">
        <v>0.2</v>
      </c>
      <c r="V7764">
        <v>0.55600000000000005</v>
      </c>
    </row>
    <row r="7765" spans="1:22" x14ac:dyDescent="0.35">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35.0244</v>
      </c>
    </row>
    <row r="7766" spans="1:22" x14ac:dyDescent="0.35">
      <c r="A7766">
        <v>7765</v>
      </c>
      <c r="B7766" t="s">
        <v>9654</v>
      </c>
      <c r="C7766">
        <v>2014</v>
      </c>
      <c r="D7766" s="2">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5.2560000000000002</v>
      </c>
    </row>
    <row r="7767" spans="1:22" x14ac:dyDescent="0.35">
      <c r="A7767">
        <v>7766</v>
      </c>
      <c r="B7767" t="s">
        <v>9654</v>
      </c>
      <c r="C7767">
        <v>2014</v>
      </c>
      <c r="D7767" s="2">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373.779</v>
      </c>
    </row>
    <row r="7768" spans="1:22" x14ac:dyDescent="0.35">
      <c r="A7768">
        <v>7767</v>
      </c>
      <c r="B7768" t="s">
        <v>9654</v>
      </c>
      <c r="C7768">
        <v>2014</v>
      </c>
      <c r="D7768" s="2">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219.9</v>
      </c>
      <c r="T7768">
        <v>5</v>
      </c>
      <c r="U7768">
        <v>0</v>
      </c>
      <c r="V7768">
        <v>59.372999999999998</v>
      </c>
    </row>
    <row r="7769" spans="1:22" x14ac:dyDescent="0.35">
      <c r="A7769">
        <v>7768</v>
      </c>
      <c r="B7769" t="s">
        <v>9655</v>
      </c>
      <c r="C7769">
        <v>2012</v>
      </c>
      <c r="D7769" s="2">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7.1520000000000001</v>
      </c>
      <c r="T7769">
        <v>3</v>
      </c>
      <c r="U7769">
        <v>0.2</v>
      </c>
      <c r="V7769">
        <v>0.71519999999999995</v>
      </c>
    </row>
    <row r="7770" spans="1:22" x14ac:dyDescent="0.35">
      <c r="A7770">
        <v>7769</v>
      </c>
      <c r="B7770" t="s">
        <v>9656</v>
      </c>
      <c r="C7770">
        <v>2014</v>
      </c>
      <c r="D7770" s="2">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v>
      </c>
      <c r="T7770">
        <v>5</v>
      </c>
      <c r="U7770">
        <v>0.2</v>
      </c>
      <c r="V7770">
        <v>9.3520000000000003</v>
      </c>
    </row>
    <row r="7771" spans="1:22" x14ac:dyDescent="0.35">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90.976200000000006</v>
      </c>
    </row>
    <row r="7772" spans="1:22" x14ac:dyDescent="0.35">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13.788</v>
      </c>
    </row>
    <row r="7773" spans="1:22" x14ac:dyDescent="0.35">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456.58800000000002</v>
      </c>
      <c r="T7773">
        <v>2</v>
      </c>
      <c r="U7773">
        <v>0.7</v>
      </c>
      <c r="V7773">
        <v>-304.392</v>
      </c>
    </row>
    <row r="7774" spans="1:22" x14ac:dyDescent="0.35">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4499.9849999999997</v>
      </c>
      <c r="T7774">
        <v>5</v>
      </c>
      <c r="U7774">
        <v>0.7</v>
      </c>
      <c r="V7774">
        <v>-6599.9780000000001</v>
      </c>
    </row>
    <row r="7775" spans="1:22" x14ac:dyDescent="0.35">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11.995200000000001</v>
      </c>
    </row>
    <row r="7776" spans="1:22" x14ac:dyDescent="0.35">
      <c r="A7776">
        <v>7775</v>
      </c>
      <c r="B7776" t="s">
        <v>9661</v>
      </c>
      <c r="C7776">
        <v>2013</v>
      </c>
      <c r="D7776" s="2">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2.8763999999999998</v>
      </c>
    </row>
    <row r="7777" spans="1:22" x14ac:dyDescent="0.35">
      <c r="A7777">
        <v>7776</v>
      </c>
      <c r="B7777" t="s">
        <v>9662</v>
      </c>
      <c r="C7777">
        <v>2011</v>
      </c>
      <c r="D7777" s="2">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2.9645999999999999</v>
      </c>
    </row>
    <row r="7778" spans="1:22" x14ac:dyDescent="0.35">
      <c r="A7778">
        <v>7777</v>
      </c>
      <c r="B7778" t="s">
        <v>9662</v>
      </c>
      <c r="C7778">
        <v>2011</v>
      </c>
      <c r="D7778" s="2">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5">
      <c r="A7779">
        <v>7778</v>
      </c>
      <c r="B7779" t="s">
        <v>9662</v>
      </c>
      <c r="C7779">
        <v>2011</v>
      </c>
      <c r="D7779" s="2">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51.45</v>
      </c>
      <c r="T7779">
        <v>3</v>
      </c>
      <c r="U7779">
        <v>0</v>
      </c>
      <c r="V7779">
        <v>13.891500000000001</v>
      </c>
    </row>
    <row r="7780" spans="1:22" x14ac:dyDescent="0.35">
      <c r="A7780">
        <v>7779</v>
      </c>
      <c r="B7780" t="s">
        <v>9662</v>
      </c>
      <c r="C7780">
        <v>2011</v>
      </c>
      <c r="D7780" s="2">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5">
      <c r="A7781">
        <v>7780</v>
      </c>
      <c r="B7781" t="s">
        <v>9663</v>
      </c>
      <c r="C7781">
        <v>2013</v>
      </c>
      <c r="D7781" s="2">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55.058399999999999</v>
      </c>
    </row>
    <row r="7782" spans="1:22" x14ac:dyDescent="0.35">
      <c r="A7782">
        <v>7781</v>
      </c>
      <c r="B7782" t="s">
        <v>9663</v>
      </c>
      <c r="C7782">
        <v>2013</v>
      </c>
      <c r="D7782" s="2">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7.9812000000000003</v>
      </c>
    </row>
    <row r="7783" spans="1:22" x14ac:dyDescent="0.35">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8.5679999999999996</v>
      </c>
      <c r="T7783">
        <v>3</v>
      </c>
      <c r="U7783">
        <v>0.8</v>
      </c>
      <c r="V7783">
        <v>-14.5656</v>
      </c>
    </row>
    <row r="7784" spans="1:22" x14ac:dyDescent="0.35">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45.247999999999998</v>
      </c>
      <c r="T7784">
        <v>2</v>
      </c>
      <c r="U7784">
        <v>0.2</v>
      </c>
      <c r="V7784">
        <v>3.9592000000000001</v>
      </c>
    </row>
    <row r="7785" spans="1:22" x14ac:dyDescent="0.35">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v>
      </c>
      <c r="T7785">
        <v>10</v>
      </c>
      <c r="U7785">
        <v>0.4</v>
      </c>
      <c r="V7785">
        <v>-292.10000000000002</v>
      </c>
    </row>
    <row r="7786" spans="1:22" x14ac:dyDescent="0.35">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-34.758000000000003</v>
      </c>
    </row>
    <row r="7787" spans="1:22" x14ac:dyDescent="0.35">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11.7782</v>
      </c>
    </row>
    <row r="7788" spans="1:22" x14ac:dyDescent="0.35">
      <c r="A7788">
        <v>7787</v>
      </c>
      <c r="B7788" t="s">
        <v>9667</v>
      </c>
      <c r="C7788">
        <v>2013</v>
      </c>
      <c r="D7788" s="2">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2.89</v>
      </c>
      <c r="T7788">
        <v>1</v>
      </c>
      <c r="U7788">
        <v>0.8</v>
      </c>
      <c r="V7788">
        <v>-4.7685000000000004</v>
      </c>
    </row>
    <row r="7789" spans="1:22" x14ac:dyDescent="0.35">
      <c r="A7789">
        <v>7788</v>
      </c>
      <c r="B7789" t="s">
        <v>9667</v>
      </c>
      <c r="C7789">
        <v>2013</v>
      </c>
      <c r="D7789" s="2">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7.8959999999999999</v>
      </c>
      <c r="T7789">
        <v>3</v>
      </c>
      <c r="U7789">
        <v>0.2</v>
      </c>
      <c r="V7789">
        <v>2.4674999999999998</v>
      </c>
    </row>
    <row r="7790" spans="1:22" x14ac:dyDescent="0.35">
      <c r="A7790">
        <v>7789</v>
      </c>
      <c r="B7790" t="s">
        <v>9667</v>
      </c>
      <c r="C7790">
        <v>2013</v>
      </c>
      <c r="D7790" s="2">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-10.1736</v>
      </c>
    </row>
    <row r="7791" spans="1:22" x14ac:dyDescent="0.35">
      <c r="A7791">
        <v>7790</v>
      </c>
      <c r="B7791" t="s">
        <v>9667</v>
      </c>
      <c r="C7791">
        <v>2013</v>
      </c>
      <c r="D7791" s="2">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9.5399999999999991</v>
      </c>
    </row>
    <row r="7792" spans="1:22" x14ac:dyDescent="0.35">
      <c r="A7792">
        <v>7791</v>
      </c>
      <c r="B7792" t="s">
        <v>9668</v>
      </c>
      <c r="C7792">
        <v>2014</v>
      </c>
      <c r="D7792" s="2">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4.8419999999999996</v>
      </c>
      <c r="T7792">
        <v>3</v>
      </c>
      <c r="U7792">
        <v>0.7</v>
      </c>
      <c r="V7792">
        <v>-3.3894000000000002</v>
      </c>
    </row>
    <row r="7793" spans="1:22" x14ac:dyDescent="0.35">
      <c r="A7793">
        <v>7792</v>
      </c>
      <c r="B7793" t="s">
        <v>9669</v>
      </c>
      <c r="C7793">
        <v>2013</v>
      </c>
      <c r="D7793" s="2">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1.8</v>
      </c>
      <c r="T7793">
        <v>5</v>
      </c>
      <c r="U7793">
        <v>0.8</v>
      </c>
      <c r="V7793">
        <v>-2.88</v>
      </c>
    </row>
    <row r="7794" spans="1:22" x14ac:dyDescent="0.35">
      <c r="A7794">
        <v>7793</v>
      </c>
      <c r="B7794" t="s">
        <v>9670</v>
      </c>
      <c r="C7794">
        <v>2014</v>
      </c>
      <c r="D7794" s="2">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-1.4994000000000001</v>
      </c>
    </row>
    <row r="7795" spans="1:22" x14ac:dyDescent="0.35">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v>
      </c>
      <c r="T7795">
        <v>5</v>
      </c>
      <c r="U7795">
        <v>0</v>
      </c>
      <c r="V7795">
        <v>15.875999999999999</v>
      </c>
    </row>
    <row r="7796" spans="1:22" x14ac:dyDescent="0.35">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5">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30.716799999999999</v>
      </c>
    </row>
    <row r="7798" spans="1:22" x14ac:dyDescent="0.35">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13.180999999999999</v>
      </c>
    </row>
    <row r="7799" spans="1:22" x14ac:dyDescent="0.35">
      <c r="A7799">
        <v>7798</v>
      </c>
      <c r="B7799" t="s">
        <v>9674</v>
      </c>
      <c r="C7799">
        <v>2014</v>
      </c>
      <c r="D7799" s="2">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22.0947</v>
      </c>
    </row>
    <row r="7800" spans="1:22" x14ac:dyDescent="0.35">
      <c r="A7800">
        <v>7799</v>
      </c>
      <c r="B7800" t="s">
        <v>9674</v>
      </c>
      <c r="C7800">
        <v>2014</v>
      </c>
      <c r="D7800" s="2">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136.2971</v>
      </c>
    </row>
    <row r="7801" spans="1:22" x14ac:dyDescent="0.35">
      <c r="A7801">
        <v>7800</v>
      </c>
      <c r="B7801" t="s">
        <v>9674</v>
      </c>
      <c r="C7801">
        <v>2014</v>
      </c>
      <c r="D7801" s="2">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v>
      </c>
      <c r="T7801">
        <v>3</v>
      </c>
      <c r="U7801">
        <v>0.1</v>
      </c>
      <c r="V7801">
        <v>2.3094000000000001</v>
      </c>
    </row>
    <row r="7802" spans="1:22" x14ac:dyDescent="0.35">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-77.1267</v>
      </c>
    </row>
    <row r="7803" spans="1:22" x14ac:dyDescent="0.35">
      <c r="A7803">
        <v>7802</v>
      </c>
      <c r="B7803" t="s">
        <v>9676</v>
      </c>
      <c r="C7803">
        <v>2011</v>
      </c>
      <c r="D7803" s="2">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14.572800000000001</v>
      </c>
    </row>
    <row r="7804" spans="1:22" x14ac:dyDescent="0.35">
      <c r="A7804">
        <v>7803</v>
      </c>
      <c r="B7804" t="s">
        <v>9677</v>
      </c>
      <c r="C7804">
        <v>2012</v>
      </c>
      <c r="D7804" s="2">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4.2</v>
      </c>
    </row>
    <row r="7805" spans="1:22" x14ac:dyDescent="0.35">
      <c r="A7805">
        <v>7804</v>
      </c>
      <c r="B7805" t="s">
        <v>9677</v>
      </c>
      <c r="C7805">
        <v>2012</v>
      </c>
      <c r="D7805" s="2">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720.06399999999996</v>
      </c>
      <c r="T7805">
        <v>4</v>
      </c>
      <c r="U7805">
        <v>0.2</v>
      </c>
      <c r="V7805">
        <v>-63.005600000000001</v>
      </c>
    </row>
    <row r="7806" spans="1:22" x14ac:dyDescent="0.35">
      <c r="A7806">
        <v>7805</v>
      </c>
      <c r="B7806" t="s">
        <v>9677</v>
      </c>
      <c r="C7806">
        <v>2012</v>
      </c>
      <c r="D7806" s="2">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25.423999999999999</v>
      </c>
      <c r="T7806">
        <v>1</v>
      </c>
      <c r="U7806">
        <v>0.2</v>
      </c>
      <c r="V7806">
        <v>-4.7670000000000003</v>
      </c>
    </row>
    <row r="7807" spans="1:22" x14ac:dyDescent="0.35">
      <c r="A7807">
        <v>7806</v>
      </c>
      <c r="B7807" t="s">
        <v>9677</v>
      </c>
      <c r="C7807">
        <v>2012</v>
      </c>
      <c r="D7807" s="2">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2.8159999999999998</v>
      </c>
      <c r="T7807">
        <v>2</v>
      </c>
      <c r="U7807">
        <v>0.2</v>
      </c>
      <c r="V7807">
        <v>0.31680000000000003</v>
      </c>
    </row>
    <row r="7808" spans="1:22" x14ac:dyDescent="0.35">
      <c r="A7808">
        <v>7807</v>
      </c>
      <c r="B7808" t="s">
        <v>9677</v>
      </c>
      <c r="C7808">
        <v>2012</v>
      </c>
      <c r="D7808" s="2">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-2.5632000000000001</v>
      </c>
    </row>
    <row r="7809" spans="1:22" x14ac:dyDescent="0.35">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30.827999999999999</v>
      </c>
      <c r="T7809">
        <v>7</v>
      </c>
      <c r="U7809">
        <v>0.7</v>
      </c>
      <c r="V7809">
        <v>-24.662400000000002</v>
      </c>
    </row>
    <row r="7810" spans="1:22" x14ac:dyDescent="0.35">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5.952</v>
      </c>
    </row>
    <row r="7811" spans="1:22" x14ac:dyDescent="0.35">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108.78400000000001</v>
      </c>
      <c r="T7811">
        <v>2</v>
      </c>
      <c r="U7811">
        <v>0.2</v>
      </c>
      <c r="V7811">
        <v>10.878399999999999</v>
      </c>
    </row>
    <row r="7812" spans="1:22" x14ac:dyDescent="0.35">
      <c r="A7812">
        <v>7811</v>
      </c>
      <c r="B7812" t="s">
        <v>9679</v>
      </c>
      <c r="C7812">
        <v>2013</v>
      </c>
      <c r="D7812" s="2">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2.1465000000000001</v>
      </c>
    </row>
    <row r="7813" spans="1:22" x14ac:dyDescent="0.35">
      <c r="A7813">
        <v>7812</v>
      </c>
      <c r="B7813" t="s">
        <v>9679</v>
      </c>
      <c r="C7813">
        <v>2013</v>
      </c>
      <c r="D7813" s="2">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2.0748000000000002</v>
      </c>
    </row>
    <row r="7814" spans="1:22" x14ac:dyDescent="0.35">
      <c r="A7814">
        <v>7813</v>
      </c>
      <c r="B7814" t="s">
        <v>9679</v>
      </c>
      <c r="C7814">
        <v>2013</v>
      </c>
      <c r="D7814" s="2">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v>
      </c>
    </row>
    <row r="7815" spans="1:22" x14ac:dyDescent="0.35">
      <c r="A7815">
        <v>7814</v>
      </c>
      <c r="B7815" t="s">
        <v>9679</v>
      </c>
      <c r="C7815">
        <v>2013</v>
      </c>
      <c r="D7815" s="2">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4.6463999999999999</v>
      </c>
    </row>
    <row r="7816" spans="1:22" x14ac:dyDescent="0.35">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140.95679999999999</v>
      </c>
    </row>
    <row r="7817" spans="1:22" x14ac:dyDescent="0.35">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v>
      </c>
    </row>
    <row r="7818" spans="1:22" x14ac:dyDescent="0.35">
      <c r="A7818">
        <v>7817</v>
      </c>
      <c r="B7818" t="s">
        <v>9681</v>
      </c>
      <c r="C7818">
        <v>2013</v>
      </c>
      <c r="D7818" s="2">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5">
      <c r="A7819">
        <v>7818</v>
      </c>
      <c r="B7819" t="s">
        <v>9681</v>
      </c>
      <c r="C7819">
        <v>2013</v>
      </c>
      <c r="D7819" s="2">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17.581199999999999</v>
      </c>
    </row>
    <row r="7820" spans="1:22" x14ac:dyDescent="0.35">
      <c r="A7820">
        <v>7819</v>
      </c>
      <c r="B7820" t="s">
        <v>9681</v>
      </c>
      <c r="C7820">
        <v>2013</v>
      </c>
      <c r="D7820" s="2">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4535.9759999999997</v>
      </c>
      <c r="T7820">
        <v>3</v>
      </c>
      <c r="U7820">
        <v>0.2</v>
      </c>
      <c r="V7820">
        <v>1644.2913000000001</v>
      </c>
    </row>
    <row r="7821" spans="1:22" x14ac:dyDescent="0.35">
      <c r="A7821">
        <v>7820</v>
      </c>
      <c r="B7821" t="s">
        <v>9682</v>
      </c>
      <c r="C7821">
        <v>2014</v>
      </c>
      <c r="D7821" s="2">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5.6832000000000003</v>
      </c>
    </row>
    <row r="7822" spans="1:22" x14ac:dyDescent="0.35">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160.03980000000001</v>
      </c>
    </row>
    <row r="7823" spans="1:22" x14ac:dyDescent="0.35">
      <c r="A7823">
        <v>7822</v>
      </c>
      <c r="B7823" t="s">
        <v>9684</v>
      </c>
      <c r="C7823">
        <v>2013</v>
      </c>
      <c r="D7823" s="2">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v>
      </c>
      <c r="T7823">
        <v>9</v>
      </c>
      <c r="U7823">
        <v>0.2</v>
      </c>
      <c r="V7823">
        <v>6.9794999999999998</v>
      </c>
    </row>
    <row r="7824" spans="1:22" x14ac:dyDescent="0.35">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5">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52.4895</v>
      </c>
    </row>
    <row r="7826" spans="1:22" x14ac:dyDescent="0.35">
      <c r="A7826">
        <v>7825</v>
      </c>
      <c r="B7826" t="s">
        <v>9686</v>
      </c>
      <c r="C7826">
        <v>2011</v>
      </c>
      <c r="D7826" s="2">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17.466000000000001</v>
      </c>
    </row>
    <row r="7827" spans="1:22" x14ac:dyDescent="0.35">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v>
      </c>
    </row>
    <row r="7828" spans="1:22" x14ac:dyDescent="0.35">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508.76799999999997</v>
      </c>
      <c r="T7828">
        <v>4</v>
      </c>
      <c r="U7828">
        <v>0.2</v>
      </c>
      <c r="V7828">
        <v>38.157600000000002</v>
      </c>
    </row>
    <row r="7829" spans="1:22" x14ac:dyDescent="0.35">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3.2214</v>
      </c>
    </row>
    <row r="7830" spans="1:22" x14ac:dyDescent="0.35">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v>
      </c>
      <c r="T7830">
        <v>3</v>
      </c>
      <c r="U7830">
        <v>0.2</v>
      </c>
      <c r="V7830">
        <v>6.3936000000000002</v>
      </c>
    </row>
    <row r="7831" spans="1:22" x14ac:dyDescent="0.35">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59.52</v>
      </c>
      <c r="T7831">
        <v>3</v>
      </c>
      <c r="U7831">
        <v>0</v>
      </c>
      <c r="V7831">
        <v>15.475199999999999</v>
      </c>
    </row>
    <row r="7832" spans="1:22" x14ac:dyDescent="0.35">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v>
      </c>
      <c r="T7832">
        <v>3</v>
      </c>
      <c r="U7832">
        <v>0.2</v>
      </c>
      <c r="V7832">
        <v>38.997</v>
      </c>
    </row>
    <row r="7833" spans="1:22" x14ac:dyDescent="0.35">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50.351999999999997</v>
      </c>
      <c r="T7833">
        <v>3</v>
      </c>
      <c r="U7833">
        <v>0.2</v>
      </c>
      <c r="V7833">
        <v>17.623200000000001</v>
      </c>
    </row>
    <row r="7834" spans="1:22" x14ac:dyDescent="0.35">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19.135999999999999</v>
      </c>
      <c r="T7834">
        <v>2</v>
      </c>
      <c r="U7834">
        <v>0.2</v>
      </c>
      <c r="V7834">
        <v>1.9136</v>
      </c>
    </row>
    <row r="7835" spans="1:22" x14ac:dyDescent="0.35">
      <c r="A7835">
        <v>7834</v>
      </c>
      <c r="B7835" t="s">
        <v>9691</v>
      </c>
      <c r="C7835">
        <v>2012</v>
      </c>
      <c r="D7835" s="2">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v>
      </c>
      <c r="T7835">
        <v>5</v>
      </c>
      <c r="U7835">
        <v>0.2</v>
      </c>
      <c r="V7835">
        <v>2.1320000000000001</v>
      </c>
    </row>
    <row r="7836" spans="1:22" x14ac:dyDescent="0.35">
      <c r="A7836">
        <v>7835</v>
      </c>
      <c r="B7836" t="s">
        <v>9692</v>
      </c>
      <c r="C7836">
        <v>2012</v>
      </c>
      <c r="D7836" s="2">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241.56800000000001</v>
      </c>
      <c r="T7836">
        <v>2</v>
      </c>
      <c r="U7836">
        <v>0.2</v>
      </c>
      <c r="V7836">
        <v>-15.098000000000001</v>
      </c>
    </row>
    <row r="7837" spans="1:22" x14ac:dyDescent="0.35">
      <c r="A7837">
        <v>7836</v>
      </c>
      <c r="B7837" t="s">
        <v>9692</v>
      </c>
      <c r="C7837">
        <v>2012</v>
      </c>
      <c r="D7837" s="2">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41.993000000000002</v>
      </c>
    </row>
    <row r="7838" spans="1:22" x14ac:dyDescent="0.35">
      <c r="A7838">
        <v>7837</v>
      </c>
      <c r="B7838" t="s">
        <v>9693</v>
      </c>
      <c r="C7838">
        <v>2012</v>
      </c>
      <c r="D7838" s="2">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v>
      </c>
    </row>
    <row r="7839" spans="1:22" x14ac:dyDescent="0.35">
      <c r="A7839">
        <v>7838</v>
      </c>
      <c r="B7839" t="s">
        <v>9693</v>
      </c>
      <c r="C7839">
        <v>2012</v>
      </c>
      <c r="D7839" s="2">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5.7960000000000003</v>
      </c>
    </row>
    <row r="7840" spans="1:22" x14ac:dyDescent="0.35">
      <c r="A7840">
        <v>7839</v>
      </c>
      <c r="B7840" t="s">
        <v>9693</v>
      </c>
      <c r="C7840">
        <v>2012</v>
      </c>
      <c r="D7840" s="2">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5">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2.8763999999999998</v>
      </c>
    </row>
    <row r="7842" spans="1:22" x14ac:dyDescent="0.35">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106.62479999999999</v>
      </c>
    </row>
    <row r="7843" spans="1:22" x14ac:dyDescent="0.35">
      <c r="A7843">
        <v>7842</v>
      </c>
      <c r="B7843" t="s">
        <v>9695</v>
      </c>
      <c r="C7843">
        <v>2013</v>
      </c>
      <c r="D7843" s="2">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13.788</v>
      </c>
    </row>
    <row r="7844" spans="1:22" x14ac:dyDescent="0.35">
      <c r="A7844">
        <v>7843</v>
      </c>
      <c r="B7844" t="s">
        <v>9696</v>
      </c>
      <c r="C7844">
        <v>2011</v>
      </c>
      <c r="D7844" s="2">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v>
      </c>
      <c r="T7844">
        <v>3</v>
      </c>
      <c r="U7844">
        <v>0</v>
      </c>
      <c r="V7844">
        <v>26.702999999999999</v>
      </c>
    </row>
    <row r="7845" spans="1:22" x14ac:dyDescent="0.35">
      <c r="A7845">
        <v>7844</v>
      </c>
      <c r="B7845" t="s">
        <v>9696</v>
      </c>
      <c r="C7845">
        <v>2011</v>
      </c>
      <c r="D7845" s="2">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34.214399999999998</v>
      </c>
    </row>
    <row r="7846" spans="1:22" x14ac:dyDescent="0.35">
      <c r="A7846">
        <v>7845</v>
      </c>
      <c r="B7846" t="s">
        <v>9697</v>
      </c>
      <c r="C7846">
        <v>2014</v>
      </c>
      <c r="D7846" s="2">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5">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5">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5">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-6.8815999999999997</v>
      </c>
    </row>
    <row r="7850" spans="1:22" x14ac:dyDescent="0.35">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-3.7871999999999999</v>
      </c>
    </row>
    <row r="7851" spans="1:22" x14ac:dyDescent="0.35">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5">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5">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2.9567999999999999</v>
      </c>
    </row>
    <row r="7854" spans="1:22" x14ac:dyDescent="0.35">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20.388000000000002</v>
      </c>
      <c r="T7854">
        <v>2</v>
      </c>
      <c r="U7854">
        <v>0.8</v>
      </c>
      <c r="V7854">
        <v>-53.008800000000001</v>
      </c>
    </row>
    <row r="7855" spans="1:22" x14ac:dyDescent="0.35">
      <c r="A7855">
        <v>7854</v>
      </c>
      <c r="B7855" t="s">
        <v>9702</v>
      </c>
      <c r="C7855">
        <v>2012</v>
      </c>
      <c r="D7855" s="2">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4.8803999999999998</v>
      </c>
    </row>
    <row r="7856" spans="1:22" x14ac:dyDescent="0.35">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5">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5">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v>
      </c>
      <c r="T7858">
        <v>2</v>
      </c>
      <c r="U7858">
        <v>0.2</v>
      </c>
      <c r="V7858">
        <v>8.9543999999999997</v>
      </c>
    </row>
    <row r="7859" spans="1:22" x14ac:dyDescent="0.35">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134.56</v>
      </c>
    </row>
    <row r="7860" spans="1:22" x14ac:dyDescent="0.35">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v>
      </c>
      <c r="T7860">
        <v>3</v>
      </c>
      <c r="U7860">
        <v>0</v>
      </c>
      <c r="V7860">
        <v>77.863500000000002</v>
      </c>
    </row>
    <row r="7861" spans="1:22" x14ac:dyDescent="0.35">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5">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18.527999999999999</v>
      </c>
      <c r="T7862">
        <v>4</v>
      </c>
      <c r="U7862">
        <v>0.7</v>
      </c>
      <c r="V7862">
        <v>-12.352</v>
      </c>
    </row>
    <row r="7863" spans="1:22" x14ac:dyDescent="0.35">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3.4009999999999998</v>
      </c>
    </row>
    <row r="7864" spans="1:22" x14ac:dyDescent="0.35">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5">
      <c r="A7865">
        <v>7864</v>
      </c>
      <c r="B7865" t="s">
        <v>9707</v>
      </c>
      <c r="C7865">
        <v>2012</v>
      </c>
      <c r="D7865" s="2">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-64.774799999999999</v>
      </c>
    </row>
    <row r="7866" spans="1:22" x14ac:dyDescent="0.35">
      <c r="A7866">
        <v>7865</v>
      </c>
      <c r="B7866" t="s">
        <v>9707</v>
      </c>
      <c r="C7866">
        <v>2012</v>
      </c>
      <c r="D7866" s="2">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18.495999999999999</v>
      </c>
      <c r="T7866">
        <v>4</v>
      </c>
      <c r="U7866">
        <v>0.2</v>
      </c>
      <c r="V7866">
        <v>6.7047999999999996</v>
      </c>
    </row>
    <row r="7867" spans="1:22" x14ac:dyDescent="0.35">
      <c r="A7867">
        <v>7866</v>
      </c>
      <c r="B7867" t="s">
        <v>9707</v>
      </c>
      <c r="C7867">
        <v>2012</v>
      </c>
      <c r="D7867" s="2">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49.716000000000001</v>
      </c>
    </row>
    <row r="7868" spans="1:22" x14ac:dyDescent="0.35">
      <c r="A7868">
        <v>7867</v>
      </c>
      <c r="B7868" t="s">
        <v>9707</v>
      </c>
      <c r="C7868">
        <v>2012</v>
      </c>
      <c r="D7868" s="2">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v>
      </c>
      <c r="T7868">
        <v>6</v>
      </c>
      <c r="U7868">
        <v>0.7</v>
      </c>
      <c r="V7868">
        <v>-191.64599999999999</v>
      </c>
    </row>
    <row r="7869" spans="1:22" x14ac:dyDescent="0.35">
      <c r="A7869">
        <v>7868</v>
      </c>
      <c r="B7869" t="s">
        <v>9710</v>
      </c>
      <c r="C7869">
        <v>2011</v>
      </c>
      <c r="D7869" s="2">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5">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5">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-2.7</v>
      </c>
    </row>
    <row r="7872" spans="1:22" x14ac:dyDescent="0.35">
      <c r="A7872">
        <v>7871</v>
      </c>
      <c r="B7872" t="s">
        <v>9713</v>
      </c>
      <c r="C7872">
        <v>2014</v>
      </c>
      <c r="D7872" s="2">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5">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5">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915.13599999999997</v>
      </c>
      <c r="T7874">
        <v>4</v>
      </c>
      <c r="U7874">
        <v>0.2</v>
      </c>
      <c r="V7874">
        <v>102.9528</v>
      </c>
    </row>
    <row r="7875" spans="1:22" x14ac:dyDescent="0.35">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3.8519999999999999</v>
      </c>
    </row>
    <row r="7876" spans="1:22" x14ac:dyDescent="0.35">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45.9754</v>
      </c>
    </row>
    <row r="7877" spans="1:22" x14ac:dyDescent="0.35">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31.103999999999999</v>
      </c>
      <c r="T7877">
        <v>6</v>
      </c>
      <c r="U7877">
        <v>0.2</v>
      </c>
      <c r="V7877">
        <v>11.2752</v>
      </c>
    </row>
    <row r="7878" spans="1:22" x14ac:dyDescent="0.35">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v>
      </c>
      <c r="T7878">
        <v>1</v>
      </c>
      <c r="U7878">
        <v>0.2</v>
      </c>
      <c r="V7878">
        <v>0.83819999999999995</v>
      </c>
    </row>
    <row r="7879" spans="1:22" x14ac:dyDescent="0.35">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5">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242.17599999999999</v>
      </c>
      <c r="T7880">
        <v>4</v>
      </c>
      <c r="U7880">
        <v>0.6</v>
      </c>
      <c r="V7880">
        <v>-302.72000000000003</v>
      </c>
    </row>
    <row r="7881" spans="1:22" x14ac:dyDescent="0.35">
      <c r="A7881">
        <v>7880</v>
      </c>
      <c r="B7881" t="s">
        <v>9718</v>
      </c>
      <c r="C7881">
        <v>2013</v>
      </c>
      <c r="D7881" s="2">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v>
      </c>
    </row>
    <row r="7882" spans="1:22" x14ac:dyDescent="0.35">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13.343999999999999</v>
      </c>
      <c r="T7882">
        <v>6</v>
      </c>
      <c r="U7882">
        <v>0.2</v>
      </c>
      <c r="V7882">
        <v>1.0007999999999999</v>
      </c>
    </row>
    <row r="7883" spans="1:22" x14ac:dyDescent="0.35">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76.751999999999995</v>
      </c>
      <c r="T7883">
        <v>6</v>
      </c>
      <c r="U7883">
        <v>0.2</v>
      </c>
      <c r="V7883">
        <v>10.5534</v>
      </c>
    </row>
    <row r="7884" spans="1:22" x14ac:dyDescent="0.35">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v>
      </c>
      <c r="T7884">
        <v>8</v>
      </c>
      <c r="U7884">
        <v>0.2</v>
      </c>
      <c r="V7884">
        <v>14.071199999999999</v>
      </c>
    </row>
    <row r="7885" spans="1:22" x14ac:dyDescent="0.35">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3.7410000000000001</v>
      </c>
    </row>
    <row r="7886" spans="1:22" x14ac:dyDescent="0.35">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5.915</v>
      </c>
    </row>
    <row r="7887" spans="1:22" x14ac:dyDescent="0.35">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7.0128000000000004</v>
      </c>
    </row>
    <row r="7888" spans="1:22" x14ac:dyDescent="0.35">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3.3439999999999999</v>
      </c>
    </row>
    <row r="7889" spans="1:22" x14ac:dyDescent="0.35">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4.6551999999999998</v>
      </c>
    </row>
    <row r="7890" spans="1:22" x14ac:dyDescent="0.35">
      <c r="A7890">
        <v>7889</v>
      </c>
      <c r="B7890" t="s">
        <v>9720</v>
      </c>
      <c r="C7890">
        <v>2013</v>
      </c>
      <c r="D7890" s="2">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v>
      </c>
      <c r="T7890">
        <v>5</v>
      </c>
      <c r="U7890">
        <v>0</v>
      </c>
      <c r="V7890">
        <v>15.552</v>
      </c>
    </row>
    <row r="7891" spans="1:22" x14ac:dyDescent="0.35">
      <c r="A7891">
        <v>7890</v>
      </c>
      <c r="B7891" t="s">
        <v>9722</v>
      </c>
      <c r="C7891">
        <v>2013</v>
      </c>
      <c r="D7891" s="2">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5">
      <c r="A7892">
        <v>7891</v>
      </c>
      <c r="B7892" t="s">
        <v>9722</v>
      </c>
      <c r="C7892">
        <v>2013</v>
      </c>
      <c r="D7892" s="2">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v>
      </c>
    </row>
    <row r="7893" spans="1:22" x14ac:dyDescent="0.35">
      <c r="A7893">
        <v>7892</v>
      </c>
      <c r="B7893" t="s">
        <v>9722</v>
      </c>
      <c r="C7893">
        <v>2013</v>
      </c>
      <c r="D7893" s="2">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343.85</v>
      </c>
      <c r="T7893">
        <v>5</v>
      </c>
      <c r="U7893">
        <v>0</v>
      </c>
      <c r="V7893">
        <v>137.54</v>
      </c>
    </row>
    <row r="7894" spans="1:22" x14ac:dyDescent="0.35">
      <c r="A7894">
        <v>7893</v>
      </c>
      <c r="B7894" t="s">
        <v>9722</v>
      </c>
      <c r="C7894">
        <v>2013</v>
      </c>
      <c r="D7894" s="2">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49.970399999999998</v>
      </c>
    </row>
    <row r="7895" spans="1:22" x14ac:dyDescent="0.35">
      <c r="A7895">
        <v>7894</v>
      </c>
      <c r="B7895" t="s">
        <v>9723</v>
      </c>
      <c r="C7895">
        <v>2014</v>
      </c>
      <c r="D7895" s="2">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13.92</v>
      </c>
      <c r="T7895">
        <v>3</v>
      </c>
      <c r="U7895">
        <v>0.2</v>
      </c>
      <c r="V7895">
        <v>4.3499999999999996</v>
      </c>
    </row>
    <row r="7896" spans="1:22" x14ac:dyDescent="0.35">
      <c r="A7896">
        <v>7895</v>
      </c>
      <c r="B7896" t="s">
        <v>9724</v>
      </c>
      <c r="C7896">
        <v>2014</v>
      </c>
      <c r="D7896" s="2">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40.375999999999998</v>
      </c>
    </row>
    <row r="7897" spans="1:22" x14ac:dyDescent="0.35">
      <c r="A7897">
        <v>7896</v>
      </c>
      <c r="B7897" t="s">
        <v>9724</v>
      </c>
      <c r="C7897">
        <v>2014</v>
      </c>
      <c r="D7897" s="2">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5">
      <c r="A7898">
        <v>7897</v>
      </c>
      <c r="B7898" t="s">
        <v>9724</v>
      </c>
      <c r="C7898">
        <v>2014</v>
      </c>
      <c r="D7898" s="2">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5">
      <c r="A7899">
        <v>7898</v>
      </c>
      <c r="B7899" t="s">
        <v>9726</v>
      </c>
      <c r="C7899">
        <v>2014</v>
      </c>
      <c r="D7899" s="2">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30.605399999999999</v>
      </c>
    </row>
    <row r="7900" spans="1:22" x14ac:dyDescent="0.35">
      <c r="A7900">
        <v>7899</v>
      </c>
      <c r="B7900" t="s">
        <v>9726</v>
      </c>
      <c r="C7900">
        <v>2014</v>
      </c>
      <c r="D7900" s="2">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1614.5820000000001</v>
      </c>
      <c r="T7900">
        <v>6</v>
      </c>
      <c r="U7900">
        <v>0.7</v>
      </c>
      <c r="V7900">
        <v>-1237.8462</v>
      </c>
    </row>
    <row r="7901" spans="1:22" x14ac:dyDescent="0.35">
      <c r="A7901">
        <v>7900</v>
      </c>
      <c r="B7901" t="s">
        <v>9726</v>
      </c>
      <c r="C7901">
        <v>2014</v>
      </c>
      <c r="D7901" s="2">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v>
      </c>
      <c r="T7901">
        <v>5</v>
      </c>
      <c r="U7901">
        <v>0.2</v>
      </c>
      <c r="V7901">
        <v>9.1199999999999992</v>
      </c>
    </row>
    <row r="7902" spans="1:22" x14ac:dyDescent="0.35">
      <c r="A7902">
        <v>7901</v>
      </c>
      <c r="B7902" t="s">
        <v>9726</v>
      </c>
      <c r="C7902">
        <v>2014</v>
      </c>
      <c r="D7902" s="2">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0.47520000000000001</v>
      </c>
    </row>
    <row r="7903" spans="1:22" x14ac:dyDescent="0.35">
      <c r="A7903">
        <v>7902</v>
      </c>
      <c r="B7903" t="s">
        <v>9726</v>
      </c>
      <c r="C7903">
        <v>2014</v>
      </c>
      <c r="D7903" s="2">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31.984000000000002</v>
      </c>
      <c r="T7903">
        <v>1</v>
      </c>
      <c r="U7903">
        <v>0.2</v>
      </c>
      <c r="V7903">
        <v>0</v>
      </c>
    </row>
    <row r="7904" spans="1:22" x14ac:dyDescent="0.35">
      <c r="A7904">
        <v>7903</v>
      </c>
      <c r="B7904" t="s">
        <v>9726</v>
      </c>
      <c r="C7904">
        <v>2014</v>
      </c>
      <c r="D7904" s="2">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4.7969999999999997</v>
      </c>
    </row>
    <row r="7905" spans="1:22" x14ac:dyDescent="0.35">
      <c r="A7905">
        <v>7904</v>
      </c>
      <c r="B7905" t="s">
        <v>9726</v>
      </c>
      <c r="C7905">
        <v>2014</v>
      </c>
      <c r="D7905" s="2">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423.64800000000002</v>
      </c>
      <c r="T7905">
        <v>2</v>
      </c>
      <c r="U7905">
        <v>0.2</v>
      </c>
      <c r="V7905">
        <v>47.660400000000003</v>
      </c>
    </row>
    <row r="7906" spans="1:22" x14ac:dyDescent="0.35">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26.824000000000002</v>
      </c>
    </row>
    <row r="7907" spans="1:22" x14ac:dyDescent="0.35">
      <c r="A7907">
        <v>7906</v>
      </c>
      <c r="B7907" t="s">
        <v>9728</v>
      </c>
      <c r="C7907">
        <v>2012</v>
      </c>
      <c r="D7907" s="2">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5">
      <c r="A7908">
        <v>7907</v>
      </c>
      <c r="B7908" t="s">
        <v>9728</v>
      </c>
      <c r="C7908">
        <v>2012</v>
      </c>
      <c r="D7908" s="2">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3.96</v>
      </c>
      <c r="T7908">
        <v>10</v>
      </c>
      <c r="U7908">
        <v>0.8</v>
      </c>
      <c r="V7908">
        <v>-6.93</v>
      </c>
    </row>
    <row r="7909" spans="1:22" x14ac:dyDescent="0.35">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178.91</v>
      </c>
    </row>
    <row r="7910" spans="1:22" x14ac:dyDescent="0.35">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6.7176</v>
      </c>
    </row>
    <row r="7911" spans="1:22" x14ac:dyDescent="0.35">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5.9184000000000001</v>
      </c>
    </row>
    <row r="7912" spans="1:22" x14ac:dyDescent="0.35">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5">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-12.098000000000001</v>
      </c>
    </row>
    <row r="7914" spans="1:22" x14ac:dyDescent="0.35">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v>
      </c>
    </row>
    <row r="7915" spans="1:22" x14ac:dyDescent="0.35">
      <c r="A7915">
        <v>7914</v>
      </c>
      <c r="B7915" t="s">
        <v>9733</v>
      </c>
      <c r="C7915">
        <v>2014</v>
      </c>
      <c r="D7915" s="2">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25.696000000000002</v>
      </c>
      <c r="T7915">
        <v>2</v>
      </c>
      <c r="U7915">
        <v>0.2</v>
      </c>
      <c r="V7915">
        <v>1.9272</v>
      </c>
    </row>
    <row r="7916" spans="1:22" x14ac:dyDescent="0.35">
      <c r="A7916">
        <v>7915</v>
      </c>
      <c r="B7916" t="s">
        <v>9734</v>
      </c>
      <c r="C7916">
        <v>2014</v>
      </c>
      <c r="D7916" s="2">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5">
      <c r="A7917">
        <v>7916</v>
      </c>
      <c r="B7917" t="s">
        <v>9734</v>
      </c>
      <c r="C7917">
        <v>2014</v>
      </c>
      <c r="D7917" s="2">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8.1072000000000006</v>
      </c>
    </row>
    <row r="7918" spans="1:22" x14ac:dyDescent="0.35">
      <c r="A7918">
        <v>7917</v>
      </c>
      <c r="B7918" t="s">
        <v>9737</v>
      </c>
      <c r="C7918">
        <v>2012</v>
      </c>
      <c r="D7918" s="2">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344.37200000000001</v>
      </c>
      <c r="T7918">
        <v>4</v>
      </c>
      <c r="U7918">
        <v>0.3</v>
      </c>
      <c r="V7918">
        <v>-93.472399999999993</v>
      </c>
    </row>
    <row r="7919" spans="1:22" x14ac:dyDescent="0.35">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3.798</v>
      </c>
    </row>
    <row r="7920" spans="1:22" x14ac:dyDescent="0.35">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7.4256000000000002</v>
      </c>
    </row>
    <row r="7921" spans="1:22" x14ac:dyDescent="0.35">
      <c r="A7921">
        <v>7920</v>
      </c>
      <c r="B7921" t="s">
        <v>9740</v>
      </c>
      <c r="C7921">
        <v>2014</v>
      </c>
      <c r="D7921" s="2">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10.813599999999999</v>
      </c>
    </row>
    <row r="7922" spans="1:22" x14ac:dyDescent="0.35">
      <c r="A7922">
        <v>7921</v>
      </c>
      <c r="B7922" t="s">
        <v>9740</v>
      </c>
      <c r="C7922">
        <v>2014</v>
      </c>
      <c r="D7922" s="2">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10.7964</v>
      </c>
    </row>
    <row r="7923" spans="1:22" x14ac:dyDescent="0.35">
      <c r="A7923">
        <v>7922</v>
      </c>
      <c r="B7923" t="s">
        <v>9741</v>
      </c>
      <c r="C7923">
        <v>2014</v>
      </c>
      <c r="D7923" s="2">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81.921000000000006</v>
      </c>
    </row>
    <row r="7924" spans="1:22" x14ac:dyDescent="0.35">
      <c r="A7924">
        <v>7923</v>
      </c>
      <c r="B7924" t="s">
        <v>9742</v>
      </c>
      <c r="C7924">
        <v>2014</v>
      </c>
      <c r="D7924" s="2">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v>
      </c>
      <c r="T7924">
        <v>5</v>
      </c>
      <c r="U7924">
        <v>0.2</v>
      </c>
      <c r="V7924">
        <v>38.396000000000001</v>
      </c>
    </row>
    <row r="7925" spans="1:22" x14ac:dyDescent="0.35">
      <c r="A7925">
        <v>7924</v>
      </c>
      <c r="B7925" t="s">
        <v>9742</v>
      </c>
      <c r="C7925">
        <v>2014</v>
      </c>
      <c r="D7925" s="2">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v>
      </c>
      <c r="T7925">
        <v>3</v>
      </c>
      <c r="U7925">
        <v>0.7</v>
      </c>
      <c r="V7925">
        <v>-11.417999999999999</v>
      </c>
    </row>
    <row r="7926" spans="1:22" x14ac:dyDescent="0.35">
      <c r="A7926">
        <v>7925</v>
      </c>
      <c r="B7926" t="s">
        <v>9743</v>
      </c>
      <c r="C7926">
        <v>2013</v>
      </c>
      <c r="D7926" s="2">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5">
      <c r="A7927">
        <v>7926</v>
      </c>
      <c r="B7927" t="s">
        <v>9743</v>
      </c>
      <c r="C7927">
        <v>2013</v>
      </c>
      <c r="D7927" s="2">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v>
      </c>
      <c r="T7927">
        <v>7</v>
      </c>
      <c r="U7927">
        <v>0</v>
      </c>
      <c r="V7927">
        <v>51.8</v>
      </c>
    </row>
    <row r="7928" spans="1:22" x14ac:dyDescent="0.35">
      <c r="A7928">
        <v>7927</v>
      </c>
      <c r="B7928" t="s">
        <v>9744</v>
      </c>
      <c r="C7928">
        <v>2014</v>
      </c>
      <c r="D7928" s="2">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2.97</v>
      </c>
      <c r="T7928">
        <v>3</v>
      </c>
      <c r="U7928">
        <v>0</v>
      </c>
      <c r="V7928">
        <v>1.3365</v>
      </c>
    </row>
    <row r="7929" spans="1:22" x14ac:dyDescent="0.35">
      <c r="A7929">
        <v>7928</v>
      </c>
      <c r="B7929" t="s">
        <v>9744</v>
      </c>
      <c r="C7929">
        <v>2014</v>
      </c>
      <c r="D7929" s="2">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170.99700000000001</v>
      </c>
    </row>
    <row r="7930" spans="1:22" x14ac:dyDescent="0.35">
      <c r="A7930">
        <v>7929</v>
      </c>
      <c r="B7930" t="s">
        <v>9744</v>
      </c>
      <c r="C7930">
        <v>2014</v>
      </c>
      <c r="D7930" s="2">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9.1745999999999999</v>
      </c>
    </row>
    <row r="7931" spans="1:22" x14ac:dyDescent="0.35">
      <c r="A7931">
        <v>7930</v>
      </c>
      <c r="B7931" t="s">
        <v>9745</v>
      </c>
      <c r="C7931">
        <v>2014</v>
      </c>
      <c r="D7931" s="2">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-4.2587999999999999</v>
      </c>
    </row>
    <row r="7932" spans="1:22" x14ac:dyDescent="0.35">
      <c r="A7932">
        <v>7931</v>
      </c>
      <c r="B7932" t="s">
        <v>9746</v>
      </c>
      <c r="C7932">
        <v>2013</v>
      </c>
      <c r="D7932" s="2">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59.52</v>
      </c>
      <c r="T7932">
        <v>3</v>
      </c>
      <c r="U7932">
        <v>0</v>
      </c>
      <c r="V7932">
        <v>17.856000000000002</v>
      </c>
    </row>
    <row r="7933" spans="1:22" x14ac:dyDescent="0.35">
      <c r="A7933">
        <v>7932</v>
      </c>
      <c r="B7933" t="s">
        <v>9747</v>
      </c>
      <c r="C7933">
        <v>2013</v>
      </c>
      <c r="D7933" s="2">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v>
      </c>
      <c r="T7933">
        <v>3</v>
      </c>
      <c r="U7933">
        <v>0.2</v>
      </c>
      <c r="V7933">
        <v>23.027999999999999</v>
      </c>
    </row>
    <row r="7934" spans="1:22" x14ac:dyDescent="0.35">
      <c r="A7934">
        <v>7933</v>
      </c>
      <c r="B7934" t="s">
        <v>9747</v>
      </c>
      <c r="C7934">
        <v>2013</v>
      </c>
      <c r="D7934" s="2">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5">
      <c r="A7935">
        <v>7934</v>
      </c>
      <c r="B7935" t="s">
        <v>9748</v>
      </c>
      <c r="C7935">
        <v>2014</v>
      </c>
      <c r="D7935" s="2">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5">
      <c r="A7936">
        <v>7935</v>
      </c>
      <c r="B7936" t="s">
        <v>9748</v>
      </c>
      <c r="C7936">
        <v>2014</v>
      </c>
      <c r="D7936" s="2">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8.9969999999999999</v>
      </c>
    </row>
    <row r="7937" spans="1:22" x14ac:dyDescent="0.35">
      <c r="A7937">
        <v>7936</v>
      </c>
      <c r="B7937" t="s">
        <v>9748</v>
      </c>
      <c r="C7937">
        <v>2014</v>
      </c>
      <c r="D7937" s="2">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3.8519999999999999</v>
      </c>
    </row>
    <row r="7938" spans="1:22" x14ac:dyDescent="0.35">
      <c r="A7938">
        <v>7937</v>
      </c>
      <c r="B7938" t="s">
        <v>9748</v>
      </c>
      <c r="C7938">
        <v>2014</v>
      </c>
      <c r="D7938" s="2">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13.92</v>
      </c>
      <c r="T7938">
        <v>3</v>
      </c>
      <c r="U7938">
        <v>0.2</v>
      </c>
      <c r="V7938">
        <v>4.8719999999999999</v>
      </c>
    </row>
    <row r="7939" spans="1:22" x14ac:dyDescent="0.35">
      <c r="A7939">
        <v>7938</v>
      </c>
      <c r="B7939" t="s">
        <v>9748</v>
      </c>
      <c r="C7939">
        <v>2014</v>
      </c>
      <c r="D7939" s="2">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654.75540000000001</v>
      </c>
    </row>
    <row r="7940" spans="1:22" x14ac:dyDescent="0.35">
      <c r="A7940">
        <v>7939</v>
      </c>
      <c r="B7940" t="s">
        <v>9748</v>
      </c>
      <c r="C7940">
        <v>2014</v>
      </c>
      <c r="D7940" s="2">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540.57000000000005</v>
      </c>
      <c r="T7940">
        <v>3</v>
      </c>
      <c r="U7940">
        <v>0</v>
      </c>
      <c r="V7940">
        <v>140.54820000000001</v>
      </c>
    </row>
    <row r="7941" spans="1:22" x14ac:dyDescent="0.35">
      <c r="A7941">
        <v>7940</v>
      </c>
      <c r="B7941" t="s">
        <v>9748</v>
      </c>
      <c r="C7941">
        <v>2014</v>
      </c>
      <c r="D7941" s="2">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77.369600000000005</v>
      </c>
    </row>
    <row r="7942" spans="1:22" x14ac:dyDescent="0.35">
      <c r="A7942">
        <v>7941</v>
      </c>
      <c r="B7942" t="s">
        <v>9749</v>
      </c>
      <c r="C7942">
        <v>2013</v>
      </c>
      <c r="D7942" s="2">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-9.1601999999999997</v>
      </c>
    </row>
    <row r="7943" spans="1:22" x14ac:dyDescent="0.35">
      <c r="A7943">
        <v>7942</v>
      </c>
      <c r="B7943" t="s">
        <v>9749</v>
      </c>
      <c r="C7943">
        <v>2013</v>
      </c>
      <c r="D7943" s="2">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35.048000000000002</v>
      </c>
    </row>
    <row r="7944" spans="1:22" x14ac:dyDescent="0.35">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39.582000000000001</v>
      </c>
      <c r="T7944">
        <v>9</v>
      </c>
      <c r="U7944">
        <v>0.8</v>
      </c>
      <c r="V7944">
        <v>-59.372999999999998</v>
      </c>
    </row>
    <row r="7945" spans="1:22" x14ac:dyDescent="0.35">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5.0274000000000001</v>
      </c>
    </row>
    <row r="7946" spans="1:22" x14ac:dyDescent="0.35">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2.3807999999999998</v>
      </c>
    </row>
    <row r="7947" spans="1:22" x14ac:dyDescent="0.35">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40.98</v>
      </c>
      <c r="T7947">
        <v>5</v>
      </c>
      <c r="U7947">
        <v>0.8</v>
      </c>
      <c r="V7947">
        <v>-65.567999999999998</v>
      </c>
    </row>
    <row r="7948" spans="1:22" x14ac:dyDescent="0.35">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3.1680000000000001</v>
      </c>
      <c r="T7948">
        <v>3</v>
      </c>
      <c r="U7948">
        <v>0.8</v>
      </c>
      <c r="V7948">
        <v>-5.0688000000000004</v>
      </c>
    </row>
    <row r="7949" spans="1:22" x14ac:dyDescent="0.35">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-3.5325000000000002</v>
      </c>
    </row>
    <row r="7950" spans="1:22" x14ac:dyDescent="0.35">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362.25</v>
      </c>
      <c r="T7950">
        <v>6</v>
      </c>
      <c r="U7950">
        <v>0.3</v>
      </c>
      <c r="V7950">
        <v>0</v>
      </c>
    </row>
    <row r="7951" spans="1:22" x14ac:dyDescent="0.35">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v>
      </c>
      <c r="T7951">
        <v>6</v>
      </c>
      <c r="U7951">
        <v>0.6</v>
      </c>
      <c r="V7951">
        <v>-34.953600000000002</v>
      </c>
    </row>
    <row r="7952" spans="1:22" x14ac:dyDescent="0.35">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-22.671600000000002</v>
      </c>
    </row>
    <row r="7953" spans="1:22" x14ac:dyDescent="0.35">
      <c r="A7953">
        <v>7952</v>
      </c>
      <c r="B7953" t="s">
        <v>9752</v>
      </c>
      <c r="C7953">
        <v>2012</v>
      </c>
      <c r="D7953" s="2">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v>
      </c>
      <c r="T7953">
        <v>2</v>
      </c>
      <c r="U7953">
        <v>0.2</v>
      </c>
      <c r="V7953">
        <v>2.2440000000000002</v>
      </c>
    </row>
    <row r="7954" spans="1:22" x14ac:dyDescent="0.35">
      <c r="A7954">
        <v>7953</v>
      </c>
      <c r="B7954" t="s">
        <v>9752</v>
      </c>
      <c r="C7954">
        <v>2012</v>
      </c>
      <c r="D7954" s="2">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249.91040000000001</v>
      </c>
    </row>
    <row r="7955" spans="1:22" x14ac:dyDescent="0.35">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2.6783999999999999</v>
      </c>
    </row>
    <row r="7956" spans="1:22" x14ac:dyDescent="0.35">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5">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435.16800000000001</v>
      </c>
      <c r="T7957">
        <v>4</v>
      </c>
      <c r="U7957">
        <v>0.2</v>
      </c>
      <c r="V7957">
        <v>-59.835599999999999</v>
      </c>
    </row>
    <row r="7958" spans="1:22" x14ac:dyDescent="0.35">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6.8540000000000001</v>
      </c>
    </row>
    <row r="7959" spans="1:22" x14ac:dyDescent="0.35">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4.1079999999999997</v>
      </c>
    </row>
    <row r="7960" spans="1:22" x14ac:dyDescent="0.35">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26.972999999999999</v>
      </c>
    </row>
    <row r="7961" spans="1:22" x14ac:dyDescent="0.35">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v>
      </c>
      <c r="T7961">
        <v>3</v>
      </c>
      <c r="U7961">
        <v>0.2</v>
      </c>
      <c r="V7961">
        <v>5.1588000000000003</v>
      </c>
    </row>
    <row r="7962" spans="1:22" x14ac:dyDescent="0.35">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v>
      </c>
      <c r="T7962">
        <v>1</v>
      </c>
      <c r="U7962">
        <v>0.2</v>
      </c>
      <c r="V7962">
        <v>2.6972999999999998</v>
      </c>
    </row>
    <row r="7963" spans="1:22" x14ac:dyDescent="0.35">
      <c r="A7963">
        <v>7962</v>
      </c>
      <c r="B7963" t="s">
        <v>9755</v>
      </c>
      <c r="C7963">
        <v>2014</v>
      </c>
      <c r="D7963" s="2">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v>
      </c>
      <c r="T7963">
        <v>5</v>
      </c>
      <c r="U7963">
        <v>0.2</v>
      </c>
      <c r="V7963">
        <v>-19.323</v>
      </c>
    </row>
    <row r="7964" spans="1:22" x14ac:dyDescent="0.35">
      <c r="A7964">
        <v>7963</v>
      </c>
      <c r="B7964" t="s">
        <v>9755</v>
      </c>
      <c r="C7964">
        <v>2014</v>
      </c>
      <c r="D7964" s="2">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20.231999999999999</v>
      </c>
      <c r="T7964">
        <v>8</v>
      </c>
      <c r="U7964">
        <v>0.7</v>
      </c>
      <c r="V7964">
        <v>-16.185600000000001</v>
      </c>
    </row>
    <row r="7965" spans="1:22" x14ac:dyDescent="0.35">
      <c r="A7965">
        <v>7964</v>
      </c>
      <c r="B7965" t="s">
        <v>9755</v>
      </c>
      <c r="C7965">
        <v>2014</v>
      </c>
      <c r="D7965" s="2">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389.05599999999998</v>
      </c>
      <c r="T7965">
        <v>4</v>
      </c>
      <c r="U7965">
        <v>0.2</v>
      </c>
      <c r="V7965">
        <v>48.631999999999998</v>
      </c>
    </row>
    <row r="7966" spans="1:22" x14ac:dyDescent="0.35">
      <c r="A7966">
        <v>7965</v>
      </c>
      <c r="B7966" t="s">
        <v>9755</v>
      </c>
      <c r="C7966">
        <v>2014</v>
      </c>
      <c r="D7966" s="2">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20.736000000000001</v>
      </c>
      <c r="T7966">
        <v>4</v>
      </c>
      <c r="U7966">
        <v>0.2</v>
      </c>
      <c r="V7966">
        <v>7.2576000000000001</v>
      </c>
    </row>
    <row r="7967" spans="1:22" x14ac:dyDescent="0.35">
      <c r="A7967">
        <v>7966</v>
      </c>
      <c r="B7967" t="s">
        <v>9755</v>
      </c>
      <c r="C7967">
        <v>2014</v>
      </c>
      <c r="D7967" s="2">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41.472000000000001</v>
      </c>
      <c r="T7967">
        <v>8</v>
      </c>
      <c r="U7967">
        <v>0.2</v>
      </c>
      <c r="V7967">
        <v>14.5152</v>
      </c>
    </row>
    <row r="7968" spans="1:22" x14ac:dyDescent="0.35">
      <c r="A7968">
        <v>7967</v>
      </c>
      <c r="B7968" t="s">
        <v>9756</v>
      </c>
      <c r="C7968">
        <v>2012</v>
      </c>
      <c r="D7968" s="2">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5">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-190.85220000000001</v>
      </c>
    </row>
    <row r="7970" spans="1:22" x14ac:dyDescent="0.35">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15.992000000000001</v>
      </c>
      <c r="T7970">
        <v>1</v>
      </c>
      <c r="U7970">
        <v>0.2</v>
      </c>
      <c r="V7970">
        <v>-2.9984999999999999</v>
      </c>
    </row>
    <row r="7971" spans="1:22" x14ac:dyDescent="0.35">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120.78400000000001</v>
      </c>
      <c r="T7971">
        <v>1</v>
      </c>
      <c r="U7971">
        <v>0.2</v>
      </c>
      <c r="V7971">
        <v>13.588200000000001</v>
      </c>
    </row>
    <row r="7972" spans="1:22" x14ac:dyDescent="0.35">
      <c r="A7972">
        <v>7971</v>
      </c>
      <c r="B7972" t="s">
        <v>9760</v>
      </c>
      <c r="C7972">
        <v>2012</v>
      </c>
      <c r="D7972" s="2">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-112.6216</v>
      </c>
    </row>
    <row r="7973" spans="1:22" x14ac:dyDescent="0.35">
      <c r="A7973">
        <v>7972</v>
      </c>
      <c r="B7973" t="s">
        <v>9760</v>
      </c>
      <c r="C7973">
        <v>2012</v>
      </c>
      <c r="D7973" s="2">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31.175999999999998</v>
      </c>
      <c r="T7973">
        <v>3</v>
      </c>
      <c r="U7973">
        <v>0.2</v>
      </c>
      <c r="V7973">
        <v>-5.4558</v>
      </c>
    </row>
    <row r="7974" spans="1:22" x14ac:dyDescent="0.35">
      <c r="A7974">
        <v>7973</v>
      </c>
      <c r="B7974" t="s">
        <v>9760</v>
      </c>
      <c r="C7974">
        <v>2012</v>
      </c>
      <c r="D7974" s="2">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v>
      </c>
      <c r="T7974">
        <v>2</v>
      </c>
      <c r="U7974">
        <v>0.2</v>
      </c>
      <c r="V7974">
        <v>3.6288</v>
      </c>
    </row>
    <row r="7975" spans="1:22" x14ac:dyDescent="0.35">
      <c r="A7975">
        <v>7974</v>
      </c>
      <c r="B7975" t="s">
        <v>9760</v>
      </c>
      <c r="C7975">
        <v>2012</v>
      </c>
      <c r="D7975" s="2">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2.7240000000000002</v>
      </c>
      <c r="T7975">
        <v>2</v>
      </c>
      <c r="U7975">
        <v>0.7</v>
      </c>
      <c r="V7975">
        <v>-1.9068000000000001</v>
      </c>
    </row>
    <row r="7976" spans="1:22" x14ac:dyDescent="0.35">
      <c r="A7976">
        <v>7975</v>
      </c>
      <c r="B7976" t="s">
        <v>9760</v>
      </c>
      <c r="C7976">
        <v>2012</v>
      </c>
      <c r="D7976" s="2">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v>
      </c>
      <c r="T7976">
        <v>3</v>
      </c>
      <c r="U7976">
        <v>0.2</v>
      </c>
      <c r="V7976">
        <v>0</v>
      </c>
    </row>
    <row r="7977" spans="1:22" x14ac:dyDescent="0.35">
      <c r="A7977">
        <v>7976</v>
      </c>
      <c r="B7977" t="s">
        <v>9760</v>
      </c>
      <c r="C7977">
        <v>2012</v>
      </c>
      <c r="D7977" s="2">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-2.7587999999999999</v>
      </c>
    </row>
    <row r="7978" spans="1:22" x14ac:dyDescent="0.35">
      <c r="A7978">
        <v>7977</v>
      </c>
      <c r="B7978" t="s">
        <v>9760</v>
      </c>
      <c r="C7978">
        <v>2012</v>
      </c>
      <c r="D7978" s="2">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v>
      </c>
      <c r="T7978">
        <v>3</v>
      </c>
      <c r="U7978">
        <v>0.2</v>
      </c>
      <c r="V7978">
        <v>3.21</v>
      </c>
    </row>
    <row r="7979" spans="1:22" x14ac:dyDescent="0.35">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197.99100000000001</v>
      </c>
    </row>
    <row r="7980" spans="1:22" x14ac:dyDescent="0.35">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113.73</v>
      </c>
      <c r="T7980">
        <v>3</v>
      </c>
      <c r="U7980">
        <v>0</v>
      </c>
      <c r="V7980">
        <v>32.981699999999996</v>
      </c>
    </row>
    <row r="7981" spans="1:22" x14ac:dyDescent="0.35">
      <c r="A7981">
        <v>7980</v>
      </c>
      <c r="B7981" t="s">
        <v>9762</v>
      </c>
      <c r="C7981">
        <v>2012</v>
      </c>
      <c r="D7981" s="2">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1.6588000000000001</v>
      </c>
    </row>
    <row r="7982" spans="1:22" x14ac:dyDescent="0.35">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5.5511999999999997</v>
      </c>
    </row>
    <row r="7983" spans="1:22" x14ac:dyDescent="0.35">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5">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254.9</v>
      </c>
      <c r="T7984">
        <v>5</v>
      </c>
      <c r="U7984">
        <v>0</v>
      </c>
      <c r="V7984">
        <v>76.47</v>
      </c>
    </row>
    <row r="7985" spans="1:22" x14ac:dyDescent="0.35">
      <c r="A7985">
        <v>7984</v>
      </c>
      <c r="B7985" t="s">
        <v>9766</v>
      </c>
      <c r="C7985">
        <v>2014</v>
      </c>
      <c r="D7985" s="2">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v>
      </c>
      <c r="T7985">
        <v>5</v>
      </c>
      <c r="U7985">
        <v>0.2</v>
      </c>
      <c r="V7985">
        <v>4.9139999999999997</v>
      </c>
    </row>
    <row r="7986" spans="1:22" x14ac:dyDescent="0.35">
      <c r="A7986">
        <v>7985</v>
      </c>
      <c r="B7986" t="s">
        <v>9766</v>
      </c>
      <c r="C7986">
        <v>2014</v>
      </c>
      <c r="D7986" s="2">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0.88560000000000005</v>
      </c>
    </row>
    <row r="7987" spans="1:22" x14ac:dyDescent="0.35">
      <c r="A7987">
        <v>7986</v>
      </c>
      <c r="B7987" t="s">
        <v>9767</v>
      </c>
      <c r="C7987">
        <v>2013</v>
      </c>
      <c r="D7987" s="2">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5">
      <c r="A7988">
        <v>7987</v>
      </c>
      <c r="B7988" t="s">
        <v>9768</v>
      </c>
      <c r="C7988">
        <v>2013</v>
      </c>
      <c r="D7988" s="2">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89.95</v>
      </c>
      <c r="T7988">
        <v>5</v>
      </c>
      <c r="U7988">
        <v>0</v>
      </c>
      <c r="V7988">
        <v>43.176000000000002</v>
      </c>
    </row>
    <row r="7989" spans="1:22" x14ac:dyDescent="0.35">
      <c r="A7989">
        <v>7988</v>
      </c>
      <c r="B7989" t="s">
        <v>9769</v>
      </c>
      <c r="C7989">
        <v>2013</v>
      </c>
      <c r="D7989" s="2">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11.592000000000001</v>
      </c>
    </row>
    <row r="7990" spans="1:22" x14ac:dyDescent="0.35">
      <c r="A7990">
        <v>7989</v>
      </c>
      <c r="B7990" t="s">
        <v>9769</v>
      </c>
      <c r="C7990">
        <v>2013</v>
      </c>
      <c r="D7990" s="2">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37.590000000000003</v>
      </c>
      <c r="T7990">
        <v>3</v>
      </c>
      <c r="U7990">
        <v>0</v>
      </c>
      <c r="V7990">
        <v>17.667300000000001</v>
      </c>
    </row>
    <row r="7991" spans="1:22" x14ac:dyDescent="0.35">
      <c r="A7991">
        <v>7990</v>
      </c>
      <c r="B7991" t="s">
        <v>9769</v>
      </c>
      <c r="C7991">
        <v>2013</v>
      </c>
      <c r="D7991" s="2">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4.1916000000000002</v>
      </c>
    </row>
    <row r="7992" spans="1:22" x14ac:dyDescent="0.35">
      <c r="A7992">
        <v>7991</v>
      </c>
      <c r="B7992" t="s">
        <v>9769</v>
      </c>
      <c r="C7992">
        <v>2013</v>
      </c>
      <c r="D7992" s="2">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5">
      <c r="A7993">
        <v>7992</v>
      </c>
      <c r="B7993" t="s">
        <v>9771</v>
      </c>
      <c r="C7993">
        <v>2013</v>
      </c>
      <c r="D7993" s="2">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v>
      </c>
      <c r="T7993">
        <v>4</v>
      </c>
      <c r="U7993">
        <v>0.7</v>
      </c>
      <c r="V7993">
        <v>-26.623999999999999</v>
      </c>
    </row>
    <row r="7994" spans="1:22" x14ac:dyDescent="0.35">
      <c r="A7994">
        <v>7993</v>
      </c>
      <c r="B7994" t="s">
        <v>9771</v>
      </c>
      <c r="C7994">
        <v>2013</v>
      </c>
      <c r="D7994" s="2">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5">
      <c r="A7995">
        <v>7994</v>
      </c>
      <c r="B7995" t="s">
        <v>9772</v>
      </c>
      <c r="C7995">
        <v>2012</v>
      </c>
      <c r="D7995" s="2">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4.8959999999999999</v>
      </c>
      <c r="T7995">
        <v>3</v>
      </c>
      <c r="U7995">
        <v>0.7</v>
      </c>
      <c r="V7995">
        <v>-3.4272</v>
      </c>
    </row>
    <row r="7996" spans="1:22" x14ac:dyDescent="0.35">
      <c r="A7996">
        <v>7995</v>
      </c>
      <c r="B7996" t="s">
        <v>9772</v>
      </c>
      <c r="C7996">
        <v>2012</v>
      </c>
      <c r="D7996" s="2">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-247.7988</v>
      </c>
    </row>
    <row r="7997" spans="1:22" x14ac:dyDescent="0.35">
      <c r="A7997">
        <v>7996</v>
      </c>
      <c r="B7997" t="s">
        <v>9772</v>
      </c>
      <c r="C7997">
        <v>2012</v>
      </c>
      <c r="D7997" s="2">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-7.3692000000000002</v>
      </c>
    </row>
    <row r="7998" spans="1:22" x14ac:dyDescent="0.35">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v>
      </c>
    </row>
    <row r="7999" spans="1:22" x14ac:dyDescent="0.35">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1673.184</v>
      </c>
      <c r="T7999">
        <v>12</v>
      </c>
      <c r="U7999">
        <v>0.2</v>
      </c>
      <c r="V7999">
        <v>20.9148</v>
      </c>
    </row>
    <row r="8000" spans="1:22" x14ac:dyDescent="0.35">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3.8976000000000002</v>
      </c>
    </row>
    <row r="8001" spans="1:22" x14ac:dyDescent="0.35">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19.034400000000002</v>
      </c>
    </row>
    <row r="8002" spans="1:22" x14ac:dyDescent="0.35">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76.548400000000001</v>
      </c>
    </row>
    <row r="8003" spans="1:22" x14ac:dyDescent="0.35">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v>
      </c>
    </row>
    <row r="8004" spans="1:22" x14ac:dyDescent="0.35">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0.51519999999999999</v>
      </c>
    </row>
    <row r="8005" spans="1:22" x14ac:dyDescent="0.35">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78.850999999999999</v>
      </c>
    </row>
    <row r="8006" spans="1:22" x14ac:dyDescent="0.35">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45.84</v>
      </c>
      <c r="T8006">
        <v>3</v>
      </c>
      <c r="U8006">
        <v>0</v>
      </c>
      <c r="V8006">
        <v>15.585599999999999</v>
      </c>
    </row>
    <row r="8007" spans="1:22" x14ac:dyDescent="0.35">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3.2406000000000001</v>
      </c>
    </row>
    <row r="8008" spans="1:22" x14ac:dyDescent="0.35">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0.93359999999999999</v>
      </c>
    </row>
    <row r="8009" spans="1:22" x14ac:dyDescent="0.35">
      <c r="A8009">
        <v>8008</v>
      </c>
      <c r="B8009" t="s">
        <v>9779</v>
      </c>
      <c r="C8009">
        <v>2012</v>
      </c>
      <c r="D8009" s="2">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5.4123999999999999</v>
      </c>
    </row>
    <row r="8010" spans="1:22" x14ac:dyDescent="0.35">
      <c r="A8010">
        <v>8009</v>
      </c>
      <c r="B8010" t="s">
        <v>9779</v>
      </c>
      <c r="C8010">
        <v>2012</v>
      </c>
      <c r="D8010" s="2">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49.970399999999998</v>
      </c>
    </row>
    <row r="8011" spans="1:22" x14ac:dyDescent="0.35">
      <c r="A8011">
        <v>8010</v>
      </c>
      <c r="B8011" t="s">
        <v>9779</v>
      </c>
      <c r="C8011">
        <v>2012</v>
      </c>
      <c r="D8011" s="2">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1323.9</v>
      </c>
      <c r="T8011">
        <v>5</v>
      </c>
      <c r="U8011">
        <v>0</v>
      </c>
      <c r="V8011">
        <v>383.93099999999998</v>
      </c>
    </row>
    <row r="8012" spans="1:22" x14ac:dyDescent="0.35">
      <c r="A8012">
        <v>8011</v>
      </c>
      <c r="B8012" t="s">
        <v>9780</v>
      </c>
      <c r="C8012">
        <v>2011</v>
      </c>
      <c r="D8012" s="2">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41.152799999999999</v>
      </c>
    </row>
    <row r="8013" spans="1:22" x14ac:dyDescent="0.35">
      <c r="A8013">
        <v>8012</v>
      </c>
      <c r="B8013" t="s">
        <v>9781</v>
      </c>
      <c r="C8013">
        <v>2012</v>
      </c>
      <c r="D8013" s="2">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15.743</v>
      </c>
    </row>
    <row r="8014" spans="1:22" x14ac:dyDescent="0.35">
      <c r="A8014">
        <v>8013</v>
      </c>
      <c r="B8014" t="s">
        <v>9782</v>
      </c>
      <c r="C8014">
        <v>2014</v>
      </c>
      <c r="D8014" s="2">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207.47499999999999</v>
      </c>
    </row>
    <row r="8015" spans="1:22" x14ac:dyDescent="0.35">
      <c r="A8015">
        <v>8014</v>
      </c>
      <c r="B8015" t="s">
        <v>9782</v>
      </c>
      <c r="C8015">
        <v>2014</v>
      </c>
      <c r="D8015" s="2">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v>
      </c>
    </row>
    <row r="8016" spans="1:22" x14ac:dyDescent="0.35">
      <c r="A8016">
        <v>8015</v>
      </c>
      <c r="B8016" t="s">
        <v>9782</v>
      </c>
      <c r="C8016">
        <v>2014</v>
      </c>
      <c r="D8016" s="2">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5">
      <c r="A8017">
        <v>8016</v>
      </c>
      <c r="B8017" t="s">
        <v>9782</v>
      </c>
      <c r="C8017">
        <v>2014</v>
      </c>
      <c r="D8017" s="2">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6.0288000000000004</v>
      </c>
    </row>
    <row r="8018" spans="1:22" x14ac:dyDescent="0.35">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60.671999999999997</v>
      </c>
      <c r="T8018">
        <v>6</v>
      </c>
      <c r="U8018">
        <v>0.2</v>
      </c>
      <c r="V8018">
        <v>12.892799999999999</v>
      </c>
    </row>
    <row r="8019" spans="1:22" x14ac:dyDescent="0.35">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30.815999999999999</v>
      </c>
      <c r="T8019">
        <v>9</v>
      </c>
      <c r="U8019">
        <v>0.2</v>
      </c>
      <c r="V8019">
        <v>2.6964000000000001</v>
      </c>
    </row>
    <row r="8020" spans="1:22" x14ac:dyDescent="0.35">
      <c r="A8020">
        <v>8019</v>
      </c>
      <c r="B8020" t="s">
        <v>9784</v>
      </c>
      <c r="C8020">
        <v>2014</v>
      </c>
      <c r="D8020" s="2">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v>
      </c>
    </row>
    <row r="8021" spans="1:22" x14ac:dyDescent="0.35">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5">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5.7624000000000004</v>
      </c>
    </row>
    <row r="8023" spans="1:22" x14ac:dyDescent="0.35">
      <c r="A8023">
        <v>8022</v>
      </c>
      <c r="B8023" t="s">
        <v>9786</v>
      </c>
      <c r="C8023">
        <v>2011</v>
      </c>
      <c r="D8023" s="2">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4.992</v>
      </c>
      <c r="T8023">
        <v>3</v>
      </c>
      <c r="U8023">
        <v>0.8</v>
      </c>
      <c r="V8023">
        <v>-12.979200000000001</v>
      </c>
    </row>
    <row r="8024" spans="1:22" x14ac:dyDescent="0.35">
      <c r="A8024">
        <v>8023</v>
      </c>
      <c r="B8024" t="s">
        <v>9786</v>
      </c>
      <c r="C8024">
        <v>2011</v>
      </c>
      <c r="D8024" s="2">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29.672999999999998</v>
      </c>
    </row>
    <row r="8025" spans="1:22" x14ac:dyDescent="0.35">
      <c r="A8025">
        <v>8024</v>
      </c>
      <c r="B8025" t="s">
        <v>9786</v>
      </c>
      <c r="C8025">
        <v>2011</v>
      </c>
      <c r="D8025" s="2">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-93.99</v>
      </c>
    </row>
    <row r="8026" spans="1:22" x14ac:dyDescent="0.35">
      <c r="A8026">
        <v>8025</v>
      </c>
      <c r="B8026" t="s">
        <v>9786</v>
      </c>
      <c r="C8026">
        <v>2011</v>
      </c>
      <c r="D8026" s="2">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1.044</v>
      </c>
      <c r="T8026">
        <v>1</v>
      </c>
      <c r="U8026">
        <v>0.8</v>
      </c>
      <c r="V8026">
        <v>-1.827</v>
      </c>
    </row>
    <row r="8027" spans="1:22" x14ac:dyDescent="0.35">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50.563200000000002</v>
      </c>
    </row>
    <row r="8028" spans="1:22" x14ac:dyDescent="0.35">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1.5760000000000001</v>
      </c>
    </row>
    <row r="8029" spans="1:22" x14ac:dyDescent="0.35">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6.7965999999999998</v>
      </c>
    </row>
    <row r="8030" spans="1:22" x14ac:dyDescent="0.35">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v>
      </c>
    </row>
    <row r="8031" spans="1:22" x14ac:dyDescent="0.35">
      <c r="A8031">
        <v>8030</v>
      </c>
      <c r="B8031" t="s">
        <v>9788</v>
      </c>
      <c r="C8031">
        <v>2013</v>
      </c>
      <c r="D8031" s="2">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v>
      </c>
      <c r="T8031">
        <v>6</v>
      </c>
      <c r="U8031">
        <v>0.2</v>
      </c>
      <c r="V8031">
        <v>-9.282</v>
      </c>
    </row>
    <row r="8032" spans="1:22" x14ac:dyDescent="0.35">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v>
      </c>
    </row>
    <row r="8033" spans="1:22" x14ac:dyDescent="0.35">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v>
      </c>
      <c r="T8033">
        <v>5</v>
      </c>
      <c r="U8033">
        <v>0.2</v>
      </c>
      <c r="V8033">
        <v>9.0719999999999992</v>
      </c>
    </row>
    <row r="8034" spans="1:22" x14ac:dyDescent="0.35">
      <c r="A8034">
        <v>8033</v>
      </c>
      <c r="B8034" t="s">
        <v>9790</v>
      </c>
      <c r="C8034">
        <v>2012</v>
      </c>
      <c r="D8034" s="2">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47.951999999999998</v>
      </c>
      <c r="T8034">
        <v>3</v>
      </c>
      <c r="U8034">
        <v>0.2</v>
      </c>
      <c r="V8034">
        <v>16.183800000000002</v>
      </c>
    </row>
    <row r="8035" spans="1:22" x14ac:dyDescent="0.35">
      <c r="A8035">
        <v>8034</v>
      </c>
      <c r="B8035" t="s">
        <v>9790</v>
      </c>
      <c r="C8035">
        <v>2012</v>
      </c>
      <c r="D8035" s="2">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0.98399999999999999</v>
      </c>
      <c r="T8035">
        <v>2</v>
      </c>
      <c r="U8035">
        <v>0.8</v>
      </c>
      <c r="V8035">
        <v>-1.476</v>
      </c>
    </row>
    <row r="8036" spans="1:22" x14ac:dyDescent="0.35">
      <c r="A8036">
        <v>8035</v>
      </c>
      <c r="B8036" t="s">
        <v>9790</v>
      </c>
      <c r="C8036">
        <v>2012</v>
      </c>
      <c r="D8036" s="2">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v>
      </c>
      <c r="T8036">
        <v>9</v>
      </c>
      <c r="U8036">
        <v>0.6</v>
      </c>
      <c r="V8036">
        <v>-20.730599999999999</v>
      </c>
    </row>
    <row r="8037" spans="1:22" x14ac:dyDescent="0.35">
      <c r="A8037">
        <v>8036</v>
      </c>
      <c r="B8037" t="s">
        <v>9790</v>
      </c>
      <c r="C8037">
        <v>2012</v>
      </c>
      <c r="D8037" s="2">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5">
      <c r="A8038">
        <v>8037</v>
      </c>
      <c r="B8038" t="s">
        <v>9791</v>
      </c>
      <c r="C8038">
        <v>2012</v>
      </c>
      <c r="D8038" s="2">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16.956</v>
      </c>
    </row>
    <row r="8039" spans="1:22" x14ac:dyDescent="0.35">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v>
      </c>
      <c r="T8039">
        <v>3</v>
      </c>
      <c r="U8039">
        <v>0</v>
      </c>
      <c r="V8039">
        <v>10.896599999999999</v>
      </c>
    </row>
    <row r="8040" spans="1:22" x14ac:dyDescent="0.35">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5.1294000000000004</v>
      </c>
    </row>
    <row r="8041" spans="1:22" x14ac:dyDescent="0.35">
      <c r="A8041">
        <v>8040</v>
      </c>
      <c r="B8041" t="s">
        <v>9794</v>
      </c>
      <c r="C8041">
        <v>2014</v>
      </c>
      <c r="D8041" s="2">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388.70400000000001</v>
      </c>
      <c r="T8041">
        <v>6</v>
      </c>
      <c r="U8041">
        <v>0.2</v>
      </c>
      <c r="V8041">
        <v>38.870399999999997</v>
      </c>
    </row>
    <row r="8042" spans="1:22" x14ac:dyDescent="0.35">
      <c r="A8042">
        <v>8041</v>
      </c>
      <c r="B8042" t="s">
        <v>9794</v>
      </c>
      <c r="C8042">
        <v>2014</v>
      </c>
      <c r="D8042" s="2">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34.354799999999997</v>
      </c>
    </row>
    <row r="8043" spans="1:22" x14ac:dyDescent="0.35">
      <c r="A8043">
        <v>8042</v>
      </c>
      <c r="B8043" t="s">
        <v>9794</v>
      </c>
      <c r="C8043">
        <v>2014</v>
      </c>
      <c r="D8043" s="2">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5">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v>
      </c>
    </row>
    <row r="8045" spans="1:22" x14ac:dyDescent="0.35">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v>
      </c>
    </row>
    <row r="8046" spans="1:22" x14ac:dyDescent="0.35">
      <c r="A8046">
        <v>8045</v>
      </c>
      <c r="B8046" t="s">
        <v>9798</v>
      </c>
      <c r="C8046">
        <v>2014</v>
      </c>
      <c r="D8046" s="2">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106.95780000000001</v>
      </c>
    </row>
    <row r="8047" spans="1:22" x14ac:dyDescent="0.35">
      <c r="A8047">
        <v>8046</v>
      </c>
      <c r="B8047" t="s">
        <v>9799</v>
      </c>
      <c r="C8047">
        <v>2013</v>
      </c>
      <c r="D8047" s="2">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129.77250000000001</v>
      </c>
    </row>
    <row r="8048" spans="1:22" x14ac:dyDescent="0.35">
      <c r="A8048">
        <v>8047</v>
      </c>
      <c r="B8048" t="s">
        <v>9800</v>
      </c>
      <c r="C8048">
        <v>2013</v>
      </c>
      <c r="D8048" s="2">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v>
      </c>
      <c r="T8048">
        <v>3</v>
      </c>
      <c r="U8048">
        <v>0.7</v>
      </c>
      <c r="V8048">
        <v>-1.476</v>
      </c>
    </row>
    <row r="8049" spans="1:22" x14ac:dyDescent="0.35">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16.271999999999998</v>
      </c>
      <c r="T8049">
        <v>3</v>
      </c>
      <c r="U8049">
        <v>0.2</v>
      </c>
      <c r="V8049">
        <v>5.2884000000000002</v>
      </c>
    </row>
    <row r="8050" spans="1:22" x14ac:dyDescent="0.35">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197.92080000000001</v>
      </c>
    </row>
    <row r="8051" spans="1:22" x14ac:dyDescent="0.35">
      <c r="A8051">
        <v>8050</v>
      </c>
      <c r="B8051" t="s">
        <v>9803</v>
      </c>
      <c r="C8051">
        <v>2011</v>
      </c>
      <c r="D8051" s="2">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v>
      </c>
      <c r="T8051">
        <v>5</v>
      </c>
      <c r="U8051">
        <v>0.7</v>
      </c>
      <c r="V8051">
        <v>-4.577</v>
      </c>
    </row>
    <row r="8052" spans="1:22" x14ac:dyDescent="0.35">
      <c r="A8052">
        <v>8051</v>
      </c>
      <c r="B8052" t="s">
        <v>9803</v>
      </c>
      <c r="C8052">
        <v>2011</v>
      </c>
      <c r="D8052" s="2">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5">
      <c r="A8053">
        <v>8052</v>
      </c>
      <c r="B8053" t="s">
        <v>9803</v>
      </c>
      <c r="C8053">
        <v>2011</v>
      </c>
      <c r="D8053" s="2">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3.1032000000000002</v>
      </c>
    </row>
    <row r="8054" spans="1:22" x14ac:dyDescent="0.35">
      <c r="A8054">
        <v>8053</v>
      </c>
      <c r="B8054" t="s">
        <v>9804</v>
      </c>
      <c r="C8054">
        <v>2011</v>
      </c>
      <c r="D8054" s="2">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5">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2.6549999999999998</v>
      </c>
      <c r="T8055">
        <v>1</v>
      </c>
      <c r="U8055">
        <v>0.7</v>
      </c>
      <c r="V8055">
        <v>-1.8585</v>
      </c>
    </row>
    <row r="8056" spans="1:22" x14ac:dyDescent="0.35">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267.70499999999998</v>
      </c>
    </row>
    <row r="8057" spans="1:22" x14ac:dyDescent="0.35">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28.956800000000001</v>
      </c>
    </row>
    <row r="8058" spans="1:22" x14ac:dyDescent="0.35">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29.152799999999999</v>
      </c>
    </row>
    <row r="8059" spans="1:22" x14ac:dyDescent="0.35">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5">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5">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1.7472000000000001</v>
      </c>
    </row>
    <row r="8062" spans="1:22" x14ac:dyDescent="0.35">
      <c r="A8062">
        <v>8061</v>
      </c>
      <c r="B8062" t="s">
        <v>9807</v>
      </c>
      <c r="C8062">
        <v>2012</v>
      </c>
      <c r="D8062" s="2">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28.858000000000001</v>
      </c>
    </row>
    <row r="8063" spans="1:22" x14ac:dyDescent="0.35">
      <c r="A8063">
        <v>8062</v>
      </c>
      <c r="B8063" t="s">
        <v>9807</v>
      </c>
      <c r="C8063">
        <v>2012</v>
      </c>
      <c r="D8063" s="2">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5">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71.269199999999998</v>
      </c>
    </row>
    <row r="8065" spans="1:22" x14ac:dyDescent="0.35">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359.97</v>
      </c>
      <c r="T8065">
        <v>3</v>
      </c>
      <c r="U8065">
        <v>0</v>
      </c>
      <c r="V8065">
        <v>100.7916</v>
      </c>
    </row>
    <row r="8066" spans="1:22" x14ac:dyDescent="0.35">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6.2207999999999997</v>
      </c>
    </row>
    <row r="8067" spans="1:22" x14ac:dyDescent="0.35">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5.8410000000000002</v>
      </c>
    </row>
    <row r="8068" spans="1:22" x14ac:dyDescent="0.35">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276.78399999999999</v>
      </c>
      <c r="T8068">
        <v>2</v>
      </c>
      <c r="U8068">
        <v>0.2</v>
      </c>
      <c r="V8068">
        <v>89.954800000000006</v>
      </c>
    </row>
    <row r="8069" spans="1:22" x14ac:dyDescent="0.35">
      <c r="A8069">
        <v>8068</v>
      </c>
      <c r="B8069" t="s">
        <v>9809</v>
      </c>
      <c r="C8069">
        <v>2012</v>
      </c>
      <c r="D8069" s="2">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239.97</v>
      </c>
      <c r="T8069">
        <v>3</v>
      </c>
      <c r="U8069">
        <v>0</v>
      </c>
      <c r="V8069">
        <v>86.389200000000002</v>
      </c>
    </row>
    <row r="8070" spans="1:22" x14ac:dyDescent="0.35">
      <c r="A8070">
        <v>8069</v>
      </c>
      <c r="B8070" t="s">
        <v>9809</v>
      </c>
      <c r="C8070">
        <v>2012</v>
      </c>
      <c r="D8070" s="2">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5">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v>
      </c>
      <c r="T8071">
        <v>5</v>
      </c>
      <c r="U8071">
        <v>0.2</v>
      </c>
      <c r="V8071">
        <v>-107.958</v>
      </c>
    </row>
    <row r="8072" spans="1:22" x14ac:dyDescent="0.35">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-187.38149999999999</v>
      </c>
    </row>
    <row r="8073" spans="1:22" x14ac:dyDescent="0.35">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310.74400000000003</v>
      </c>
      <c r="T8073">
        <v>4</v>
      </c>
      <c r="U8073">
        <v>0.3</v>
      </c>
      <c r="V8073">
        <v>-26.635200000000001</v>
      </c>
    </row>
    <row r="8074" spans="1:22" x14ac:dyDescent="0.35">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2.2288000000000001</v>
      </c>
    </row>
    <row r="8075" spans="1:22" x14ac:dyDescent="0.35">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6.47</v>
      </c>
      <c r="T8075">
        <v>5</v>
      </c>
      <c r="U8075">
        <v>0.8</v>
      </c>
      <c r="V8075">
        <v>-9.7050000000000001</v>
      </c>
    </row>
    <row r="8076" spans="1:22" x14ac:dyDescent="0.35">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13.747999999999999</v>
      </c>
      <c r="T8076">
        <v>14</v>
      </c>
      <c r="U8076">
        <v>0.8</v>
      </c>
      <c r="V8076">
        <v>-22.684200000000001</v>
      </c>
    </row>
    <row r="8077" spans="1:22" x14ac:dyDescent="0.35">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15.224</v>
      </c>
      <c r="T8077">
        <v>2</v>
      </c>
      <c r="U8077">
        <v>0.8</v>
      </c>
      <c r="V8077">
        <v>-38.821199999999997</v>
      </c>
    </row>
    <row r="8078" spans="1:22" x14ac:dyDescent="0.35">
      <c r="A8078">
        <v>8077</v>
      </c>
      <c r="B8078" t="s">
        <v>9811</v>
      </c>
      <c r="C8078">
        <v>2012</v>
      </c>
      <c r="D8078" s="2">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9.3228000000000009</v>
      </c>
    </row>
    <row r="8079" spans="1:22" x14ac:dyDescent="0.35">
      <c r="A8079">
        <v>8078</v>
      </c>
      <c r="B8079" t="s">
        <v>9811</v>
      </c>
      <c r="C8079">
        <v>2012</v>
      </c>
      <c r="D8079" s="2">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74.691000000000003</v>
      </c>
    </row>
    <row r="8080" spans="1:22" x14ac:dyDescent="0.35">
      <c r="A8080">
        <v>8079</v>
      </c>
      <c r="B8080" t="s">
        <v>9811</v>
      </c>
      <c r="C8080">
        <v>2012</v>
      </c>
      <c r="D8080" s="2">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5">
      <c r="A8081">
        <v>8080</v>
      </c>
      <c r="B8081" t="s">
        <v>9813</v>
      </c>
      <c r="C8081">
        <v>2013</v>
      </c>
      <c r="D8081" s="2">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134.27199999999999</v>
      </c>
      <c r="T8081">
        <v>8</v>
      </c>
      <c r="U8081">
        <v>0.2</v>
      </c>
      <c r="V8081">
        <v>46.995199999999997</v>
      </c>
    </row>
    <row r="8082" spans="1:22" x14ac:dyDescent="0.35">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47.626800000000003</v>
      </c>
    </row>
    <row r="8083" spans="1:22" x14ac:dyDescent="0.35">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47.815199999999997</v>
      </c>
    </row>
    <row r="8084" spans="1:22" x14ac:dyDescent="0.35">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v>
      </c>
      <c r="T8084">
        <v>5</v>
      </c>
      <c r="U8084">
        <v>0.2</v>
      </c>
      <c r="V8084">
        <v>20.388000000000002</v>
      </c>
    </row>
    <row r="8085" spans="1:22" x14ac:dyDescent="0.35">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v>
      </c>
      <c r="T8085">
        <v>7</v>
      </c>
      <c r="U8085">
        <v>0.7</v>
      </c>
      <c r="V8085">
        <v>-10.487399999999999</v>
      </c>
    </row>
    <row r="8086" spans="1:22" x14ac:dyDescent="0.35">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v>
      </c>
      <c r="T8086">
        <v>10</v>
      </c>
      <c r="U8086">
        <v>0.2</v>
      </c>
      <c r="V8086">
        <v>-161.69399999999999</v>
      </c>
    </row>
    <row r="8087" spans="1:22" x14ac:dyDescent="0.35">
      <c r="A8087">
        <v>8086</v>
      </c>
      <c r="B8087" t="s">
        <v>9815</v>
      </c>
      <c r="C8087">
        <v>2013</v>
      </c>
      <c r="D8087" s="2">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18.329999999999998</v>
      </c>
    </row>
    <row r="8088" spans="1:22" x14ac:dyDescent="0.35">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5.2649999999999997</v>
      </c>
    </row>
    <row r="8089" spans="1:22" x14ac:dyDescent="0.35">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1.1808000000000001</v>
      </c>
    </row>
    <row r="8090" spans="1:22" x14ac:dyDescent="0.35">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12.974</v>
      </c>
    </row>
    <row r="8091" spans="1:22" x14ac:dyDescent="0.35">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5">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269.36</v>
      </c>
      <c r="T8092">
        <v>7</v>
      </c>
      <c r="U8092">
        <v>0</v>
      </c>
      <c r="V8092">
        <v>70.033600000000007</v>
      </c>
    </row>
    <row r="8093" spans="1:22" x14ac:dyDescent="0.35">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5">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5">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10.507199999999999</v>
      </c>
    </row>
    <row r="8096" spans="1:22" x14ac:dyDescent="0.35">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5">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6.2207999999999997</v>
      </c>
    </row>
    <row r="8098" spans="1:22" x14ac:dyDescent="0.35">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v>
      </c>
      <c r="T8098">
        <v>5</v>
      </c>
      <c r="U8098">
        <v>0</v>
      </c>
      <c r="V8098">
        <v>32.893000000000001</v>
      </c>
    </row>
    <row r="8099" spans="1:22" x14ac:dyDescent="0.35">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5">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1.9259999999999999</v>
      </c>
    </row>
    <row r="8101" spans="1:22" x14ac:dyDescent="0.35">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26.85</v>
      </c>
      <c r="T8101">
        <v>3</v>
      </c>
      <c r="U8101">
        <v>0</v>
      </c>
      <c r="V8101">
        <v>5.1014999999999997</v>
      </c>
    </row>
    <row r="8102" spans="1:22" x14ac:dyDescent="0.35">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v>
      </c>
      <c r="T8102">
        <v>3</v>
      </c>
      <c r="U8102">
        <v>0.2</v>
      </c>
      <c r="V8102">
        <v>377.73</v>
      </c>
    </row>
    <row r="8103" spans="1:22" x14ac:dyDescent="0.35">
      <c r="A8103">
        <v>8102</v>
      </c>
      <c r="B8103" t="s">
        <v>9830</v>
      </c>
      <c r="C8103">
        <v>2012</v>
      </c>
      <c r="D8103" s="2">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5">
      <c r="A8104">
        <v>8103</v>
      </c>
      <c r="B8104" t="s">
        <v>9830</v>
      </c>
      <c r="C8104">
        <v>2012</v>
      </c>
      <c r="D8104" s="2">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334.49849999999998</v>
      </c>
    </row>
    <row r="8105" spans="1:22" x14ac:dyDescent="0.35">
      <c r="A8105">
        <v>8104</v>
      </c>
      <c r="B8105" t="s">
        <v>9830</v>
      </c>
      <c r="C8105">
        <v>2012</v>
      </c>
      <c r="D8105" s="2">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29.341200000000001</v>
      </c>
    </row>
    <row r="8106" spans="1:22" x14ac:dyDescent="0.35">
      <c r="A8106">
        <v>8105</v>
      </c>
      <c r="B8106" t="s">
        <v>9830</v>
      </c>
      <c r="C8106">
        <v>2012</v>
      </c>
      <c r="D8106" s="2">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775.72799999999995</v>
      </c>
      <c r="T8106">
        <v>6</v>
      </c>
      <c r="U8106">
        <v>0.2</v>
      </c>
      <c r="V8106">
        <v>58.179600000000001</v>
      </c>
    </row>
    <row r="8107" spans="1:22" x14ac:dyDescent="0.35">
      <c r="A8107">
        <v>8106</v>
      </c>
      <c r="B8107" t="s">
        <v>9831</v>
      </c>
      <c r="C8107">
        <v>2014</v>
      </c>
      <c r="D8107" s="2">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89.066400000000002</v>
      </c>
      <c r="T8107">
        <v>1</v>
      </c>
      <c r="U8107">
        <v>0.32</v>
      </c>
      <c r="V8107">
        <v>-17.0274</v>
      </c>
    </row>
    <row r="8108" spans="1:22" x14ac:dyDescent="0.35">
      <c r="A8108">
        <v>8107</v>
      </c>
      <c r="B8108" t="s">
        <v>9831</v>
      </c>
      <c r="C8108">
        <v>2014</v>
      </c>
      <c r="D8108" s="2">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52.631999999999998</v>
      </c>
    </row>
    <row r="8109" spans="1:22" x14ac:dyDescent="0.35">
      <c r="A8109">
        <v>8108</v>
      </c>
      <c r="B8109" t="s">
        <v>9831</v>
      </c>
      <c r="C8109">
        <v>2014</v>
      </c>
      <c r="D8109" s="2">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-87.667199999999994</v>
      </c>
    </row>
    <row r="8110" spans="1:22" x14ac:dyDescent="0.35">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-58.504800000000003</v>
      </c>
    </row>
    <row r="8111" spans="1:22" x14ac:dyDescent="0.35">
      <c r="A8111">
        <v>8110</v>
      </c>
      <c r="B8111" t="s">
        <v>9835</v>
      </c>
      <c r="C8111">
        <v>2014</v>
      </c>
      <c r="D8111" s="2">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5">
      <c r="A8112">
        <v>8111</v>
      </c>
      <c r="B8112" t="s">
        <v>9835</v>
      </c>
      <c r="C8112">
        <v>2014</v>
      </c>
      <c r="D8112" s="2">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127.386</v>
      </c>
      <c r="T8112">
        <v>2</v>
      </c>
      <c r="U8112">
        <v>0.3</v>
      </c>
      <c r="V8112">
        <v>-25.4772</v>
      </c>
    </row>
    <row r="8113" spans="1:22" x14ac:dyDescent="0.35">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-17.745000000000001</v>
      </c>
    </row>
    <row r="8114" spans="1:22" x14ac:dyDescent="0.35">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11.648</v>
      </c>
      <c r="T8114">
        <v>4</v>
      </c>
      <c r="U8114">
        <v>0.8</v>
      </c>
      <c r="V8114">
        <v>-30.8672</v>
      </c>
    </row>
    <row r="8115" spans="1:22" x14ac:dyDescent="0.35">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v>
      </c>
    </row>
    <row r="8116" spans="1:22" x14ac:dyDescent="0.35">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2.3220000000000001</v>
      </c>
    </row>
    <row r="8117" spans="1:22" x14ac:dyDescent="0.35">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41.445599999999999</v>
      </c>
    </row>
    <row r="8118" spans="1:22" x14ac:dyDescent="0.35">
      <c r="A8118">
        <v>8117</v>
      </c>
      <c r="B8118" t="s">
        <v>9839</v>
      </c>
      <c r="C8118">
        <v>2014</v>
      </c>
      <c r="D8118" s="2">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7.9896000000000003</v>
      </c>
    </row>
    <row r="8119" spans="1:22" x14ac:dyDescent="0.35">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v>
      </c>
      <c r="T8119">
        <v>5</v>
      </c>
      <c r="U8119">
        <v>0</v>
      </c>
      <c r="V8119">
        <v>100.4255</v>
      </c>
    </row>
    <row r="8120" spans="1:22" x14ac:dyDescent="0.35">
      <c r="A8120">
        <v>8119</v>
      </c>
      <c r="B8120" t="s">
        <v>9841</v>
      </c>
      <c r="C8120">
        <v>2014</v>
      </c>
      <c r="D8120" s="2">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526.34400000000005</v>
      </c>
      <c r="T8120">
        <v>4</v>
      </c>
      <c r="U8120">
        <v>0.3</v>
      </c>
      <c r="V8120">
        <v>-75.191999999999993</v>
      </c>
    </row>
    <row r="8121" spans="1:22" x14ac:dyDescent="0.35">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10.909599999999999</v>
      </c>
    </row>
    <row r="8122" spans="1:22" x14ac:dyDescent="0.35">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451.15199999999999</v>
      </c>
      <c r="T8122">
        <v>3</v>
      </c>
      <c r="U8122">
        <v>0.2</v>
      </c>
      <c r="V8122">
        <v>0</v>
      </c>
    </row>
    <row r="8123" spans="1:22" x14ac:dyDescent="0.35">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31.504000000000001</v>
      </c>
      <c r="T8123">
        <v>11</v>
      </c>
      <c r="U8123">
        <v>0.2</v>
      </c>
      <c r="V8123">
        <v>11.026400000000001</v>
      </c>
    </row>
    <row r="8124" spans="1:22" x14ac:dyDescent="0.35">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5">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1079.9760000000001</v>
      </c>
      <c r="T8125">
        <v>4</v>
      </c>
      <c r="U8125">
        <v>0.4</v>
      </c>
      <c r="V8125">
        <v>125.99720000000001</v>
      </c>
    </row>
    <row r="8126" spans="1:22" x14ac:dyDescent="0.35">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v>
      </c>
    </row>
    <row r="8127" spans="1:22" x14ac:dyDescent="0.35">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2.9340000000000002</v>
      </c>
      <c r="T8127">
        <v>3</v>
      </c>
      <c r="U8127">
        <v>0.8</v>
      </c>
      <c r="V8127">
        <v>-4.9878</v>
      </c>
    </row>
    <row r="8128" spans="1:22" x14ac:dyDescent="0.35">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18.527999999999999</v>
      </c>
      <c r="T8128">
        <v>2</v>
      </c>
      <c r="U8128">
        <v>0.2</v>
      </c>
      <c r="V8128">
        <v>4.4004000000000003</v>
      </c>
    </row>
    <row r="8129" spans="1:22" x14ac:dyDescent="0.35">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670.75199999999995</v>
      </c>
      <c r="T8129">
        <v>3</v>
      </c>
      <c r="U8129">
        <v>0.2</v>
      </c>
      <c r="V8129">
        <v>-125.76600000000001</v>
      </c>
    </row>
    <row r="8130" spans="1:22" x14ac:dyDescent="0.35">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-43.847999999999999</v>
      </c>
    </row>
    <row r="8131" spans="1:22" x14ac:dyDescent="0.35">
      <c r="A8131">
        <v>8130</v>
      </c>
      <c r="B8131" t="s">
        <v>9847</v>
      </c>
      <c r="C8131">
        <v>2011</v>
      </c>
      <c r="D8131" s="2">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15.0984</v>
      </c>
    </row>
    <row r="8132" spans="1:22" x14ac:dyDescent="0.35">
      <c r="A8132">
        <v>8131</v>
      </c>
      <c r="B8132" t="s">
        <v>9847</v>
      </c>
      <c r="C8132">
        <v>2011</v>
      </c>
      <c r="D8132" s="2">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5">
      <c r="A8133">
        <v>8132</v>
      </c>
      <c r="B8133" t="s">
        <v>9847</v>
      </c>
      <c r="C8133">
        <v>2011</v>
      </c>
      <c r="D8133" s="2">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3.8048000000000002</v>
      </c>
    </row>
    <row r="8134" spans="1:22" x14ac:dyDescent="0.35">
      <c r="A8134">
        <v>8133</v>
      </c>
      <c r="B8134" t="s">
        <v>9847</v>
      </c>
      <c r="C8134">
        <v>2011</v>
      </c>
      <c r="D8134" s="2">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160.62299999999999</v>
      </c>
    </row>
    <row r="8135" spans="1:22" x14ac:dyDescent="0.35">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5">
      <c r="A8136">
        <v>8135</v>
      </c>
      <c r="B8136" t="s">
        <v>9849</v>
      </c>
      <c r="C8136">
        <v>2012</v>
      </c>
      <c r="D8136" s="2">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36.840000000000003</v>
      </c>
      <c r="T8136">
        <v>3</v>
      </c>
      <c r="U8136">
        <v>0</v>
      </c>
      <c r="V8136">
        <v>17.314800000000002</v>
      </c>
    </row>
    <row r="8137" spans="1:22" x14ac:dyDescent="0.35">
      <c r="A8137">
        <v>8136</v>
      </c>
      <c r="B8137" t="s">
        <v>9849</v>
      </c>
      <c r="C8137">
        <v>2012</v>
      </c>
      <c r="D8137" s="2">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41.223700000000001</v>
      </c>
    </row>
    <row r="8138" spans="1:22" x14ac:dyDescent="0.35">
      <c r="A8138">
        <v>8137</v>
      </c>
      <c r="B8138" t="s">
        <v>9850</v>
      </c>
      <c r="C8138">
        <v>2013</v>
      </c>
      <c r="D8138" s="2">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562.29250000000002</v>
      </c>
      <c r="T8138">
        <v>7</v>
      </c>
      <c r="U8138">
        <v>0.45</v>
      </c>
      <c r="V8138">
        <v>-255.58750000000001</v>
      </c>
    </row>
    <row r="8139" spans="1:22" x14ac:dyDescent="0.35">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21.477599999999999</v>
      </c>
    </row>
    <row r="8140" spans="1:22" x14ac:dyDescent="0.35">
      <c r="A8140">
        <v>8139</v>
      </c>
      <c r="B8140" t="s">
        <v>9852</v>
      </c>
      <c r="C8140">
        <v>2013</v>
      </c>
      <c r="D8140" s="2">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11.263999999999999</v>
      </c>
      <c r="T8140">
        <v>8</v>
      </c>
      <c r="U8140">
        <v>0.2</v>
      </c>
      <c r="V8140">
        <v>1.2672000000000001</v>
      </c>
    </row>
    <row r="8141" spans="1:22" x14ac:dyDescent="0.35">
      <c r="A8141">
        <v>8140</v>
      </c>
      <c r="B8141" t="s">
        <v>9852</v>
      </c>
      <c r="C8141">
        <v>2013</v>
      </c>
      <c r="D8141" s="2">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v>
      </c>
      <c r="T8141">
        <v>10</v>
      </c>
      <c r="U8141">
        <v>0.2</v>
      </c>
      <c r="V8141">
        <v>24.856999999999999</v>
      </c>
    </row>
    <row r="8142" spans="1:22" x14ac:dyDescent="0.35">
      <c r="A8142">
        <v>8141</v>
      </c>
      <c r="B8142" t="s">
        <v>9852</v>
      </c>
      <c r="C8142">
        <v>2013</v>
      </c>
      <c r="D8142" s="2">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18.495999999999999</v>
      </c>
      <c r="T8142">
        <v>4</v>
      </c>
      <c r="U8142">
        <v>0.2</v>
      </c>
      <c r="V8142">
        <v>6.7047999999999996</v>
      </c>
    </row>
    <row r="8143" spans="1:22" x14ac:dyDescent="0.35">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5">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v>
      </c>
    </row>
    <row r="8145" spans="1:22" x14ac:dyDescent="0.35">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6.9715999999999996</v>
      </c>
    </row>
    <row r="8146" spans="1:22" x14ac:dyDescent="0.35">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159.96799999999999</v>
      </c>
      <c r="T8146">
        <v>4</v>
      </c>
      <c r="U8146">
        <v>0.2</v>
      </c>
      <c r="V8146">
        <v>-31.993600000000001</v>
      </c>
    </row>
    <row r="8147" spans="1:22" x14ac:dyDescent="0.35">
      <c r="A8147">
        <v>8146</v>
      </c>
      <c r="B8147" t="s">
        <v>9854</v>
      </c>
      <c r="C8147">
        <v>2011</v>
      </c>
      <c r="D8147" s="2">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v>
      </c>
      <c r="T8147">
        <v>6</v>
      </c>
      <c r="U8147">
        <v>0</v>
      </c>
      <c r="V8147">
        <v>155.727</v>
      </c>
    </row>
    <row r="8148" spans="1:22" x14ac:dyDescent="0.35">
      <c r="A8148">
        <v>8147</v>
      </c>
      <c r="B8148" t="s">
        <v>9854</v>
      </c>
      <c r="C8148">
        <v>2011</v>
      </c>
      <c r="D8148" s="2">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5">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23.086400000000001</v>
      </c>
    </row>
    <row r="8150" spans="1:22" x14ac:dyDescent="0.35">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5">
      <c r="A8151">
        <v>8150</v>
      </c>
      <c r="B8151" t="s">
        <v>9857</v>
      </c>
      <c r="C8151">
        <v>2011</v>
      </c>
      <c r="D8151" s="2">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5">
      <c r="A8152">
        <v>8151</v>
      </c>
      <c r="B8152" t="s">
        <v>9857</v>
      </c>
      <c r="C8152">
        <v>2011</v>
      </c>
      <c r="D8152" s="2">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5">
      <c r="A8153">
        <v>8152</v>
      </c>
      <c r="B8153" t="s">
        <v>9859</v>
      </c>
      <c r="C8153">
        <v>2014</v>
      </c>
      <c r="D8153" s="2">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5">
      <c r="A8154">
        <v>8153</v>
      </c>
      <c r="B8154" t="s">
        <v>9859</v>
      </c>
      <c r="C8154">
        <v>2014</v>
      </c>
      <c r="D8154" s="2">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5">
      <c r="A8155">
        <v>8154</v>
      </c>
      <c r="B8155" t="s">
        <v>9859</v>
      </c>
      <c r="C8155">
        <v>2014</v>
      </c>
      <c r="D8155" s="2">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6719.9808000000003</v>
      </c>
    </row>
    <row r="8156" spans="1:22" x14ac:dyDescent="0.35">
      <c r="A8156">
        <v>8155</v>
      </c>
      <c r="B8156" t="s">
        <v>9860</v>
      </c>
      <c r="C8156">
        <v>2014</v>
      </c>
      <c r="D8156" s="2">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v>
      </c>
    </row>
    <row r="8157" spans="1:22" x14ac:dyDescent="0.35">
      <c r="A8157">
        <v>8156</v>
      </c>
      <c r="B8157" t="s">
        <v>9860</v>
      </c>
      <c r="C8157">
        <v>2014</v>
      </c>
      <c r="D8157" s="2">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27.882000000000001</v>
      </c>
    </row>
    <row r="8158" spans="1:22" x14ac:dyDescent="0.35">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239.37200000000001</v>
      </c>
      <c r="T8158">
        <v>2</v>
      </c>
      <c r="U8158">
        <v>0.3</v>
      </c>
      <c r="V8158">
        <v>-23.937200000000001</v>
      </c>
    </row>
    <row r="8159" spans="1:22" x14ac:dyDescent="0.35">
      <c r="A8159">
        <v>8158</v>
      </c>
      <c r="B8159" t="s">
        <v>9862</v>
      </c>
      <c r="C8159">
        <v>2013</v>
      </c>
      <c r="D8159" s="2">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v>
      </c>
    </row>
    <row r="8160" spans="1:22" x14ac:dyDescent="0.35">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5.6112000000000002</v>
      </c>
    </row>
    <row r="8161" spans="1:22" x14ac:dyDescent="0.35">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v>
      </c>
    </row>
    <row r="8162" spans="1:22" x14ac:dyDescent="0.35">
      <c r="A8162">
        <v>8161</v>
      </c>
      <c r="B8162" t="s">
        <v>9865</v>
      </c>
      <c r="C8162">
        <v>2013</v>
      </c>
      <c r="D8162" s="2">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36.473599999999998</v>
      </c>
    </row>
    <row r="8163" spans="1:22" x14ac:dyDescent="0.35">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5">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89.3142</v>
      </c>
    </row>
    <row r="8165" spans="1:22" x14ac:dyDescent="0.35">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v>
      </c>
      <c r="T8165">
        <v>6</v>
      </c>
      <c r="U8165">
        <v>0</v>
      </c>
      <c r="V8165">
        <v>33.936</v>
      </c>
    </row>
    <row r="8166" spans="1:22" x14ac:dyDescent="0.35">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v>
      </c>
      <c r="T8166">
        <v>7</v>
      </c>
      <c r="U8166">
        <v>0.2</v>
      </c>
      <c r="V8166">
        <v>41.120800000000003</v>
      </c>
    </row>
    <row r="8167" spans="1:22" x14ac:dyDescent="0.35">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v>
      </c>
      <c r="T8167">
        <v>3</v>
      </c>
      <c r="U8167">
        <v>0.2</v>
      </c>
      <c r="V8167">
        <v>4.1832000000000003</v>
      </c>
    </row>
    <row r="8168" spans="1:22" x14ac:dyDescent="0.35">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-30.146999999999998</v>
      </c>
    </row>
    <row r="8169" spans="1:22" x14ac:dyDescent="0.35">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v>
      </c>
    </row>
    <row r="8170" spans="1:22" x14ac:dyDescent="0.35">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v>
      </c>
      <c r="T8170">
        <v>7</v>
      </c>
      <c r="U8170">
        <v>0</v>
      </c>
      <c r="V8170">
        <v>366.63479999999998</v>
      </c>
    </row>
    <row r="8171" spans="1:22" x14ac:dyDescent="0.35">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449.56799999999998</v>
      </c>
      <c r="T8171">
        <v>2</v>
      </c>
      <c r="U8171">
        <v>0.2</v>
      </c>
      <c r="V8171">
        <v>-73.0548</v>
      </c>
    </row>
    <row r="8172" spans="1:22" x14ac:dyDescent="0.35">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v>
      </c>
      <c r="T8172">
        <v>3</v>
      </c>
      <c r="U8172">
        <v>0</v>
      </c>
      <c r="V8172">
        <v>32.688000000000002</v>
      </c>
    </row>
    <row r="8173" spans="1:22" x14ac:dyDescent="0.35">
      <c r="A8173">
        <v>8172</v>
      </c>
      <c r="B8173" t="s">
        <v>9870</v>
      </c>
      <c r="C8173">
        <v>2013</v>
      </c>
      <c r="D8173" s="2">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5">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5">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14.1426</v>
      </c>
    </row>
    <row r="8176" spans="1:22" x14ac:dyDescent="0.35">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4.0663999999999998</v>
      </c>
    </row>
    <row r="8177" spans="1:22" x14ac:dyDescent="0.35">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52.822800000000001</v>
      </c>
    </row>
    <row r="8178" spans="1:22" x14ac:dyDescent="0.35">
      <c r="A8178">
        <v>8177</v>
      </c>
      <c r="B8178" t="s">
        <v>9875</v>
      </c>
      <c r="C8178">
        <v>2013</v>
      </c>
      <c r="D8178" s="2">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37.218600000000002</v>
      </c>
    </row>
    <row r="8179" spans="1:22" x14ac:dyDescent="0.35">
      <c r="A8179">
        <v>8178</v>
      </c>
      <c r="B8179" t="s">
        <v>9876</v>
      </c>
      <c r="C8179">
        <v>2014</v>
      </c>
      <c r="D8179" s="2">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142.48500000000001</v>
      </c>
    </row>
    <row r="8180" spans="1:22" x14ac:dyDescent="0.35">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5">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5">
      <c r="A8182">
        <v>8181</v>
      </c>
      <c r="B8182" t="s">
        <v>9879</v>
      </c>
      <c r="C8182">
        <v>2012</v>
      </c>
      <c r="D8182" s="2">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-480.20319999999998</v>
      </c>
    </row>
    <row r="8183" spans="1:22" x14ac:dyDescent="0.35">
      <c r="A8183">
        <v>8182</v>
      </c>
      <c r="B8183" t="s">
        <v>9879</v>
      </c>
      <c r="C8183">
        <v>2012</v>
      </c>
      <c r="D8183" s="2">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-24.043500000000002</v>
      </c>
    </row>
    <row r="8184" spans="1:22" x14ac:dyDescent="0.35">
      <c r="A8184">
        <v>8183</v>
      </c>
      <c r="B8184" t="s">
        <v>9880</v>
      </c>
      <c r="C8184">
        <v>2014</v>
      </c>
      <c r="D8184" s="2">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-10.1736</v>
      </c>
    </row>
    <row r="8185" spans="1:22" x14ac:dyDescent="0.35">
      <c r="A8185">
        <v>8184</v>
      </c>
      <c r="B8185" t="s">
        <v>9880</v>
      </c>
      <c r="C8185">
        <v>2014</v>
      </c>
      <c r="D8185" s="2">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1.8919999999999999</v>
      </c>
      <c r="T8185">
        <v>1</v>
      </c>
      <c r="U8185">
        <v>0.6</v>
      </c>
      <c r="V8185">
        <v>-0.99329999999999996</v>
      </c>
    </row>
    <row r="8186" spans="1:22" x14ac:dyDescent="0.35">
      <c r="A8186">
        <v>8185</v>
      </c>
      <c r="B8186" t="s">
        <v>9881</v>
      </c>
      <c r="C8186">
        <v>2014</v>
      </c>
      <c r="D8186" s="2">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20.5764</v>
      </c>
    </row>
    <row r="8187" spans="1:22" x14ac:dyDescent="0.35">
      <c r="A8187">
        <v>8186</v>
      </c>
      <c r="B8187" t="s">
        <v>9882</v>
      </c>
      <c r="C8187">
        <v>2012</v>
      </c>
      <c r="D8187" s="2">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2.9340000000000002</v>
      </c>
    </row>
    <row r="8188" spans="1:22" x14ac:dyDescent="0.35">
      <c r="A8188">
        <v>8187</v>
      </c>
      <c r="B8188" t="s">
        <v>9882</v>
      </c>
      <c r="C8188">
        <v>2012</v>
      </c>
      <c r="D8188" s="2">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-12.148</v>
      </c>
    </row>
    <row r="8189" spans="1:22" x14ac:dyDescent="0.35">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v>
      </c>
      <c r="T8189">
        <v>9</v>
      </c>
      <c r="U8189">
        <v>0</v>
      </c>
      <c r="V8189">
        <v>29.525400000000001</v>
      </c>
    </row>
    <row r="8190" spans="1:22" x14ac:dyDescent="0.35">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5">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5">
      <c r="A8192">
        <v>8191</v>
      </c>
      <c r="B8192" t="s">
        <v>9885</v>
      </c>
      <c r="C8192">
        <v>2014</v>
      </c>
      <c r="D8192" s="2">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5">
      <c r="A8193">
        <v>8192</v>
      </c>
      <c r="B8193" t="s">
        <v>9885</v>
      </c>
      <c r="C8193">
        <v>2014</v>
      </c>
      <c r="D8193" s="2">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5">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v>
      </c>
      <c r="T8194">
        <v>7</v>
      </c>
      <c r="U8194">
        <v>0.7</v>
      </c>
      <c r="V8194">
        <v>-4.2336</v>
      </c>
    </row>
    <row r="8195" spans="1:22" x14ac:dyDescent="0.35">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9.8352000000000004</v>
      </c>
    </row>
    <row r="8196" spans="1:22" x14ac:dyDescent="0.35">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25.180800000000001</v>
      </c>
    </row>
    <row r="8197" spans="1:22" x14ac:dyDescent="0.35">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4.3903999999999996</v>
      </c>
    </row>
    <row r="8198" spans="1:22" x14ac:dyDescent="0.35">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-1.1195999999999999</v>
      </c>
    </row>
    <row r="8199" spans="1:22" x14ac:dyDescent="0.35">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7.1959999999999997</v>
      </c>
    </row>
    <row r="8200" spans="1:22" x14ac:dyDescent="0.35">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v>
      </c>
      <c r="T8200">
        <v>3</v>
      </c>
      <c r="U8200">
        <v>0.2</v>
      </c>
      <c r="V8200">
        <v>5.4432</v>
      </c>
    </row>
    <row r="8201" spans="1:22" x14ac:dyDescent="0.35">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10.43</v>
      </c>
      <c r="T8201">
        <v>5</v>
      </c>
      <c r="U8201">
        <v>0.8</v>
      </c>
      <c r="V8201">
        <v>-18.252500000000001</v>
      </c>
    </row>
    <row r="8202" spans="1:22" x14ac:dyDescent="0.35">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5">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5">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5">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5">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5">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5">
      <c r="A8208">
        <v>8207</v>
      </c>
      <c r="B8208" t="s">
        <v>9891</v>
      </c>
      <c r="C8208">
        <v>2012</v>
      </c>
      <c r="D8208" s="2">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5">
      <c r="A8209">
        <v>8208</v>
      </c>
      <c r="B8209" t="s">
        <v>9891</v>
      </c>
      <c r="C8209">
        <v>2012</v>
      </c>
      <c r="D8209" s="2">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0.4264</v>
      </c>
    </row>
    <row r="8210" spans="1:22" x14ac:dyDescent="0.35">
      <c r="A8210">
        <v>8209</v>
      </c>
      <c r="B8210" t="s">
        <v>9892</v>
      </c>
      <c r="C8210">
        <v>2012</v>
      </c>
      <c r="D8210" s="2">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1369.7639999999999</v>
      </c>
      <c r="T8210">
        <v>6</v>
      </c>
      <c r="U8210">
        <v>0.7</v>
      </c>
      <c r="V8210">
        <v>-913.17600000000004</v>
      </c>
    </row>
    <row r="8211" spans="1:22" x14ac:dyDescent="0.35">
      <c r="A8211">
        <v>8210</v>
      </c>
      <c r="B8211" t="s">
        <v>9892</v>
      </c>
      <c r="C8211">
        <v>2012</v>
      </c>
      <c r="D8211" s="2">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-58.873600000000003</v>
      </c>
    </row>
    <row r="8212" spans="1:22" x14ac:dyDescent="0.35">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v>
      </c>
    </row>
    <row r="8213" spans="1:22" x14ac:dyDescent="0.35">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v>
      </c>
      <c r="T8213">
        <v>5</v>
      </c>
      <c r="U8213">
        <v>0.6</v>
      </c>
      <c r="V8213">
        <v>-17.783999999999999</v>
      </c>
    </row>
    <row r="8214" spans="1:22" x14ac:dyDescent="0.35">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19.630500000000001</v>
      </c>
    </row>
    <row r="8215" spans="1:22" x14ac:dyDescent="0.35">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6.3360000000000003</v>
      </c>
      <c r="T8215">
        <v>4</v>
      </c>
      <c r="U8215">
        <v>0.7</v>
      </c>
      <c r="V8215">
        <v>-4.6463999999999999</v>
      </c>
    </row>
    <row r="8216" spans="1:22" x14ac:dyDescent="0.35">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3.7989999999999999</v>
      </c>
    </row>
    <row r="8217" spans="1:22" x14ac:dyDescent="0.35">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2.4689999999999999</v>
      </c>
      <c r="T8217">
        <v>1</v>
      </c>
      <c r="U8217">
        <v>0.7</v>
      </c>
      <c r="V8217">
        <v>-1.8106</v>
      </c>
    </row>
    <row r="8218" spans="1:22" x14ac:dyDescent="0.35">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3.2639999999999998</v>
      </c>
      <c r="T8218">
        <v>2</v>
      </c>
      <c r="U8218">
        <v>0.7</v>
      </c>
      <c r="V8218">
        <v>-2.2848000000000002</v>
      </c>
    </row>
    <row r="8219" spans="1:22" x14ac:dyDescent="0.35">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0.86880000000000002</v>
      </c>
    </row>
    <row r="8220" spans="1:22" x14ac:dyDescent="0.35">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v>
      </c>
      <c r="T8220">
        <v>3</v>
      </c>
      <c r="U8220">
        <v>0.6</v>
      </c>
      <c r="V8220">
        <v>-19.0656</v>
      </c>
    </row>
    <row r="8221" spans="1:22" x14ac:dyDescent="0.35">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4.9279999999999999</v>
      </c>
      <c r="T8221">
        <v>2</v>
      </c>
      <c r="U8221">
        <v>0.2</v>
      </c>
      <c r="V8221">
        <v>1.7248000000000001</v>
      </c>
    </row>
    <row r="8222" spans="1:22" x14ac:dyDescent="0.35">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1.788</v>
      </c>
      <c r="T8222">
        <v>3</v>
      </c>
      <c r="U8222">
        <v>0.8</v>
      </c>
      <c r="V8222">
        <v>-3.0396000000000001</v>
      </c>
    </row>
    <row r="8223" spans="1:22" x14ac:dyDescent="0.35">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15.071999999999999</v>
      </c>
      <c r="T8223">
        <v>4</v>
      </c>
      <c r="U8223">
        <v>0.2</v>
      </c>
      <c r="V8223">
        <v>-3.7679999999999998</v>
      </c>
    </row>
    <row r="8224" spans="1:22" x14ac:dyDescent="0.35">
      <c r="A8224">
        <v>8223</v>
      </c>
      <c r="B8224" t="s">
        <v>9901</v>
      </c>
      <c r="C8224">
        <v>2011</v>
      </c>
      <c r="D8224" s="2">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-2.5247999999999999</v>
      </c>
    </row>
    <row r="8225" spans="1:22" x14ac:dyDescent="0.35">
      <c r="A8225">
        <v>8224</v>
      </c>
      <c r="B8225" t="s">
        <v>9902</v>
      </c>
      <c r="C8225">
        <v>2013</v>
      </c>
      <c r="D8225" s="2">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83.646000000000001</v>
      </c>
    </row>
    <row r="8226" spans="1:22" x14ac:dyDescent="0.35">
      <c r="A8226">
        <v>8225</v>
      </c>
      <c r="B8226" t="s">
        <v>9902</v>
      </c>
      <c r="C8226">
        <v>2013</v>
      </c>
      <c r="D8226" s="2">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6.2207999999999997</v>
      </c>
    </row>
    <row r="8227" spans="1:22" x14ac:dyDescent="0.35">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91.055999999999997</v>
      </c>
    </row>
    <row r="8228" spans="1:22" x14ac:dyDescent="0.35">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5">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7.4375999999999998</v>
      </c>
    </row>
    <row r="8230" spans="1:22" x14ac:dyDescent="0.35">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5">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37.787399999999998</v>
      </c>
    </row>
    <row r="8232" spans="1:22" x14ac:dyDescent="0.35">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9.7119</v>
      </c>
    </row>
    <row r="8233" spans="1:22" x14ac:dyDescent="0.35">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291.37779999999998</v>
      </c>
    </row>
    <row r="8234" spans="1:22" x14ac:dyDescent="0.35">
      <c r="A8234">
        <v>8233</v>
      </c>
      <c r="B8234" t="s">
        <v>9906</v>
      </c>
      <c r="C8234">
        <v>2011</v>
      </c>
      <c r="D8234" s="2">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5">
      <c r="A8235">
        <v>8234</v>
      </c>
      <c r="B8235" t="s">
        <v>9906</v>
      </c>
      <c r="C8235">
        <v>2011</v>
      </c>
      <c r="D8235" s="2">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0.40679999999999999</v>
      </c>
    </row>
    <row r="8236" spans="1:22" x14ac:dyDescent="0.35">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3.3279999999999998</v>
      </c>
      <c r="T8236">
        <v>2</v>
      </c>
      <c r="U8236">
        <v>0.2</v>
      </c>
      <c r="V8236">
        <v>0.41599999999999998</v>
      </c>
    </row>
    <row r="8237" spans="1:22" x14ac:dyDescent="0.35">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933.26199999999994</v>
      </c>
      <c r="T8237">
        <v>4</v>
      </c>
      <c r="U8237">
        <v>0.45</v>
      </c>
      <c r="V8237">
        <v>-458.14679999999998</v>
      </c>
    </row>
    <row r="8238" spans="1:22" x14ac:dyDescent="0.35">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5">
      <c r="A8239">
        <v>8238</v>
      </c>
      <c r="B8239" t="s">
        <v>9908</v>
      </c>
      <c r="C8239">
        <v>2014</v>
      </c>
      <c r="D8239" s="2">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-0.77480000000000004</v>
      </c>
    </row>
    <row r="8240" spans="1:22" x14ac:dyDescent="0.35">
      <c r="A8240">
        <v>8239</v>
      </c>
      <c r="B8240" t="s">
        <v>9908</v>
      </c>
      <c r="C8240">
        <v>2014</v>
      </c>
      <c r="D8240" s="2">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6.6719999999999997</v>
      </c>
      <c r="T8240">
        <v>1</v>
      </c>
      <c r="U8240">
        <v>0.2</v>
      </c>
      <c r="V8240">
        <v>2.5019999999999998</v>
      </c>
    </row>
    <row r="8241" spans="1:22" x14ac:dyDescent="0.35">
      <c r="A8241">
        <v>8240</v>
      </c>
      <c r="B8241" t="s">
        <v>9908</v>
      </c>
      <c r="C8241">
        <v>2014</v>
      </c>
      <c r="D8241" s="2">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4.4480000000000004</v>
      </c>
      <c r="T8241">
        <v>2</v>
      </c>
      <c r="U8241">
        <v>0.2</v>
      </c>
      <c r="V8241">
        <v>1.1120000000000001</v>
      </c>
    </row>
    <row r="8242" spans="1:22" x14ac:dyDescent="0.35">
      <c r="A8242">
        <v>8241</v>
      </c>
      <c r="B8242" t="s">
        <v>9908</v>
      </c>
      <c r="C8242">
        <v>2014</v>
      </c>
      <c r="D8242" s="2">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v>
      </c>
      <c r="T8242">
        <v>4</v>
      </c>
      <c r="U8242">
        <v>0.2</v>
      </c>
      <c r="V8242">
        <v>6.0411999999999999</v>
      </c>
    </row>
    <row r="8243" spans="1:22" x14ac:dyDescent="0.35">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5">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v>
      </c>
    </row>
    <row r="8245" spans="1:22" x14ac:dyDescent="0.35">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50.396000000000001</v>
      </c>
    </row>
    <row r="8246" spans="1:22" x14ac:dyDescent="0.35">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v>
      </c>
    </row>
    <row r="8247" spans="1:22" x14ac:dyDescent="0.35">
      <c r="A8247">
        <v>8246</v>
      </c>
      <c r="B8247" t="s">
        <v>9911</v>
      </c>
      <c r="C8247">
        <v>2011</v>
      </c>
      <c r="D8247" s="2">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344.91</v>
      </c>
      <c r="T8247">
        <v>3</v>
      </c>
      <c r="U8247">
        <v>0</v>
      </c>
      <c r="V8247">
        <v>10.347300000000001</v>
      </c>
    </row>
    <row r="8248" spans="1:22" x14ac:dyDescent="0.35">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70.97</v>
      </c>
      <c r="T8248">
        <v>5</v>
      </c>
      <c r="U8248">
        <v>0.8</v>
      </c>
      <c r="V8248">
        <v>-191.619</v>
      </c>
    </row>
    <row r="8249" spans="1:22" x14ac:dyDescent="0.35">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3.6783999999999999</v>
      </c>
    </row>
    <row r="8250" spans="1:22" x14ac:dyDescent="0.35">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743.98800000000006</v>
      </c>
      <c r="T8250">
        <v>2</v>
      </c>
      <c r="U8250">
        <v>0.4</v>
      </c>
      <c r="V8250">
        <v>-123.998</v>
      </c>
    </row>
    <row r="8251" spans="1:22" x14ac:dyDescent="0.35">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11.212</v>
      </c>
      <c r="T8251">
        <v>2</v>
      </c>
      <c r="U8251">
        <v>0.8</v>
      </c>
      <c r="V8251">
        <v>-16.818000000000001</v>
      </c>
    </row>
    <row r="8252" spans="1:22" x14ac:dyDescent="0.35">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-1.8848</v>
      </c>
    </row>
    <row r="8253" spans="1:22" x14ac:dyDescent="0.35">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180.98</v>
      </c>
      <c r="T8253">
        <v>5</v>
      </c>
      <c r="U8253">
        <v>0.8</v>
      </c>
      <c r="V8253">
        <v>-470.548</v>
      </c>
    </row>
    <row r="8254" spans="1:22" x14ac:dyDescent="0.35">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6.0415999999999999</v>
      </c>
    </row>
    <row r="8255" spans="1:22" x14ac:dyDescent="0.35">
      <c r="A8255">
        <v>8254</v>
      </c>
      <c r="B8255" t="s">
        <v>9915</v>
      </c>
      <c r="C8255">
        <v>2014</v>
      </c>
      <c r="D8255" s="2">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89.997</v>
      </c>
    </row>
    <row r="8256" spans="1:22" x14ac:dyDescent="0.35">
      <c r="A8256">
        <v>8255</v>
      </c>
      <c r="B8256" t="s">
        <v>9915</v>
      </c>
      <c r="C8256">
        <v>2014</v>
      </c>
      <c r="D8256" s="2">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92.236800000000002</v>
      </c>
    </row>
    <row r="8257" spans="1:22" x14ac:dyDescent="0.35">
      <c r="A8257">
        <v>8256</v>
      </c>
      <c r="B8257" t="s">
        <v>9915</v>
      </c>
      <c r="C8257">
        <v>2014</v>
      </c>
      <c r="D8257" s="2">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27.295200000000001</v>
      </c>
    </row>
    <row r="8258" spans="1:22" x14ac:dyDescent="0.35">
      <c r="A8258">
        <v>8257</v>
      </c>
      <c r="B8258" t="s">
        <v>9915</v>
      </c>
      <c r="C8258">
        <v>2014</v>
      </c>
      <c r="D8258" s="2">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11.685</v>
      </c>
    </row>
    <row r="8259" spans="1:22" x14ac:dyDescent="0.35">
      <c r="A8259">
        <v>8258</v>
      </c>
      <c r="B8259" t="s">
        <v>9915</v>
      </c>
      <c r="C8259">
        <v>2014</v>
      </c>
      <c r="D8259" s="2">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v>
      </c>
      <c r="T8259">
        <v>5</v>
      </c>
      <c r="U8259">
        <v>0</v>
      </c>
      <c r="V8259">
        <v>12.246499999999999</v>
      </c>
    </row>
    <row r="8260" spans="1:22" x14ac:dyDescent="0.35">
      <c r="A8260">
        <v>8259</v>
      </c>
      <c r="B8260" t="s">
        <v>9915</v>
      </c>
      <c r="C8260">
        <v>2014</v>
      </c>
      <c r="D8260" s="2">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100.70399999999999</v>
      </c>
      <c r="T8260">
        <v>6</v>
      </c>
      <c r="U8260">
        <v>0.2</v>
      </c>
      <c r="V8260">
        <v>37.764000000000003</v>
      </c>
    </row>
    <row r="8261" spans="1:22" x14ac:dyDescent="0.35">
      <c r="A8261">
        <v>8260</v>
      </c>
      <c r="B8261" t="s">
        <v>9916</v>
      </c>
      <c r="C8261">
        <v>2013</v>
      </c>
      <c r="D8261" s="2">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180.76589999999999</v>
      </c>
    </row>
    <row r="8262" spans="1:22" x14ac:dyDescent="0.35">
      <c r="A8262">
        <v>8261</v>
      </c>
      <c r="B8262" t="s">
        <v>9916</v>
      </c>
      <c r="C8262">
        <v>2013</v>
      </c>
      <c r="D8262" s="2">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3.7694000000000001</v>
      </c>
    </row>
    <row r="8263" spans="1:22" x14ac:dyDescent="0.35">
      <c r="A8263">
        <v>8262</v>
      </c>
      <c r="B8263" t="s">
        <v>9916</v>
      </c>
      <c r="C8263">
        <v>2013</v>
      </c>
      <c r="D8263" s="2">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5">
      <c r="A8264">
        <v>8263</v>
      </c>
      <c r="B8264" t="s">
        <v>9917</v>
      </c>
      <c r="C8264">
        <v>2013</v>
      </c>
      <c r="D8264" s="2">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5">
      <c r="A8265">
        <v>8264</v>
      </c>
      <c r="B8265" t="s">
        <v>9918</v>
      </c>
      <c r="C8265">
        <v>2012</v>
      </c>
      <c r="D8265" s="2">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13.092000000000001</v>
      </c>
      <c r="T8265">
        <v>4</v>
      </c>
      <c r="U8265">
        <v>0.7</v>
      </c>
      <c r="V8265">
        <v>-10.0372</v>
      </c>
    </row>
    <row r="8266" spans="1:22" x14ac:dyDescent="0.35">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30.734999999999999</v>
      </c>
    </row>
    <row r="8267" spans="1:22" x14ac:dyDescent="0.35">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5">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5.1947999999999999</v>
      </c>
    </row>
    <row r="8269" spans="1:22" x14ac:dyDescent="0.35">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5">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v>
      </c>
      <c r="T8270">
        <v>4</v>
      </c>
      <c r="U8270">
        <v>0.2</v>
      </c>
      <c r="V8270">
        <v>2.7719999999999998</v>
      </c>
    </row>
    <row r="8271" spans="1:22" x14ac:dyDescent="0.35">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2003.1679999999999</v>
      </c>
      <c r="T8271">
        <v>4</v>
      </c>
      <c r="U8271">
        <v>0.2</v>
      </c>
      <c r="V8271">
        <v>250.39599999999999</v>
      </c>
    </row>
    <row r="8272" spans="1:22" x14ac:dyDescent="0.35">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3.1536</v>
      </c>
    </row>
    <row r="8273" spans="1:22" x14ac:dyDescent="0.35">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313.26240000000001</v>
      </c>
    </row>
    <row r="8274" spans="1:22" x14ac:dyDescent="0.35">
      <c r="A8274">
        <v>8273</v>
      </c>
      <c r="B8274" t="s">
        <v>9925</v>
      </c>
      <c r="C8274">
        <v>2013</v>
      </c>
      <c r="D8274" s="2">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4.8391999999999999</v>
      </c>
    </row>
    <row r="8275" spans="1:22" x14ac:dyDescent="0.35">
      <c r="A8275">
        <v>8274</v>
      </c>
      <c r="B8275" t="s">
        <v>9926</v>
      </c>
      <c r="C8275">
        <v>2012</v>
      </c>
      <c r="D8275" s="2">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3.4239999999999999</v>
      </c>
      <c r="T8275">
        <v>1</v>
      </c>
      <c r="U8275">
        <v>0.2</v>
      </c>
      <c r="V8275">
        <v>0.29959999999999998</v>
      </c>
    </row>
    <row r="8276" spans="1:22" x14ac:dyDescent="0.35">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5">
      <c r="A8277">
        <v>8276</v>
      </c>
      <c r="B8277" t="s">
        <v>9928</v>
      </c>
      <c r="C8277">
        <v>2012</v>
      </c>
      <c r="D8277" s="2">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43.055999999999997</v>
      </c>
      <c r="T8277">
        <v>9</v>
      </c>
      <c r="U8277">
        <v>0.2</v>
      </c>
      <c r="V8277">
        <v>15.607799999999999</v>
      </c>
    </row>
    <row r="8278" spans="1:22" x14ac:dyDescent="0.35">
      <c r="A8278">
        <v>8277</v>
      </c>
      <c r="B8278" t="s">
        <v>9929</v>
      </c>
      <c r="C8278">
        <v>2013</v>
      </c>
      <c r="D8278" s="2">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-2.7587999999999999</v>
      </c>
    </row>
    <row r="8279" spans="1:22" x14ac:dyDescent="0.35">
      <c r="A8279">
        <v>8278</v>
      </c>
      <c r="B8279" t="s">
        <v>9929</v>
      </c>
      <c r="C8279">
        <v>2013</v>
      </c>
      <c r="D8279" s="2">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v>
      </c>
      <c r="T8279">
        <v>2</v>
      </c>
      <c r="U8279">
        <v>0.7</v>
      </c>
      <c r="V8279">
        <v>-26.725999999999999</v>
      </c>
    </row>
    <row r="8280" spans="1:22" x14ac:dyDescent="0.35">
      <c r="A8280">
        <v>8279</v>
      </c>
      <c r="B8280" t="s">
        <v>9929</v>
      </c>
      <c r="C8280">
        <v>2013</v>
      </c>
      <c r="D8280" s="2">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32.434199999999997</v>
      </c>
    </row>
    <row r="8281" spans="1:22" x14ac:dyDescent="0.35">
      <c r="A8281">
        <v>8280</v>
      </c>
      <c r="B8281" t="s">
        <v>9930</v>
      </c>
      <c r="C8281">
        <v>2014</v>
      </c>
      <c r="D8281" s="2">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v>
      </c>
      <c r="T8281">
        <v>3</v>
      </c>
      <c r="U8281">
        <v>0</v>
      </c>
      <c r="V8281">
        <v>87.757800000000003</v>
      </c>
    </row>
    <row r="8282" spans="1:22" x14ac:dyDescent="0.35">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5">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25.875</v>
      </c>
    </row>
    <row r="8284" spans="1:22" x14ac:dyDescent="0.35">
      <c r="A8284">
        <v>8283</v>
      </c>
      <c r="B8284" t="s">
        <v>9932</v>
      </c>
      <c r="C8284">
        <v>2012</v>
      </c>
      <c r="D8284" s="2">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137.26400000000001</v>
      </c>
    </row>
    <row r="8285" spans="1:22" x14ac:dyDescent="0.35">
      <c r="A8285">
        <v>8284</v>
      </c>
      <c r="B8285" t="s">
        <v>9932</v>
      </c>
      <c r="C8285">
        <v>2012</v>
      </c>
      <c r="D8285" s="2">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59.904000000000003</v>
      </c>
      <c r="T8285">
        <v>2</v>
      </c>
      <c r="U8285">
        <v>0.2</v>
      </c>
      <c r="V8285">
        <v>14.2272</v>
      </c>
    </row>
    <row r="8286" spans="1:22" x14ac:dyDescent="0.35">
      <c r="A8286">
        <v>8285</v>
      </c>
      <c r="B8286" t="s">
        <v>9932</v>
      </c>
      <c r="C8286">
        <v>2012</v>
      </c>
      <c r="D8286" s="2">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135.45599999999999</v>
      </c>
    </row>
    <row r="8287" spans="1:22" x14ac:dyDescent="0.35">
      <c r="A8287">
        <v>8286</v>
      </c>
      <c r="B8287" t="s">
        <v>9932</v>
      </c>
      <c r="C8287">
        <v>2012</v>
      </c>
      <c r="D8287" s="2">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v>
      </c>
      <c r="T8287">
        <v>3</v>
      </c>
      <c r="U8287">
        <v>0.6</v>
      </c>
      <c r="V8287">
        <v>-33.641399999999997</v>
      </c>
    </row>
    <row r="8288" spans="1:22" x14ac:dyDescent="0.35">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31.103999999999999</v>
      </c>
      <c r="T8288">
        <v>6</v>
      </c>
      <c r="U8288">
        <v>0.2</v>
      </c>
      <c r="V8288">
        <v>10.8864</v>
      </c>
    </row>
    <row r="8289" spans="1:22" x14ac:dyDescent="0.35">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4.1965000000000003</v>
      </c>
    </row>
    <row r="8290" spans="1:22" x14ac:dyDescent="0.35">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41.718600000000002</v>
      </c>
    </row>
    <row r="8291" spans="1:22" x14ac:dyDescent="0.35">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15.8436</v>
      </c>
    </row>
    <row r="8292" spans="1:22" x14ac:dyDescent="0.35">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5.5519999999999996</v>
      </c>
      <c r="T8292">
        <v>2</v>
      </c>
      <c r="U8292">
        <v>0.2</v>
      </c>
      <c r="V8292">
        <v>-1.0409999999999999</v>
      </c>
    </row>
    <row r="8293" spans="1:22" x14ac:dyDescent="0.35">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5">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10.332000000000001</v>
      </c>
      <c r="T8294">
        <v>3</v>
      </c>
      <c r="U8294">
        <v>0.7</v>
      </c>
      <c r="V8294">
        <v>-7.5768000000000004</v>
      </c>
    </row>
    <row r="8295" spans="1:22" x14ac:dyDescent="0.35">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18.367999999999999</v>
      </c>
      <c r="T8295">
        <v>4</v>
      </c>
      <c r="U8295">
        <v>0.2</v>
      </c>
      <c r="V8295">
        <v>5.9695999999999998</v>
      </c>
    </row>
    <row r="8296" spans="1:22" x14ac:dyDescent="0.35">
      <c r="A8296">
        <v>8295</v>
      </c>
      <c r="B8296" t="s">
        <v>9936</v>
      </c>
      <c r="C8296">
        <v>2014</v>
      </c>
      <c r="D8296" s="2">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5">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5">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v>
      </c>
    </row>
    <row r="8299" spans="1:22" x14ac:dyDescent="0.35">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4.9279999999999999</v>
      </c>
      <c r="T8299">
        <v>2</v>
      </c>
      <c r="U8299">
        <v>0.2</v>
      </c>
      <c r="V8299">
        <v>0.73919999999999997</v>
      </c>
    </row>
    <row r="8300" spans="1:22" x14ac:dyDescent="0.35">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4.2717000000000001</v>
      </c>
    </row>
    <row r="8301" spans="1:22" x14ac:dyDescent="0.35">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2.0748000000000002</v>
      </c>
    </row>
    <row r="8302" spans="1:22" x14ac:dyDescent="0.35">
      <c r="A8302">
        <v>8301</v>
      </c>
      <c r="B8302" t="s">
        <v>9940</v>
      </c>
      <c r="C8302">
        <v>2012</v>
      </c>
      <c r="D8302" s="2">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5">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5">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45.293999999999997</v>
      </c>
    </row>
    <row r="8305" spans="1:22" x14ac:dyDescent="0.35">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8.2782</v>
      </c>
    </row>
    <row r="8306" spans="1:22" x14ac:dyDescent="0.35">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486.36799999999999</v>
      </c>
      <c r="T8306">
        <v>4</v>
      </c>
      <c r="U8306">
        <v>0.2</v>
      </c>
      <c r="V8306">
        <v>36.477600000000002</v>
      </c>
    </row>
    <row r="8307" spans="1:22" x14ac:dyDescent="0.35">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v>
      </c>
      <c r="T8307">
        <v>5</v>
      </c>
      <c r="U8307">
        <v>0</v>
      </c>
      <c r="V8307">
        <v>15.552</v>
      </c>
    </row>
    <row r="8308" spans="1:22" x14ac:dyDescent="0.35">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5">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5">
      <c r="A8310">
        <v>8309</v>
      </c>
      <c r="B8310" t="s">
        <v>9945</v>
      </c>
      <c r="C8310">
        <v>2013</v>
      </c>
      <c r="D8310" s="2">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5">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8.5845000000000002</v>
      </c>
    </row>
    <row r="8312" spans="1:22" x14ac:dyDescent="0.35">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376.50900000000001</v>
      </c>
      <c r="T8312">
        <v>3</v>
      </c>
      <c r="U8312">
        <v>0.3</v>
      </c>
      <c r="V8312">
        <v>-43.029600000000002</v>
      </c>
    </row>
    <row r="8313" spans="1:22" x14ac:dyDescent="0.35">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5">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v>
      </c>
      <c r="T8314">
        <v>7</v>
      </c>
      <c r="U8314">
        <v>0</v>
      </c>
      <c r="V8314">
        <v>764.3818</v>
      </c>
    </row>
    <row r="8315" spans="1:22" x14ac:dyDescent="0.35">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-14.6388</v>
      </c>
    </row>
    <row r="8316" spans="1:22" x14ac:dyDescent="0.35">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v>
      </c>
      <c r="T8316">
        <v>2</v>
      </c>
      <c r="U8316">
        <v>0.2</v>
      </c>
      <c r="V8316">
        <v>0.56679999999999997</v>
      </c>
    </row>
    <row r="8317" spans="1:22" x14ac:dyDescent="0.35">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3.9003999999999999</v>
      </c>
    </row>
    <row r="8318" spans="1:22" x14ac:dyDescent="0.35">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5.6112000000000002</v>
      </c>
    </row>
    <row r="8319" spans="1:22" x14ac:dyDescent="0.35">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0.15329999999999999</v>
      </c>
    </row>
    <row r="8320" spans="1:22" x14ac:dyDescent="0.35">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2.3616000000000001</v>
      </c>
    </row>
    <row r="8321" spans="1:22" x14ac:dyDescent="0.35">
      <c r="A8321">
        <v>8320</v>
      </c>
      <c r="B8321" t="s">
        <v>9950</v>
      </c>
      <c r="C8321">
        <v>2014</v>
      </c>
      <c r="D8321" s="2">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3.363</v>
      </c>
    </row>
    <row r="8322" spans="1:22" x14ac:dyDescent="0.35">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4.5039999999999996</v>
      </c>
    </row>
    <row r="8323" spans="1:22" x14ac:dyDescent="0.35">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15.624000000000001</v>
      </c>
      <c r="T8323">
        <v>2</v>
      </c>
      <c r="U8323">
        <v>0.8</v>
      </c>
      <c r="V8323">
        <v>-24.9984</v>
      </c>
    </row>
    <row r="8324" spans="1:22" x14ac:dyDescent="0.35">
      <c r="A8324">
        <v>8323</v>
      </c>
      <c r="B8324" t="s">
        <v>9953</v>
      </c>
      <c r="C8324">
        <v>2013</v>
      </c>
      <c r="D8324" s="2">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5">
      <c r="A8325">
        <v>8324</v>
      </c>
      <c r="B8325" t="s">
        <v>9953</v>
      </c>
      <c r="C8325">
        <v>2013</v>
      </c>
      <c r="D8325" s="2">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20.585000000000001</v>
      </c>
    </row>
    <row r="8326" spans="1:22" x14ac:dyDescent="0.35">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5.3970000000000002</v>
      </c>
    </row>
    <row r="8327" spans="1:22" x14ac:dyDescent="0.35">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13.857900000000001</v>
      </c>
    </row>
    <row r="8328" spans="1:22" x14ac:dyDescent="0.35">
      <c r="A8328">
        <v>8327</v>
      </c>
      <c r="B8328" t="s">
        <v>9955</v>
      </c>
      <c r="C8328">
        <v>2014</v>
      </c>
      <c r="D8328" s="2">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2.8639999999999999</v>
      </c>
      <c r="T8328">
        <v>4</v>
      </c>
      <c r="U8328">
        <v>0.8</v>
      </c>
      <c r="V8328">
        <v>-4.5823999999999998</v>
      </c>
    </row>
    <row r="8329" spans="1:22" x14ac:dyDescent="0.35">
      <c r="A8329">
        <v>8328</v>
      </c>
      <c r="B8329" t="s">
        <v>9955</v>
      </c>
      <c r="C8329">
        <v>2014</v>
      </c>
      <c r="D8329" s="2">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94.191999999999993</v>
      </c>
      <c r="T8329">
        <v>7</v>
      </c>
      <c r="U8329">
        <v>0.8</v>
      </c>
      <c r="V8329">
        <v>-164.83600000000001</v>
      </c>
    </row>
    <row r="8330" spans="1:22" x14ac:dyDescent="0.35">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5">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3.1103999999999998</v>
      </c>
    </row>
    <row r="8332" spans="1:22" x14ac:dyDescent="0.35">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2.5215999999999998</v>
      </c>
    </row>
    <row r="8333" spans="1:22" x14ac:dyDescent="0.35">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3.363</v>
      </c>
    </row>
    <row r="8334" spans="1:22" x14ac:dyDescent="0.35">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v>
      </c>
      <c r="T8334">
        <v>5</v>
      </c>
      <c r="U8334">
        <v>0</v>
      </c>
      <c r="V8334">
        <v>88.724999999999994</v>
      </c>
    </row>
    <row r="8335" spans="1:22" x14ac:dyDescent="0.35">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8.7905999999999995</v>
      </c>
    </row>
    <row r="8336" spans="1:22" x14ac:dyDescent="0.35">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23.31</v>
      </c>
    </row>
    <row r="8337" spans="1:22" x14ac:dyDescent="0.35">
      <c r="A8337">
        <v>8336</v>
      </c>
      <c r="B8337" t="s">
        <v>9962</v>
      </c>
      <c r="C8337">
        <v>2014</v>
      </c>
      <c r="D8337" s="2">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5">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5">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5">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5">
      <c r="A8341">
        <v>8340</v>
      </c>
      <c r="B8341" t="s">
        <v>9967</v>
      </c>
      <c r="C8341">
        <v>2014</v>
      </c>
      <c r="D8341" s="2">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436.70400000000001</v>
      </c>
      <c r="T8341">
        <v>6</v>
      </c>
      <c r="U8341">
        <v>0.2</v>
      </c>
      <c r="V8341">
        <v>-38.211599999999997</v>
      </c>
    </row>
    <row r="8342" spans="1:22" x14ac:dyDescent="0.35">
      <c r="A8342">
        <v>8341</v>
      </c>
      <c r="B8342" t="s">
        <v>9968</v>
      </c>
      <c r="C8342">
        <v>2011</v>
      </c>
      <c r="D8342" s="2">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v>
      </c>
      <c r="T8342">
        <v>5</v>
      </c>
      <c r="U8342">
        <v>0</v>
      </c>
      <c r="V8342">
        <v>15.552</v>
      </c>
    </row>
    <row r="8343" spans="1:22" x14ac:dyDescent="0.35">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5">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5">
      <c r="A8345">
        <v>8344</v>
      </c>
      <c r="B8345" t="s">
        <v>9971</v>
      </c>
      <c r="C8345">
        <v>2011</v>
      </c>
      <c r="D8345" s="2">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v>
      </c>
      <c r="T8345">
        <v>5</v>
      </c>
      <c r="U8345">
        <v>0.2</v>
      </c>
      <c r="V8345">
        <v>22.2</v>
      </c>
    </row>
    <row r="8346" spans="1:22" x14ac:dyDescent="0.35">
      <c r="A8346">
        <v>8345</v>
      </c>
      <c r="B8346" t="s">
        <v>9971</v>
      </c>
      <c r="C8346">
        <v>2011</v>
      </c>
      <c r="D8346" s="2">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32.951999999999998</v>
      </c>
      <c r="T8346">
        <v>3</v>
      </c>
      <c r="U8346">
        <v>0.2</v>
      </c>
      <c r="V8346">
        <v>6.5903999999999998</v>
      </c>
    </row>
    <row r="8347" spans="1:22" x14ac:dyDescent="0.35">
      <c r="A8347">
        <v>8346</v>
      </c>
      <c r="B8347" t="s">
        <v>9971</v>
      </c>
      <c r="C8347">
        <v>2011</v>
      </c>
      <c r="D8347" s="2">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-10.918799999999999</v>
      </c>
    </row>
    <row r="8348" spans="1:22" x14ac:dyDescent="0.35">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v>
      </c>
      <c r="T8348">
        <v>5</v>
      </c>
      <c r="U8348">
        <v>0</v>
      </c>
      <c r="V8348">
        <v>13.188000000000001</v>
      </c>
    </row>
    <row r="8349" spans="1:22" x14ac:dyDescent="0.35">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3.7919999999999998</v>
      </c>
    </row>
    <row r="8350" spans="1:22" x14ac:dyDescent="0.35">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5">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v>
      </c>
    </row>
    <row r="8352" spans="1:22" x14ac:dyDescent="0.35">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3.1103999999999998</v>
      </c>
    </row>
    <row r="8353" spans="1:22" x14ac:dyDescent="0.35">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7.3007999999999997</v>
      </c>
    </row>
    <row r="8354" spans="1:22" x14ac:dyDescent="0.35">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-17.591999999999999</v>
      </c>
    </row>
    <row r="8355" spans="1:22" x14ac:dyDescent="0.35">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373.47</v>
      </c>
      <c r="T8355">
        <v>5</v>
      </c>
      <c r="U8355">
        <v>0.4</v>
      </c>
      <c r="V8355">
        <v>-112.041</v>
      </c>
    </row>
    <row r="8356" spans="1:22" x14ac:dyDescent="0.35">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5">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5">
      <c r="A8358">
        <v>8357</v>
      </c>
      <c r="B8358" t="s">
        <v>9974</v>
      </c>
      <c r="C8358">
        <v>2013</v>
      </c>
      <c r="D8358" s="2">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5">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5">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9.2385999999999999</v>
      </c>
    </row>
    <row r="8361" spans="1:22" x14ac:dyDescent="0.35">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91.324799999999996</v>
      </c>
    </row>
    <row r="8362" spans="1:22" x14ac:dyDescent="0.35">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3.968</v>
      </c>
    </row>
    <row r="8363" spans="1:22" x14ac:dyDescent="0.35">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5.4320000000000004</v>
      </c>
      <c r="T8363">
        <v>2</v>
      </c>
      <c r="U8363">
        <v>0.8</v>
      </c>
      <c r="V8363">
        <v>-13.58</v>
      </c>
    </row>
    <row r="8364" spans="1:22" x14ac:dyDescent="0.35">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v>
      </c>
      <c r="T8364">
        <v>5</v>
      </c>
      <c r="U8364">
        <v>0.3</v>
      </c>
      <c r="V8364">
        <v>-169.637</v>
      </c>
    </row>
    <row r="8365" spans="1:22" x14ac:dyDescent="0.35">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27.910799999999998</v>
      </c>
    </row>
    <row r="8366" spans="1:22" x14ac:dyDescent="0.35">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84.598200000000006</v>
      </c>
    </row>
    <row r="8367" spans="1:22" x14ac:dyDescent="0.35">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60.476799999999997</v>
      </c>
    </row>
    <row r="8368" spans="1:22" x14ac:dyDescent="0.35">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5">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9.6631999999999998</v>
      </c>
    </row>
    <row r="8370" spans="1:22" x14ac:dyDescent="0.35">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v>
      </c>
      <c r="T8370">
        <v>5</v>
      </c>
      <c r="U8370">
        <v>0.2</v>
      </c>
      <c r="V8370">
        <v>31.47</v>
      </c>
    </row>
    <row r="8371" spans="1:22" x14ac:dyDescent="0.35">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33.851700000000001</v>
      </c>
    </row>
    <row r="8372" spans="1:22" x14ac:dyDescent="0.35">
      <c r="A8372">
        <v>8371</v>
      </c>
      <c r="B8372" t="s">
        <v>9984</v>
      </c>
      <c r="C8372">
        <v>2013</v>
      </c>
      <c r="D8372" s="2">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21.294</v>
      </c>
    </row>
    <row r="8373" spans="1:22" x14ac:dyDescent="0.35">
      <c r="A8373">
        <v>8372</v>
      </c>
      <c r="B8373" t="s">
        <v>9985</v>
      </c>
      <c r="C8373">
        <v>2011</v>
      </c>
      <c r="D8373" s="2">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4.984</v>
      </c>
      <c r="T8373">
        <v>1</v>
      </c>
      <c r="U8373">
        <v>0.8</v>
      </c>
      <c r="V8373">
        <v>-8.4727999999999994</v>
      </c>
    </row>
    <row r="8374" spans="1:22" x14ac:dyDescent="0.35">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33.726599999999998</v>
      </c>
    </row>
    <row r="8375" spans="1:22" x14ac:dyDescent="0.35">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4.4610000000000003</v>
      </c>
    </row>
    <row r="8376" spans="1:22" x14ac:dyDescent="0.35">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23.587199999999999</v>
      </c>
    </row>
    <row r="8377" spans="1:22" x14ac:dyDescent="0.35">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17.55</v>
      </c>
    </row>
    <row r="8378" spans="1:22" x14ac:dyDescent="0.35">
      <c r="A8378">
        <v>8377</v>
      </c>
      <c r="B8378" t="s">
        <v>9989</v>
      </c>
      <c r="C8378">
        <v>2014</v>
      </c>
      <c r="D8378" s="2">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8.048</v>
      </c>
    </row>
    <row r="8379" spans="1:22" x14ac:dyDescent="0.35">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-14.5764</v>
      </c>
    </row>
    <row r="8380" spans="1:22" x14ac:dyDescent="0.35">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v>
      </c>
      <c r="T8380">
        <v>3</v>
      </c>
      <c r="U8380">
        <v>0.2</v>
      </c>
      <c r="V8380">
        <v>5.6375999999999999</v>
      </c>
    </row>
    <row r="8381" spans="1:22" x14ac:dyDescent="0.35">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223.88800000000001</v>
      </c>
      <c r="T8381">
        <v>7</v>
      </c>
      <c r="U8381">
        <v>0.2</v>
      </c>
      <c r="V8381">
        <v>69.965000000000003</v>
      </c>
    </row>
    <row r="8382" spans="1:22" x14ac:dyDescent="0.35">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3.4049999999999998</v>
      </c>
    </row>
    <row r="8383" spans="1:22" x14ac:dyDescent="0.35">
      <c r="A8383">
        <v>8382</v>
      </c>
      <c r="B8383" t="s">
        <v>9992</v>
      </c>
      <c r="C8383">
        <v>2013</v>
      </c>
      <c r="D8383" s="2">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-20.136199999999999</v>
      </c>
    </row>
    <row r="8384" spans="1:22" x14ac:dyDescent="0.35">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241.5</v>
      </c>
      <c r="T8384">
        <v>4</v>
      </c>
      <c r="U8384">
        <v>0.3</v>
      </c>
      <c r="V8384">
        <v>0</v>
      </c>
    </row>
    <row r="8385" spans="1:22" x14ac:dyDescent="0.35">
      <c r="A8385">
        <v>8384</v>
      </c>
      <c r="B8385" t="s">
        <v>9994</v>
      </c>
      <c r="C8385">
        <v>2013</v>
      </c>
      <c r="D8385" s="2">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14.9925</v>
      </c>
    </row>
    <row r="8386" spans="1:22" x14ac:dyDescent="0.35">
      <c r="A8386">
        <v>8385</v>
      </c>
      <c r="B8386" t="s">
        <v>9994</v>
      </c>
      <c r="C8386">
        <v>2013</v>
      </c>
      <c r="D8386" s="2">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5">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5">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5">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21.713999999999999</v>
      </c>
    </row>
    <row r="8390" spans="1:22" x14ac:dyDescent="0.35">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22.0748</v>
      </c>
    </row>
    <row r="8391" spans="1:22" x14ac:dyDescent="0.35">
      <c r="A8391">
        <v>8390</v>
      </c>
      <c r="B8391" t="s">
        <v>9999</v>
      </c>
      <c r="C8391">
        <v>2013</v>
      </c>
      <c r="D8391" s="2">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5">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5.7624000000000004</v>
      </c>
    </row>
    <row r="8393" spans="1:22" x14ac:dyDescent="0.35">
      <c r="A8393">
        <v>8392</v>
      </c>
      <c r="B8393" t="s">
        <v>10001</v>
      </c>
      <c r="C8393">
        <v>2014</v>
      </c>
      <c r="D8393" s="2">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5">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35.864400000000003</v>
      </c>
    </row>
    <row r="8395" spans="1:22" x14ac:dyDescent="0.35">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48.905999999999999</v>
      </c>
    </row>
    <row r="8396" spans="1:22" x14ac:dyDescent="0.35">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901.95</v>
      </c>
      <c r="T8396">
        <v>3</v>
      </c>
      <c r="U8396">
        <v>0</v>
      </c>
      <c r="V8396">
        <v>297.64350000000002</v>
      </c>
    </row>
    <row r="8397" spans="1:22" x14ac:dyDescent="0.35">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366.00900000000001</v>
      </c>
      <c r="T8397">
        <v>3</v>
      </c>
      <c r="U8397">
        <v>0.3</v>
      </c>
      <c r="V8397">
        <v>-47.058300000000003</v>
      </c>
    </row>
    <row r="8398" spans="1:22" x14ac:dyDescent="0.35">
      <c r="A8398">
        <v>8397</v>
      </c>
      <c r="B8398" t="s">
        <v>10004</v>
      </c>
      <c r="C8398">
        <v>2011</v>
      </c>
      <c r="D8398" s="2">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108.74079999999999</v>
      </c>
    </row>
    <row r="8399" spans="1:22" x14ac:dyDescent="0.35">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7.68</v>
      </c>
      <c r="T8399">
        <v>5</v>
      </c>
      <c r="U8399">
        <v>0.8</v>
      </c>
      <c r="V8399">
        <v>-11.52</v>
      </c>
    </row>
    <row r="8400" spans="1:22" x14ac:dyDescent="0.35">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155.37200000000001</v>
      </c>
      <c r="T8400">
        <v>2</v>
      </c>
      <c r="U8400">
        <v>0.3</v>
      </c>
      <c r="V8400">
        <v>-35.513599999999997</v>
      </c>
    </row>
    <row r="8401" spans="1:22" x14ac:dyDescent="0.35">
      <c r="A8401">
        <v>8400</v>
      </c>
      <c r="B8401" t="s">
        <v>10007</v>
      </c>
      <c r="C8401">
        <v>2012</v>
      </c>
      <c r="D8401" s="2">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0.80579999999999996</v>
      </c>
    </row>
    <row r="8402" spans="1:22" x14ac:dyDescent="0.35">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v>
      </c>
      <c r="T8402">
        <v>5</v>
      </c>
      <c r="U8402">
        <v>0.2</v>
      </c>
      <c r="V8402">
        <v>78.435000000000002</v>
      </c>
    </row>
    <row r="8403" spans="1:22" x14ac:dyDescent="0.35">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12.8058</v>
      </c>
    </row>
    <row r="8404" spans="1:22" x14ac:dyDescent="0.35">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11.113200000000001</v>
      </c>
    </row>
    <row r="8405" spans="1:22" x14ac:dyDescent="0.35">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48.539200000000001</v>
      </c>
    </row>
    <row r="8406" spans="1:22" x14ac:dyDescent="0.35">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5.8743999999999996</v>
      </c>
    </row>
    <row r="8407" spans="1:22" x14ac:dyDescent="0.35">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5">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5">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8.673</v>
      </c>
    </row>
    <row r="8410" spans="1:22" x14ac:dyDescent="0.35">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v>
      </c>
      <c r="T8410">
        <v>5</v>
      </c>
      <c r="U8410">
        <v>0</v>
      </c>
      <c r="V8410">
        <v>45.487000000000002</v>
      </c>
    </row>
    <row r="8411" spans="1:22" x14ac:dyDescent="0.35">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38.684800000000003</v>
      </c>
    </row>
    <row r="8412" spans="1:22" x14ac:dyDescent="0.35">
      <c r="A8412">
        <v>8411</v>
      </c>
      <c r="B8412" t="s">
        <v>10012</v>
      </c>
      <c r="C8412">
        <v>2013</v>
      </c>
      <c r="D8412" s="2">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v>
      </c>
    </row>
    <row r="8413" spans="1:22" x14ac:dyDescent="0.35">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9.1937999999999995</v>
      </c>
    </row>
    <row r="8414" spans="1:22" x14ac:dyDescent="0.35">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5">
      <c r="A8415">
        <v>8414</v>
      </c>
      <c r="B8415" t="s">
        <v>10015</v>
      </c>
      <c r="C8415">
        <v>2013</v>
      </c>
      <c r="D8415" s="2">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v>
      </c>
      <c r="T8415">
        <v>10</v>
      </c>
      <c r="U8415">
        <v>0.2</v>
      </c>
      <c r="V8415">
        <v>18.143999999999998</v>
      </c>
    </row>
    <row r="8416" spans="1:22" x14ac:dyDescent="0.35">
      <c r="A8416">
        <v>8415</v>
      </c>
      <c r="B8416" t="s">
        <v>10015</v>
      </c>
      <c r="C8416">
        <v>2013</v>
      </c>
      <c r="D8416" s="2">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v>
      </c>
      <c r="T8416">
        <v>3</v>
      </c>
      <c r="U8416">
        <v>0.2</v>
      </c>
      <c r="V8416">
        <v>-6.21</v>
      </c>
    </row>
    <row r="8417" spans="1:22" x14ac:dyDescent="0.35">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49.970399999999998</v>
      </c>
    </row>
    <row r="8418" spans="1:22" x14ac:dyDescent="0.35">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46.225000000000001</v>
      </c>
    </row>
    <row r="8419" spans="1:22" x14ac:dyDescent="0.35">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26.07</v>
      </c>
    </row>
    <row r="8420" spans="1:22" x14ac:dyDescent="0.35">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5">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2.6783999999999999</v>
      </c>
    </row>
    <row r="8422" spans="1:22" x14ac:dyDescent="0.35">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5">
      <c r="A8423">
        <v>8422</v>
      </c>
      <c r="B8423" t="s">
        <v>10018</v>
      </c>
      <c r="C8423">
        <v>2014</v>
      </c>
      <c r="D8423" s="2">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v>
      </c>
    </row>
    <row r="8424" spans="1:22" x14ac:dyDescent="0.35">
      <c r="A8424">
        <v>8423</v>
      </c>
      <c r="B8424" t="s">
        <v>10018</v>
      </c>
      <c r="C8424">
        <v>2014</v>
      </c>
      <c r="D8424" s="2">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5">
      <c r="A8425">
        <v>8424</v>
      </c>
      <c r="B8425" t="s">
        <v>10018</v>
      </c>
      <c r="C8425">
        <v>2014</v>
      </c>
      <c r="D8425" s="2">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5">
      <c r="A8426">
        <v>8425</v>
      </c>
      <c r="B8426" t="s">
        <v>10018</v>
      </c>
      <c r="C8426">
        <v>2014</v>
      </c>
      <c r="D8426" s="2">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129.29400000000001</v>
      </c>
    </row>
    <row r="8427" spans="1:22" x14ac:dyDescent="0.35">
      <c r="A8427">
        <v>8426</v>
      </c>
      <c r="B8427" t="s">
        <v>10019</v>
      </c>
      <c r="C8427">
        <v>2013</v>
      </c>
      <c r="D8427" s="2">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18.431999999999999</v>
      </c>
      <c r="T8427">
        <v>8</v>
      </c>
      <c r="U8427">
        <v>0.7</v>
      </c>
      <c r="V8427">
        <v>-12.288</v>
      </c>
    </row>
    <row r="8428" spans="1:22" x14ac:dyDescent="0.35">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0.95760000000000001</v>
      </c>
    </row>
    <row r="8429" spans="1:22" x14ac:dyDescent="0.35">
      <c r="A8429">
        <v>8428</v>
      </c>
      <c r="B8429" t="s">
        <v>10021</v>
      </c>
      <c r="C8429">
        <v>2014</v>
      </c>
      <c r="D8429" s="2">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0.1744</v>
      </c>
    </row>
    <row r="8430" spans="1:22" x14ac:dyDescent="0.35">
      <c r="A8430">
        <v>8429</v>
      </c>
      <c r="B8430" t="s">
        <v>10022</v>
      </c>
      <c r="C8430">
        <v>2014</v>
      </c>
      <c r="D8430" s="2">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62.351999999999997</v>
      </c>
      <c r="T8430">
        <v>6</v>
      </c>
      <c r="U8430">
        <v>0.2</v>
      </c>
      <c r="V8430">
        <v>-10.9116</v>
      </c>
    </row>
    <row r="8431" spans="1:22" x14ac:dyDescent="0.35">
      <c r="A8431">
        <v>8430</v>
      </c>
      <c r="B8431" t="s">
        <v>10023</v>
      </c>
      <c r="C8431">
        <v>2013</v>
      </c>
      <c r="D8431" s="2">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-30.391999999999999</v>
      </c>
    </row>
    <row r="8432" spans="1:22" x14ac:dyDescent="0.35">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6.4649999999999999</v>
      </c>
    </row>
    <row r="8433" spans="1:22" x14ac:dyDescent="0.35">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v>
      </c>
      <c r="T8433">
        <v>10</v>
      </c>
      <c r="U8433">
        <v>0</v>
      </c>
      <c r="V8433">
        <v>112.422</v>
      </c>
    </row>
    <row r="8434" spans="1:22" x14ac:dyDescent="0.35">
      <c r="A8434">
        <v>8433</v>
      </c>
      <c r="B8434" t="s">
        <v>10026</v>
      </c>
      <c r="C8434">
        <v>2011</v>
      </c>
      <c r="D8434" s="2">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-1.3608</v>
      </c>
    </row>
    <row r="8435" spans="1:22" x14ac:dyDescent="0.35">
      <c r="A8435">
        <v>8434</v>
      </c>
      <c r="B8435" t="s">
        <v>10026</v>
      </c>
      <c r="C8435">
        <v>2011</v>
      </c>
      <c r="D8435" s="2">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6.8479999999999999</v>
      </c>
      <c r="T8435">
        <v>2</v>
      </c>
      <c r="U8435">
        <v>0.2</v>
      </c>
      <c r="V8435">
        <v>2.14</v>
      </c>
    </row>
    <row r="8436" spans="1:22" x14ac:dyDescent="0.35">
      <c r="A8436">
        <v>8435</v>
      </c>
      <c r="B8436" t="s">
        <v>10026</v>
      </c>
      <c r="C8436">
        <v>2011</v>
      </c>
      <c r="D8436" s="2">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-6.7229999999999999</v>
      </c>
    </row>
    <row r="8437" spans="1:22" x14ac:dyDescent="0.35">
      <c r="A8437">
        <v>8436</v>
      </c>
      <c r="B8437" t="s">
        <v>10026</v>
      </c>
      <c r="C8437">
        <v>2011</v>
      </c>
      <c r="D8437" s="2">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8.5519999999999996</v>
      </c>
      <c r="T8437">
        <v>2</v>
      </c>
      <c r="U8437">
        <v>0.8</v>
      </c>
      <c r="V8437">
        <v>-13.683199999999999</v>
      </c>
    </row>
    <row r="8438" spans="1:22" x14ac:dyDescent="0.35">
      <c r="A8438">
        <v>8437</v>
      </c>
      <c r="B8438" t="s">
        <v>10027</v>
      </c>
      <c r="C8438">
        <v>2012</v>
      </c>
      <c r="D8438" s="2">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16.5242</v>
      </c>
    </row>
    <row r="8439" spans="1:22" x14ac:dyDescent="0.35">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5">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51.36</v>
      </c>
    </row>
    <row r="8441" spans="1:22" x14ac:dyDescent="0.35">
      <c r="A8441">
        <v>8440</v>
      </c>
      <c r="B8441" t="s">
        <v>10030</v>
      </c>
      <c r="C8441">
        <v>2014</v>
      </c>
      <c r="D8441" s="2">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v>
      </c>
      <c r="T8441">
        <v>2</v>
      </c>
      <c r="U8441">
        <v>0.2</v>
      </c>
      <c r="V8441">
        <v>4.9615999999999998</v>
      </c>
    </row>
    <row r="8442" spans="1:22" x14ac:dyDescent="0.35">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v>
      </c>
      <c r="T8442">
        <v>3</v>
      </c>
      <c r="U8442">
        <v>0.2</v>
      </c>
      <c r="V8442">
        <v>3.4398</v>
      </c>
    </row>
    <row r="8443" spans="1:22" x14ac:dyDescent="0.35">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27.435199999999998</v>
      </c>
    </row>
    <row r="8444" spans="1:22" x14ac:dyDescent="0.35">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-71.989999999999995</v>
      </c>
    </row>
    <row r="8445" spans="1:22" x14ac:dyDescent="0.35">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-1.4982</v>
      </c>
    </row>
    <row r="8446" spans="1:22" x14ac:dyDescent="0.35">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-12.510300000000001</v>
      </c>
    </row>
    <row r="8447" spans="1:22" x14ac:dyDescent="0.35">
      <c r="A8447">
        <v>8446</v>
      </c>
      <c r="B8447" t="s">
        <v>10034</v>
      </c>
      <c r="C8447">
        <v>2014</v>
      </c>
      <c r="D8447" s="2">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-13.7568</v>
      </c>
    </row>
    <row r="8448" spans="1:22" x14ac:dyDescent="0.35">
      <c r="A8448">
        <v>8447</v>
      </c>
      <c r="B8448" t="s">
        <v>10034</v>
      </c>
      <c r="C8448">
        <v>2014</v>
      </c>
      <c r="D8448" s="2">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v>
      </c>
    </row>
    <row r="8449" spans="1:22" x14ac:dyDescent="0.35">
      <c r="A8449">
        <v>8448</v>
      </c>
      <c r="B8449" t="s">
        <v>10034</v>
      </c>
      <c r="C8449">
        <v>2014</v>
      </c>
      <c r="D8449" s="2">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50.563200000000002</v>
      </c>
    </row>
    <row r="8450" spans="1:22" x14ac:dyDescent="0.35">
      <c r="A8450">
        <v>8449</v>
      </c>
      <c r="B8450" t="s">
        <v>10034</v>
      </c>
      <c r="C8450">
        <v>2014</v>
      </c>
      <c r="D8450" s="2">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-127.5792</v>
      </c>
    </row>
    <row r="8451" spans="1:22" x14ac:dyDescent="0.35">
      <c r="A8451">
        <v>8450</v>
      </c>
      <c r="B8451" t="s">
        <v>10034</v>
      </c>
      <c r="C8451">
        <v>2014</v>
      </c>
      <c r="D8451" s="2">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5">
      <c r="A8452">
        <v>8451</v>
      </c>
      <c r="B8452" t="s">
        <v>10034</v>
      </c>
      <c r="C8452">
        <v>2014</v>
      </c>
      <c r="D8452" s="2">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0.66600000000000004</v>
      </c>
    </row>
    <row r="8453" spans="1:22" x14ac:dyDescent="0.35">
      <c r="A8453">
        <v>8452</v>
      </c>
      <c r="B8453" t="s">
        <v>10035</v>
      </c>
      <c r="C8453">
        <v>2011</v>
      </c>
      <c r="D8453" s="2">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v>
      </c>
    </row>
    <row r="8454" spans="1:22" x14ac:dyDescent="0.35">
      <c r="A8454">
        <v>8453</v>
      </c>
      <c r="B8454" t="s">
        <v>10036</v>
      </c>
      <c r="C8454">
        <v>2013</v>
      </c>
      <c r="D8454" s="2">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344.37200000000001</v>
      </c>
      <c r="T8454">
        <v>4</v>
      </c>
      <c r="U8454">
        <v>0.3</v>
      </c>
      <c r="V8454">
        <v>-93.472399999999993</v>
      </c>
    </row>
    <row r="8455" spans="1:22" x14ac:dyDescent="0.35">
      <c r="A8455">
        <v>8454</v>
      </c>
      <c r="B8455" t="s">
        <v>10036</v>
      </c>
      <c r="C8455">
        <v>2013</v>
      </c>
      <c r="D8455" s="2">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1554.9359999999999</v>
      </c>
      <c r="T8455">
        <v>3</v>
      </c>
      <c r="U8455">
        <v>0.2</v>
      </c>
      <c r="V8455">
        <v>77.746799999999993</v>
      </c>
    </row>
    <row r="8456" spans="1:22" x14ac:dyDescent="0.35">
      <c r="A8456">
        <v>8455</v>
      </c>
      <c r="B8456" t="s">
        <v>10036</v>
      </c>
      <c r="C8456">
        <v>2013</v>
      </c>
      <c r="D8456" s="2">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5">
      <c r="A8457">
        <v>8456</v>
      </c>
      <c r="B8457" t="s">
        <v>10037</v>
      </c>
      <c r="C8457">
        <v>2013</v>
      </c>
      <c r="D8457" s="2">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222.38399999999999</v>
      </c>
      <c r="T8457">
        <v>2</v>
      </c>
      <c r="U8457">
        <v>0.2</v>
      </c>
      <c r="V8457">
        <v>22.238399999999999</v>
      </c>
    </row>
    <row r="8458" spans="1:22" x14ac:dyDescent="0.35">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-29.007300000000001</v>
      </c>
    </row>
    <row r="8459" spans="1:22" x14ac:dyDescent="0.35">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3.5640000000000001</v>
      </c>
      <c r="T8459">
        <v>3</v>
      </c>
      <c r="U8459">
        <v>0.8</v>
      </c>
      <c r="V8459">
        <v>-6.2370000000000001</v>
      </c>
    </row>
    <row r="8460" spans="1:22" x14ac:dyDescent="0.35">
      <c r="A8460">
        <v>8459</v>
      </c>
      <c r="B8460" t="s">
        <v>10039</v>
      </c>
      <c r="C8460">
        <v>2011</v>
      </c>
      <c r="D8460" s="2">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25.68</v>
      </c>
      <c r="T8460">
        <v>3</v>
      </c>
      <c r="U8460">
        <v>0.8</v>
      </c>
      <c r="V8460">
        <v>-39.804000000000002</v>
      </c>
    </row>
    <row r="8461" spans="1:22" x14ac:dyDescent="0.35">
      <c r="A8461">
        <v>8460</v>
      </c>
      <c r="B8461" t="s">
        <v>10039</v>
      </c>
      <c r="C8461">
        <v>2011</v>
      </c>
      <c r="D8461" s="2">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12.384</v>
      </c>
      <c r="T8461">
        <v>3</v>
      </c>
      <c r="U8461">
        <v>0.8</v>
      </c>
      <c r="V8461">
        <v>-19.814399999999999</v>
      </c>
    </row>
    <row r="8462" spans="1:22" x14ac:dyDescent="0.35">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25.3</v>
      </c>
      <c r="T8462">
        <v>5</v>
      </c>
      <c r="U8462">
        <v>0</v>
      </c>
      <c r="V8462">
        <v>11.891</v>
      </c>
    </row>
    <row r="8463" spans="1:22" x14ac:dyDescent="0.35">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9.5939999999999994</v>
      </c>
    </row>
    <row r="8464" spans="1:22" x14ac:dyDescent="0.35">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3.6</v>
      </c>
    </row>
    <row r="8465" spans="1:22" x14ac:dyDescent="0.35">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v>
      </c>
    </row>
    <row r="8466" spans="1:22" x14ac:dyDescent="0.35">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-2.9180000000000001</v>
      </c>
    </row>
    <row r="8467" spans="1:22" x14ac:dyDescent="0.35">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3.0497999999999998</v>
      </c>
    </row>
    <row r="8468" spans="1:22" x14ac:dyDescent="0.35">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5">
      <c r="A8469">
        <v>8468</v>
      </c>
      <c r="B8469" t="s">
        <v>10046</v>
      </c>
      <c r="C8469">
        <v>2013</v>
      </c>
      <c r="D8469" s="2">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3.1248</v>
      </c>
    </row>
    <row r="8470" spans="1:22" x14ac:dyDescent="0.35">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5">
      <c r="A8471">
        <v>8470</v>
      </c>
      <c r="B8471" t="s">
        <v>10048</v>
      </c>
      <c r="C8471">
        <v>2014</v>
      </c>
      <c r="D8471" s="2">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v>
      </c>
    </row>
    <row r="8472" spans="1:22" x14ac:dyDescent="0.35">
      <c r="A8472">
        <v>8471</v>
      </c>
      <c r="B8472" t="s">
        <v>10048</v>
      </c>
      <c r="C8472">
        <v>2014</v>
      </c>
      <c r="D8472" s="2">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11.919600000000001</v>
      </c>
    </row>
    <row r="8473" spans="1:22" x14ac:dyDescent="0.35">
      <c r="A8473">
        <v>8472</v>
      </c>
      <c r="B8473" t="s">
        <v>10048</v>
      </c>
      <c r="C8473">
        <v>2014</v>
      </c>
      <c r="D8473" s="2">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v>
      </c>
    </row>
    <row r="8474" spans="1:22" x14ac:dyDescent="0.35">
      <c r="A8474">
        <v>8473</v>
      </c>
      <c r="B8474" t="s">
        <v>10048</v>
      </c>
      <c r="C8474">
        <v>2014</v>
      </c>
      <c r="D8474" s="2">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1.05</v>
      </c>
    </row>
    <row r="8475" spans="1:22" x14ac:dyDescent="0.35">
      <c r="A8475">
        <v>8474</v>
      </c>
      <c r="B8475" t="s">
        <v>10049</v>
      </c>
      <c r="C8475">
        <v>2012</v>
      </c>
      <c r="D8475" s="2">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0.99519999999999997</v>
      </c>
    </row>
    <row r="8476" spans="1:22" x14ac:dyDescent="0.35">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-29.053599999999999</v>
      </c>
    </row>
    <row r="8477" spans="1:22" x14ac:dyDescent="0.35">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5">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5">
      <c r="A8479">
        <v>8478</v>
      </c>
      <c r="B8479" t="s">
        <v>10052</v>
      </c>
      <c r="C8479">
        <v>2012</v>
      </c>
      <c r="D8479" s="2">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5">
      <c r="A8480">
        <v>8479</v>
      </c>
      <c r="B8480" t="s">
        <v>10055</v>
      </c>
      <c r="C8480">
        <v>2014</v>
      </c>
      <c r="D8480" s="2">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1.6704000000000001</v>
      </c>
    </row>
    <row r="8481" spans="1:22" x14ac:dyDescent="0.35">
      <c r="A8481">
        <v>8480</v>
      </c>
      <c r="B8481" t="s">
        <v>10056</v>
      </c>
      <c r="C8481">
        <v>2013</v>
      </c>
      <c r="D8481" s="2">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5">
      <c r="A8482">
        <v>8481</v>
      </c>
      <c r="B8482" t="s">
        <v>10057</v>
      </c>
      <c r="C8482">
        <v>2011</v>
      </c>
      <c r="D8482" s="2">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5">
      <c r="A8483">
        <v>8482</v>
      </c>
      <c r="B8483" t="s">
        <v>10058</v>
      </c>
      <c r="C8483">
        <v>2013</v>
      </c>
      <c r="D8483" s="2">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16.655999999999999</v>
      </c>
      <c r="T8483">
        <v>3</v>
      </c>
      <c r="U8483">
        <v>0.2</v>
      </c>
      <c r="V8483">
        <v>3.3311999999999999</v>
      </c>
    </row>
    <row r="8484" spans="1:22" x14ac:dyDescent="0.35">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5">
      <c r="A8485">
        <v>8484</v>
      </c>
      <c r="B8485" t="s">
        <v>10060</v>
      </c>
      <c r="C8485">
        <v>2013</v>
      </c>
      <c r="D8485" s="2">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83.7</v>
      </c>
      <c r="T8485">
        <v>5</v>
      </c>
      <c r="U8485">
        <v>0</v>
      </c>
      <c r="V8485">
        <v>41.012999999999998</v>
      </c>
    </row>
    <row r="8486" spans="1:22" x14ac:dyDescent="0.35">
      <c r="A8486">
        <v>8485</v>
      </c>
      <c r="B8486" t="s">
        <v>10061</v>
      </c>
      <c r="C8486">
        <v>2014</v>
      </c>
      <c r="D8486" s="2">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5">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5">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53.260800000000003</v>
      </c>
    </row>
    <row r="8489" spans="1:22" x14ac:dyDescent="0.35">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5">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2799.9839999999999</v>
      </c>
    </row>
    <row r="8491" spans="1:22" x14ac:dyDescent="0.35">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5">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18.690000000000001</v>
      </c>
      <c r="T8492">
        <v>7</v>
      </c>
      <c r="U8492">
        <v>0</v>
      </c>
      <c r="V8492">
        <v>7.1021999999999998</v>
      </c>
    </row>
    <row r="8493" spans="1:22" x14ac:dyDescent="0.35">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5.94</v>
      </c>
      <c r="T8493">
        <v>3</v>
      </c>
      <c r="U8493">
        <v>0</v>
      </c>
      <c r="V8493">
        <v>0.1188</v>
      </c>
    </row>
    <row r="8494" spans="1:22" x14ac:dyDescent="0.35">
      <c r="A8494">
        <v>8493</v>
      </c>
      <c r="B8494" t="s">
        <v>10067</v>
      </c>
      <c r="C8494">
        <v>2012</v>
      </c>
      <c r="D8494" s="2">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60.735999999999997</v>
      </c>
      <c r="T8494">
        <v>8</v>
      </c>
      <c r="U8494">
        <v>0.2</v>
      </c>
      <c r="V8494">
        <v>20.4984</v>
      </c>
    </row>
    <row r="8495" spans="1:22" x14ac:dyDescent="0.35">
      <c r="A8495">
        <v>8494</v>
      </c>
      <c r="B8495" t="s">
        <v>10067</v>
      </c>
      <c r="C8495">
        <v>2012</v>
      </c>
      <c r="D8495" s="2">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v>
      </c>
      <c r="T8495">
        <v>3</v>
      </c>
      <c r="U8495">
        <v>0.2</v>
      </c>
      <c r="V8495">
        <v>161.99189999999999</v>
      </c>
    </row>
    <row r="8496" spans="1:22" x14ac:dyDescent="0.35">
      <c r="A8496">
        <v>8495</v>
      </c>
      <c r="B8496" t="s">
        <v>10067</v>
      </c>
      <c r="C8496">
        <v>2012</v>
      </c>
      <c r="D8496" s="2">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6.08</v>
      </c>
      <c r="T8496">
        <v>1</v>
      </c>
      <c r="U8496">
        <v>0.8</v>
      </c>
      <c r="V8496">
        <v>-10.336</v>
      </c>
    </row>
    <row r="8497" spans="1:22" x14ac:dyDescent="0.35">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v>
      </c>
      <c r="T8497">
        <v>3</v>
      </c>
      <c r="U8497">
        <v>0.2</v>
      </c>
      <c r="V8497">
        <v>-6.21</v>
      </c>
    </row>
    <row r="8498" spans="1:22" x14ac:dyDescent="0.35">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59.52</v>
      </c>
      <c r="T8498">
        <v>3</v>
      </c>
      <c r="U8498">
        <v>0</v>
      </c>
      <c r="V8498">
        <v>15.475199999999999</v>
      </c>
    </row>
    <row r="8499" spans="1:22" x14ac:dyDescent="0.35">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v>
      </c>
    </row>
    <row r="8500" spans="1:22" x14ac:dyDescent="0.35">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5.3997999999999999</v>
      </c>
    </row>
    <row r="8501" spans="1:22" x14ac:dyDescent="0.35">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49.631999999999998</v>
      </c>
      <c r="T8501">
        <v>6</v>
      </c>
      <c r="U8501">
        <v>0.2</v>
      </c>
      <c r="V8501">
        <v>16.750800000000002</v>
      </c>
    </row>
    <row r="8502" spans="1:22" x14ac:dyDescent="0.35">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45.9754</v>
      </c>
    </row>
    <row r="8503" spans="1:22" x14ac:dyDescent="0.35">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v>
      </c>
      <c r="T8503">
        <v>2</v>
      </c>
      <c r="U8503">
        <v>0.2</v>
      </c>
      <c r="V8503">
        <v>1.1988000000000001</v>
      </c>
    </row>
    <row r="8504" spans="1:22" x14ac:dyDescent="0.35">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-20.784600000000001</v>
      </c>
    </row>
    <row r="8505" spans="1:22" x14ac:dyDescent="0.35">
      <c r="A8505">
        <v>8504</v>
      </c>
      <c r="B8505" t="s">
        <v>10071</v>
      </c>
      <c r="C8505">
        <v>2011</v>
      </c>
      <c r="D8505" s="2">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6.2207999999999997</v>
      </c>
    </row>
    <row r="8506" spans="1:22" x14ac:dyDescent="0.35">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366.74400000000003</v>
      </c>
      <c r="T8506">
        <v>4</v>
      </c>
      <c r="U8506">
        <v>0.3</v>
      </c>
      <c r="V8506">
        <v>-110.0232</v>
      </c>
    </row>
    <row r="8507" spans="1:22" x14ac:dyDescent="0.35">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8.8559999999999999</v>
      </c>
      <c r="T8507">
        <v>9</v>
      </c>
      <c r="U8507">
        <v>0.8</v>
      </c>
      <c r="V8507">
        <v>-14.169600000000001</v>
      </c>
    </row>
    <row r="8508" spans="1:22" x14ac:dyDescent="0.35">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8.3879999999999999</v>
      </c>
    </row>
    <row r="8509" spans="1:22" x14ac:dyDescent="0.35">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49.393799999999999</v>
      </c>
    </row>
    <row r="8510" spans="1:22" x14ac:dyDescent="0.35">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5">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31.497499999999999</v>
      </c>
    </row>
    <row r="8512" spans="1:22" x14ac:dyDescent="0.35">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5">
      <c r="A8513">
        <v>8512</v>
      </c>
      <c r="B8513" t="s">
        <v>10075</v>
      </c>
      <c r="C8513">
        <v>2013</v>
      </c>
      <c r="D8513" s="2">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v>
      </c>
      <c r="T8513">
        <v>2</v>
      </c>
      <c r="U8513">
        <v>0.2</v>
      </c>
      <c r="V8513">
        <v>8.9543999999999997</v>
      </c>
    </row>
    <row r="8514" spans="1:22" x14ac:dyDescent="0.35">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5">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20.736000000000001</v>
      </c>
      <c r="T8515">
        <v>4</v>
      </c>
      <c r="U8515">
        <v>0.2</v>
      </c>
      <c r="V8515">
        <v>7.2576000000000001</v>
      </c>
    </row>
    <row r="8516" spans="1:22" x14ac:dyDescent="0.35">
      <c r="A8516">
        <v>8515</v>
      </c>
      <c r="B8516" t="s">
        <v>10078</v>
      </c>
      <c r="C8516">
        <v>2012</v>
      </c>
      <c r="D8516" s="2">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8.2344000000000008</v>
      </c>
    </row>
    <row r="8517" spans="1:22" x14ac:dyDescent="0.35">
      <c r="A8517">
        <v>8516</v>
      </c>
      <c r="B8517" t="s">
        <v>10078</v>
      </c>
      <c r="C8517">
        <v>2012</v>
      </c>
      <c r="D8517" s="2">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5">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0.98280000000000001</v>
      </c>
    </row>
    <row r="8519" spans="1:22" x14ac:dyDescent="0.35">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30.335999999999999</v>
      </c>
      <c r="T8519">
        <v>6</v>
      </c>
      <c r="U8519">
        <v>0.6</v>
      </c>
      <c r="V8519">
        <v>-17.443200000000001</v>
      </c>
    </row>
    <row r="8520" spans="1:22" x14ac:dyDescent="0.35">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1.5588</v>
      </c>
    </row>
    <row r="8521" spans="1:22" x14ac:dyDescent="0.35">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v>
      </c>
    </row>
    <row r="8522" spans="1:22" x14ac:dyDescent="0.35">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18.176400000000001</v>
      </c>
    </row>
    <row r="8523" spans="1:22" x14ac:dyDescent="0.35">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54.991999999999997</v>
      </c>
      <c r="T8523">
        <v>14</v>
      </c>
      <c r="U8523">
        <v>0.2</v>
      </c>
      <c r="V8523">
        <v>8.9361999999999995</v>
      </c>
    </row>
    <row r="8524" spans="1:22" x14ac:dyDescent="0.35">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0.25979999999999998</v>
      </c>
    </row>
    <row r="8525" spans="1:22" x14ac:dyDescent="0.35">
      <c r="A8525">
        <v>8524</v>
      </c>
      <c r="B8525" t="s">
        <v>10084</v>
      </c>
      <c r="C8525">
        <v>2014</v>
      </c>
      <c r="D8525" s="2">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5">
      <c r="A8526">
        <v>8525</v>
      </c>
      <c r="B8526" t="s">
        <v>10085</v>
      </c>
      <c r="C8526">
        <v>2014</v>
      </c>
      <c r="D8526" s="2">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-7.3959999999999999</v>
      </c>
    </row>
    <row r="8527" spans="1:22" x14ac:dyDescent="0.35">
      <c r="A8527">
        <v>8526</v>
      </c>
      <c r="B8527" t="s">
        <v>10085</v>
      </c>
      <c r="C8527">
        <v>2014</v>
      </c>
      <c r="D8527" s="2">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7.6896000000000004</v>
      </c>
    </row>
    <row r="8528" spans="1:22" x14ac:dyDescent="0.35">
      <c r="A8528">
        <v>8527</v>
      </c>
      <c r="B8528" t="s">
        <v>10085</v>
      </c>
      <c r="C8528">
        <v>2014</v>
      </c>
      <c r="D8528" s="2">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5.1929999999999996</v>
      </c>
      <c r="T8528">
        <v>3</v>
      </c>
      <c r="U8528">
        <v>0.7</v>
      </c>
      <c r="V8528">
        <v>-3.4620000000000002</v>
      </c>
    </row>
    <row r="8529" spans="1:22" x14ac:dyDescent="0.35">
      <c r="A8529">
        <v>8528</v>
      </c>
      <c r="B8529" t="s">
        <v>10085</v>
      </c>
      <c r="C8529">
        <v>2014</v>
      </c>
      <c r="D8529" s="2">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5">
      <c r="A8530">
        <v>8529</v>
      </c>
      <c r="B8530" t="s">
        <v>10085</v>
      </c>
      <c r="C8530">
        <v>2014</v>
      </c>
      <c r="D8530" s="2">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54.223999999999997</v>
      </c>
      <c r="T8530">
        <v>2</v>
      </c>
      <c r="U8530">
        <v>0.2</v>
      </c>
      <c r="V8530">
        <v>3.3889999999999998</v>
      </c>
    </row>
    <row r="8531" spans="1:22" x14ac:dyDescent="0.35">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241.42400000000001</v>
      </c>
      <c r="T8531">
        <v>2</v>
      </c>
      <c r="U8531">
        <v>0.2</v>
      </c>
      <c r="V8531">
        <v>-36.2136</v>
      </c>
    </row>
    <row r="8532" spans="1:22" x14ac:dyDescent="0.35">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5">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6.3296000000000001</v>
      </c>
    </row>
    <row r="8534" spans="1:22" x14ac:dyDescent="0.35">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24.843</v>
      </c>
    </row>
    <row r="8535" spans="1:22" x14ac:dyDescent="0.35">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35.097299999999997</v>
      </c>
    </row>
    <row r="8536" spans="1:22" x14ac:dyDescent="0.35">
      <c r="A8536">
        <v>8535</v>
      </c>
      <c r="B8536" t="s">
        <v>10088</v>
      </c>
      <c r="C8536">
        <v>2012</v>
      </c>
      <c r="D8536" s="2">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5">
      <c r="A8537">
        <v>8536</v>
      </c>
      <c r="B8537" t="s">
        <v>10089</v>
      </c>
      <c r="C8537">
        <v>2011</v>
      </c>
      <c r="D8537" s="2">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v>
      </c>
      <c r="T8537">
        <v>3</v>
      </c>
      <c r="U8537">
        <v>0</v>
      </c>
      <c r="V8537">
        <v>3.3839999999999999</v>
      </c>
    </row>
    <row r="8538" spans="1:22" x14ac:dyDescent="0.35">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-12.208</v>
      </c>
    </row>
    <row r="8539" spans="1:22" x14ac:dyDescent="0.35">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v>
      </c>
      <c r="T8539">
        <v>5</v>
      </c>
      <c r="U8539">
        <v>0.2</v>
      </c>
      <c r="V8539">
        <v>9.0719999999999992</v>
      </c>
    </row>
    <row r="8540" spans="1:22" x14ac:dyDescent="0.35">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1.002</v>
      </c>
    </row>
    <row r="8541" spans="1:22" x14ac:dyDescent="0.35">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479.98399999999998</v>
      </c>
      <c r="T8541">
        <v>2</v>
      </c>
      <c r="U8541">
        <v>0.2</v>
      </c>
      <c r="V8541">
        <v>59.997999999999998</v>
      </c>
    </row>
    <row r="8542" spans="1:22" x14ac:dyDescent="0.35">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5">
      <c r="A8543">
        <v>8542</v>
      </c>
      <c r="B8543" t="s">
        <v>10094</v>
      </c>
      <c r="C8543">
        <v>2012</v>
      </c>
      <c r="D8543" s="2">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33.567999999999998</v>
      </c>
      <c r="T8543">
        <v>2</v>
      </c>
      <c r="U8543">
        <v>0.2</v>
      </c>
      <c r="V8543">
        <v>1.6783999999999999</v>
      </c>
    </row>
    <row r="8544" spans="1:22" x14ac:dyDescent="0.35">
      <c r="A8544">
        <v>8543</v>
      </c>
      <c r="B8544" t="s">
        <v>10094</v>
      </c>
      <c r="C8544">
        <v>2012</v>
      </c>
      <c r="D8544" s="2">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422.625</v>
      </c>
      <c r="T8544">
        <v>7</v>
      </c>
      <c r="U8544">
        <v>0.3</v>
      </c>
      <c r="V8544">
        <v>0</v>
      </c>
    </row>
    <row r="8545" spans="1:22" x14ac:dyDescent="0.35">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5">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5">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v>
      </c>
    </row>
    <row r="8548" spans="1:22" x14ac:dyDescent="0.35">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15.944599999999999</v>
      </c>
    </row>
    <row r="8549" spans="1:22" x14ac:dyDescent="0.35">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17.55</v>
      </c>
    </row>
    <row r="8550" spans="1:22" x14ac:dyDescent="0.35">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5">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4.0039999999999996</v>
      </c>
    </row>
    <row r="8552" spans="1:22" x14ac:dyDescent="0.35">
      <c r="A8552">
        <v>8551</v>
      </c>
      <c r="B8552" t="s">
        <v>10099</v>
      </c>
      <c r="C8552">
        <v>2012</v>
      </c>
      <c r="D8552" s="2">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5">
      <c r="A8553">
        <v>8552</v>
      </c>
      <c r="B8553" t="s">
        <v>10099</v>
      </c>
      <c r="C8553">
        <v>2012</v>
      </c>
      <c r="D8553" s="2">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v>
      </c>
    </row>
    <row r="8554" spans="1:22" x14ac:dyDescent="0.35">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v>
      </c>
      <c r="T8554">
        <v>3</v>
      </c>
      <c r="U8554">
        <v>0.2</v>
      </c>
      <c r="V8554">
        <v>134.99549999999999</v>
      </c>
    </row>
    <row r="8555" spans="1:22" x14ac:dyDescent="0.35">
      <c r="A8555">
        <v>8554</v>
      </c>
      <c r="B8555" t="s">
        <v>10101</v>
      </c>
      <c r="C8555">
        <v>2014</v>
      </c>
      <c r="D8555" s="2">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23.992000000000001</v>
      </c>
    </row>
    <row r="8556" spans="1:22" x14ac:dyDescent="0.35">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158.529</v>
      </c>
    </row>
    <row r="8557" spans="1:22" x14ac:dyDescent="0.35">
      <c r="A8557">
        <v>8556</v>
      </c>
      <c r="B8557" t="s">
        <v>10103</v>
      </c>
      <c r="C8557">
        <v>2012</v>
      </c>
      <c r="D8557" s="2">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447.94400000000002</v>
      </c>
      <c r="T8557">
        <v>7</v>
      </c>
      <c r="U8557">
        <v>0.2</v>
      </c>
      <c r="V8557">
        <v>89.588800000000006</v>
      </c>
    </row>
    <row r="8558" spans="1:22" x14ac:dyDescent="0.35">
      <c r="A8558">
        <v>8557</v>
      </c>
      <c r="B8558" t="s">
        <v>10103</v>
      </c>
      <c r="C8558">
        <v>2012</v>
      </c>
      <c r="D8558" s="2">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5">
      <c r="A8559">
        <v>8558</v>
      </c>
      <c r="B8559" t="s">
        <v>10104</v>
      </c>
      <c r="C8559">
        <v>2013</v>
      </c>
      <c r="D8559" s="2">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39.687899999999999</v>
      </c>
    </row>
    <row r="8560" spans="1:22" x14ac:dyDescent="0.35">
      <c r="A8560">
        <v>8559</v>
      </c>
      <c r="B8560" t="s">
        <v>10104</v>
      </c>
      <c r="C8560">
        <v>2013</v>
      </c>
      <c r="D8560" s="2">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14.742000000000001</v>
      </c>
    </row>
    <row r="8561" spans="1:22" x14ac:dyDescent="0.35">
      <c r="A8561">
        <v>8560</v>
      </c>
      <c r="B8561" t="s">
        <v>10104</v>
      </c>
      <c r="C8561">
        <v>2013</v>
      </c>
      <c r="D8561" s="2">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5">
      <c r="A8562">
        <v>8561</v>
      </c>
      <c r="B8562" t="s">
        <v>10104</v>
      </c>
      <c r="C8562">
        <v>2013</v>
      </c>
      <c r="D8562" s="2">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v>
      </c>
      <c r="T8562">
        <v>3</v>
      </c>
      <c r="U8562">
        <v>0.2</v>
      </c>
      <c r="V8562">
        <v>14.836499999999999</v>
      </c>
    </row>
    <row r="8563" spans="1:22" x14ac:dyDescent="0.35">
      <c r="A8563">
        <v>8562</v>
      </c>
      <c r="B8563" t="s">
        <v>10104</v>
      </c>
      <c r="C8563">
        <v>2013</v>
      </c>
      <c r="D8563" s="2">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2.3279999999999998</v>
      </c>
      <c r="T8563">
        <v>2</v>
      </c>
      <c r="U8563">
        <v>0.6</v>
      </c>
      <c r="V8563">
        <v>-0.75660000000000005</v>
      </c>
    </row>
    <row r="8564" spans="1:22" x14ac:dyDescent="0.35">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5">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4.8419999999999996</v>
      </c>
      <c r="T8565">
        <v>3</v>
      </c>
      <c r="U8565">
        <v>0.7</v>
      </c>
      <c r="V8565">
        <v>-3.5508000000000002</v>
      </c>
    </row>
    <row r="8566" spans="1:22" x14ac:dyDescent="0.35">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-8.2764000000000006</v>
      </c>
    </row>
    <row r="8567" spans="1:22" x14ac:dyDescent="0.35">
      <c r="A8567">
        <v>8566</v>
      </c>
      <c r="B8567" t="s">
        <v>10108</v>
      </c>
      <c r="C8567">
        <v>2013</v>
      </c>
      <c r="D8567" s="2">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6.7176</v>
      </c>
    </row>
    <row r="8568" spans="1:22" x14ac:dyDescent="0.35">
      <c r="A8568">
        <v>8567</v>
      </c>
      <c r="B8568" t="s">
        <v>10108</v>
      </c>
      <c r="C8568">
        <v>2013</v>
      </c>
      <c r="D8568" s="2">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5.5216000000000003</v>
      </c>
    </row>
    <row r="8569" spans="1:22" x14ac:dyDescent="0.35">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31.103999999999999</v>
      </c>
      <c r="T8569">
        <v>6</v>
      </c>
      <c r="U8569">
        <v>0.2</v>
      </c>
      <c r="V8569">
        <v>10.8864</v>
      </c>
    </row>
    <row r="8570" spans="1:22" x14ac:dyDescent="0.35">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968.74400000000003</v>
      </c>
      <c r="T8570">
        <v>7</v>
      </c>
      <c r="U8570">
        <v>0.2</v>
      </c>
      <c r="V8570">
        <v>314.84179999999998</v>
      </c>
    </row>
    <row r="8571" spans="1:22" x14ac:dyDescent="0.35">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222.352</v>
      </c>
      <c r="T8571">
        <v>13</v>
      </c>
      <c r="U8571">
        <v>0.2</v>
      </c>
      <c r="V8571">
        <v>77.8232</v>
      </c>
    </row>
    <row r="8572" spans="1:22" x14ac:dyDescent="0.35">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479.98399999999998</v>
      </c>
      <c r="T8572">
        <v>2</v>
      </c>
      <c r="U8572">
        <v>0.2</v>
      </c>
      <c r="V8572">
        <v>89.997</v>
      </c>
    </row>
    <row r="8573" spans="1:22" x14ac:dyDescent="0.35">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v>
      </c>
      <c r="T8573">
        <v>3</v>
      </c>
      <c r="U8573">
        <v>0.2</v>
      </c>
      <c r="V8573">
        <v>3.21</v>
      </c>
    </row>
    <row r="8574" spans="1:22" x14ac:dyDescent="0.35">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998.85</v>
      </c>
      <c r="T8574">
        <v>5</v>
      </c>
      <c r="U8574">
        <v>0.4</v>
      </c>
      <c r="V8574">
        <v>-199.77</v>
      </c>
    </row>
    <row r="8575" spans="1:22" x14ac:dyDescent="0.35">
      <c r="A8575">
        <v>8574</v>
      </c>
      <c r="B8575" t="s">
        <v>10113</v>
      </c>
      <c r="C8575">
        <v>2012</v>
      </c>
      <c r="D8575" s="2">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11.543200000000001</v>
      </c>
    </row>
    <row r="8576" spans="1:22" x14ac:dyDescent="0.35">
      <c r="A8576">
        <v>8575</v>
      </c>
      <c r="B8576" t="s">
        <v>10114</v>
      </c>
      <c r="C8576">
        <v>2011</v>
      </c>
      <c r="D8576" s="2">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v>
      </c>
    </row>
    <row r="8577" spans="1:22" x14ac:dyDescent="0.35">
      <c r="A8577">
        <v>8576</v>
      </c>
      <c r="B8577" t="s">
        <v>10115</v>
      </c>
      <c r="C8577">
        <v>2014</v>
      </c>
      <c r="D8577" s="2">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v>
      </c>
      <c r="T8577">
        <v>4</v>
      </c>
      <c r="U8577">
        <v>0.2</v>
      </c>
      <c r="V8577">
        <v>0.89600000000000002</v>
      </c>
    </row>
    <row r="8578" spans="1:22" x14ac:dyDescent="0.35">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5">
      <c r="A8579">
        <v>8578</v>
      </c>
      <c r="B8579" t="s">
        <v>10117</v>
      </c>
      <c r="C8579">
        <v>2014</v>
      </c>
      <c r="D8579" s="2">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97.203199999999995</v>
      </c>
    </row>
    <row r="8580" spans="1:22" x14ac:dyDescent="0.35">
      <c r="A8580">
        <v>8579</v>
      </c>
      <c r="B8580" t="s">
        <v>10117</v>
      </c>
      <c r="C8580">
        <v>2014</v>
      </c>
      <c r="D8580" s="2">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7.79</v>
      </c>
    </row>
    <row r="8581" spans="1:22" x14ac:dyDescent="0.35">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5">
      <c r="A8582">
        <v>8581</v>
      </c>
      <c r="B8582" t="s">
        <v>10119</v>
      </c>
      <c r="C8582">
        <v>2011</v>
      </c>
      <c r="D8582" s="2">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-5.9409000000000001</v>
      </c>
    </row>
    <row r="8583" spans="1:22" x14ac:dyDescent="0.35">
      <c r="A8583">
        <v>8582</v>
      </c>
      <c r="B8583" t="s">
        <v>10119</v>
      </c>
      <c r="C8583">
        <v>2011</v>
      </c>
      <c r="D8583" s="2">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v>
      </c>
      <c r="T8583">
        <v>2</v>
      </c>
      <c r="U8583">
        <v>0.2</v>
      </c>
      <c r="V8583">
        <v>3.6288</v>
      </c>
    </row>
    <row r="8584" spans="1:22" x14ac:dyDescent="0.35">
      <c r="A8584">
        <v>8583</v>
      </c>
      <c r="B8584" t="s">
        <v>10119</v>
      </c>
      <c r="C8584">
        <v>2011</v>
      </c>
      <c r="D8584" s="2">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20.783999999999999</v>
      </c>
      <c r="T8584">
        <v>2</v>
      </c>
      <c r="U8584">
        <v>0.2</v>
      </c>
      <c r="V8584">
        <v>-3.6372</v>
      </c>
    </row>
    <row r="8585" spans="1:22" x14ac:dyDescent="0.35">
      <c r="A8585">
        <v>8584</v>
      </c>
      <c r="B8585" t="s">
        <v>10119</v>
      </c>
      <c r="C8585">
        <v>2011</v>
      </c>
      <c r="D8585" s="2">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-13.391999999999999</v>
      </c>
    </row>
    <row r="8586" spans="1:22" x14ac:dyDescent="0.35">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6.0368000000000004</v>
      </c>
    </row>
    <row r="8587" spans="1:22" x14ac:dyDescent="0.35">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11.087999999999999</v>
      </c>
      <c r="T8587">
        <v>7</v>
      </c>
      <c r="U8587">
        <v>0.7</v>
      </c>
      <c r="V8587">
        <v>-8.1311999999999998</v>
      </c>
    </row>
    <row r="8588" spans="1:22" x14ac:dyDescent="0.35">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244.6155</v>
      </c>
    </row>
    <row r="8589" spans="1:22" x14ac:dyDescent="0.35">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43.706000000000003</v>
      </c>
    </row>
    <row r="8590" spans="1:22" x14ac:dyDescent="0.35">
      <c r="A8590">
        <v>8589</v>
      </c>
      <c r="B8590" t="s">
        <v>10124</v>
      </c>
      <c r="C8590">
        <v>2012</v>
      </c>
      <c r="D8590" s="2">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51.968000000000004</v>
      </c>
      <c r="T8590">
        <v>2</v>
      </c>
      <c r="U8590">
        <v>0.2</v>
      </c>
      <c r="V8590">
        <v>-10.393599999999999</v>
      </c>
    </row>
    <row r="8591" spans="1:22" x14ac:dyDescent="0.35">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v>
      </c>
    </row>
    <row r="8592" spans="1:22" x14ac:dyDescent="0.35">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3.9102000000000001</v>
      </c>
    </row>
    <row r="8593" spans="1:22" x14ac:dyDescent="0.35">
      <c r="A8593">
        <v>8592</v>
      </c>
      <c r="B8593" t="s">
        <v>10127</v>
      </c>
      <c r="C8593">
        <v>2014</v>
      </c>
      <c r="D8593" s="2">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5">
      <c r="A8594">
        <v>8593</v>
      </c>
      <c r="B8594" t="s">
        <v>10127</v>
      </c>
      <c r="C8594">
        <v>2014</v>
      </c>
      <c r="D8594" s="2">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v>
      </c>
      <c r="T8594">
        <v>3</v>
      </c>
      <c r="U8594">
        <v>0.2</v>
      </c>
      <c r="V8594">
        <v>3.3534000000000002</v>
      </c>
    </row>
    <row r="8595" spans="1:22" x14ac:dyDescent="0.35">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38.395200000000003</v>
      </c>
    </row>
    <row r="8596" spans="1:22" x14ac:dyDescent="0.35">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499.16800000000001</v>
      </c>
      <c r="T8596">
        <v>4</v>
      </c>
      <c r="U8596">
        <v>0.2</v>
      </c>
      <c r="V8596">
        <v>31.198</v>
      </c>
    </row>
    <row r="8597" spans="1:22" x14ac:dyDescent="0.35">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5">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16.6568</v>
      </c>
    </row>
    <row r="8599" spans="1:22" x14ac:dyDescent="0.35">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67.135999999999996</v>
      </c>
      <c r="T8599">
        <v>4</v>
      </c>
      <c r="U8599">
        <v>0.2</v>
      </c>
      <c r="V8599">
        <v>25.175999999999998</v>
      </c>
    </row>
    <row r="8600" spans="1:22" x14ac:dyDescent="0.35">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5">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v>
      </c>
      <c r="T8601">
        <v>3</v>
      </c>
      <c r="U8601">
        <v>0</v>
      </c>
      <c r="V8601">
        <v>7.0217999999999998</v>
      </c>
    </row>
    <row r="8602" spans="1:22" x14ac:dyDescent="0.35">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v>
      </c>
    </row>
    <row r="8603" spans="1:22" x14ac:dyDescent="0.35">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7.3120000000000003</v>
      </c>
      <c r="T8603">
        <v>1</v>
      </c>
      <c r="U8603">
        <v>0.2</v>
      </c>
      <c r="V8603">
        <v>2.5592000000000001</v>
      </c>
    </row>
    <row r="8604" spans="1:22" x14ac:dyDescent="0.35">
      <c r="A8604">
        <v>8603</v>
      </c>
      <c r="B8604" t="s">
        <v>10133</v>
      </c>
      <c r="C8604">
        <v>2011</v>
      </c>
      <c r="D8604" s="2">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59.493000000000002</v>
      </c>
    </row>
    <row r="8605" spans="1:22" x14ac:dyDescent="0.35">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v>
      </c>
      <c r="T8605">
        <v>2</v>
      </c>
      <c r="U8605">
        <v>0.2</v>
      </c>
      <c r="V8605">
        <v>-5.2640000000000002</v>
      </c>
    </row>
    <row r="8606" spans="1:22" x14ac:dyDescent="0.35">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v>
      </c>
      <c r="T8606">
        <v>3</v>
      </c>
      <c r="U8606">
        <v>0.2</v>
      </c>
      <c r="V8606">
        <v>-6.21</v>
      </c>
    </row>
    <row r="8607" spans="1:22" x14ac:dyDescent="0.35">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13.571999999999999</v>
      </c>
    </row>
    <row r="8608" spans="1:22" x14ac:dyDescent="0.35">
      <c r="A8608">
        <v>8607</v>
      </c>
      <c r="B8608" t="s">
        <v>10135</v>
      </c>
      <c r="C8608">
        <v>2014</v>
      </c>
      <c r="D8608" s="2">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7.6494</v>
      </c>
    </row>
    <row r="8609" spans="1:22" x14ac:dyDescent="0.35">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21.075199999999999</v>
      </c>
    </row>
    <row r="8610" spans="1:22" x14ac:dyDescent="0.35">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5">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-44.195999999999998</v>
      </c>
    </row>
    <row r="8612" spans="1:22" x14ac:dyDescent="0.35">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5">
      <c r="A8613">
        <v>8612</v>
      </c>
      <c r="B8613" t="s">
        <v>10137</v>
      </c>
      <c r="C8613">
        <v>2014</v>
      </c>
      <c r="D8613" s="2">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5">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5">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v>
      </c>
    </row>
    <row r="8616" spans="1:22" x14ac:dyDescent="0.35">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5">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v>
      </c>
      <c r="T8617">
        <v>3</v>
      </c>
      <c r="U8617">
        <v>0.2</v>
      </c>
      <c r="V8617">
        <v>4.4550000000000001</v>
      </c>
    </row>
    <row r="8618" spans="1:22" x14ac:dyDescent="0.35">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5">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39.624000000000002</v>
      </c>
      <c r="T8619">
        <v>3</v>
      </c>
      <c r="U8619">
        <v>0.2</v>
      </c>
      <c r="V8619">
        <v>13.868399999999999</v>
      </c>
    </row>
    <row r="8620" spans="1:22" x14ac:dyDescent="0.35">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v>
      </c>
    </row>
    <row r="8621" spans="1:22" x14ac:dyDescent="0.35">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v>
      </c>
    </row>
    <row r="8622" spans="1:22" x14ac:dyDescent="0.35">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v>
      </c>
      <c r="T8622">
        <v>5</v>
      </c>
      <c r="U8622">
        <v>0.6</v>
      </c>
      <c r="V8622">
        <v>-19.864000000000001</v>
      </c>
    </row>
    <row r="8623" spans="1:22" x14ac:dyDescent="0.35">
      <c r="A8623">
        <v>8622</v>
      </c>
      <c r="B8623" t="s">
        <v>10144</v>
      </c>
      <c r="C8623">
        <v>2014</v>
      </c>
      <c r="D8623" s="2">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2.3363999999999998</v>
      </c>
    </row>
    <row r="8624" spans="1:22" x14ac:dyDescent="0.35">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3.9807999999999999</v>
      </c>
    </row>
    <row r="8625" spans="1:22" x14ac:dyDescent="0.35">
      <c r="A8625">
        <v>8624</v>
      </c>
      <c r="B8625" t="s">
        <v>10146</v>
      </c>
      <c r="C8625">
        <v>2012</v>
      </c>
      <c r="D8625" s="2">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v>
      </c>
      <c r="T8625">
        <v>6</v>
      </c>
      <c r="U8625">
        <v>0.7</v>
      </c>
      <c r="V8625">
        <v>-100.92</v>
      </c>
    </row>
    <row r="8626" spans="1:22" x14ac:dyDescent="0.35">
      <c r="A8626">
        <v>8625</v>
      </c>
      <c r="B8626" t="s">
        <v>10146</v>
      </c>
      <c r="C8626">
        <v>2012</v>
      </c>
      <c r="D8626" s="2">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v>
      </c>
    </row>
    <row r="8627" spans="1:22" x14ac:dyDescent="0.35">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v>
      </c>
      <c r="T8627">
        <v>3</v>
      </c>
      <c r="U8627">
        <v>0.2</v>
      </c>
      <c r="V8627">
        <v>5.1012000000000004</v>
      </c>
    </row>
    <row r="8628" spans="1:22" x14ac:dyDescent="0.35">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5">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16.2</v>
      </c>
    </row>
    <row r="8630" spans="1:22" x14ac:dyDescent="0.35">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2.0573999999999999</v>
      </c>
    </row>
    <row r="8631" spans="1:22" x14ac:dyDescent="0.35">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v>
      </c>
    </row>
    <row r="8632" spans="1:22" x14ac:dyDescent="0.35">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2.3892000000000002</v>
      </c>
    </row>
    <row r="8633" spans="1:22" x14ac:dyDescent="0.35">
      <c r="A8633">
        <v>8632</v>
      </c>
      <c r="B8633" t="s">
        <v>10149</v>
      </c>
      <c r="C8633">
        <v>2013</v>
      </c>
      <c r="D8633" s="2">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v>
      </c>
      <c r="T8633">
        <v>5</v>
      </c>
      <c r="U8633">
        <v>0.5</v>
      </c>
      <c r="V8633">
        <v>-78.078000000000003</v>
      </c>
    </row>
    <row r="8634" spans="1:22" x14ac:dyDescent="0.35">
      <c r="A8634">
        <v>8633</v>
      </c>
      <c r="B8634" t="s">
        <v>10149</v>
      </c>
      <c r="C8634">
        <v>2013</v>
      </c>
      <c r="D8634" s="2">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1369.7639999999999</v>
      </c>
      <c r="T8634">
        <v>6</v>
      </c>
      <c r="U8634">
        <v>0.7</v>
      </c>
      <c r="V8634">
        <v>-913.17600000000004</v>
      </c>
    </row>
    <row r="8635" spans="1:22" x14ac:dyDescent="0.35">
      <c r="A8635">
        <v>8634</v>
      </c>
      <c r="B8635" t="s">
        <v>10149</v>
      </c>
      <c r="C8635">
        <v>2013</v>
      </c>
      <c r="D8635" s="2">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0.71099999999999997</v>
      </c>
    </row>
    <row r="8636" spans="1:22" x14ac:dyDescent="0.35">
      <c r="A8636">
        <v>8635</v>
      </c>
      <c r="B8636" t="s">
        <v>10150</v>
      </c>
      <c r="C8636">
        <v>2014</v>
      </c>
      <c r="D8636" s="2">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-89.066400000000002</v>
      </c>
    </row>
    <row r="8637" spans="1:22" x14ac:dyDescent="0.35">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v>
      </c>
      <c r="T8637">
        <v>5</v>
      </c>
      <c r="U8637">
        <v>0</v>
      </c>
      <c r="V8637">
        <v>45.487000000000002</v>
      </c>
    </row>
    <row r="8638" spans="1:22" x14ac:dyDescent="0.35">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5">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v>
      </c>
    </row>
    <row r="8640" spans="1:22" x14ac:dyDescent="0.35">
      <c r="A8640">
        <v>8639</v>
      </c>
      <c r="B8640" t="s">
        <v>10153</v>
      </c>
      <c r="C8640">
        <v>2014</v>
      </c>
      <c r="D8640" s="2">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5">
      <c r="A8641">
        <v>8640</v>
      </c>
      <c r="B8641" t="s">
        <v>10154</v>
      </c>
      <c r="C8641">
        <v>2011</v>
      </c>
      <c r="D8641" s="2">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5">
      <c r="A8642">
        <v>8641</v>
      </c>
      <c r="B8642" t="s">
        <v>10155</v>
      </c>
      <c r="C8642">
        <v>2014</v>
      </c>
      <c r="D8642" s="2">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760.98</v>
      </c>
      <c r="T8642">
        <v>5</v>
      </c>
      <c r="U8642">
        <v>0.8</v>
      </c>
      <c r="V8642">
        <v>-1141.47</v>
      </c>
    </row>
    <row r="8643" spans="1:22" x14ac:dyDescent="0.35">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v>
      </c>
      <c r="T8643">
        <v>6</v>
      </c>
      <c r="U8643">
        <v>0.7</v>
      </c>
      <c r="V8643">
        <v>-45.24</v>
      </c>
    </row>
    <row r="8644" spans="1:22" x14ac:dyDescent="0.35">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31.504000000000001</v>
      </c>
      <c r="T8644">
        <v>11</v>
      </c>
      <c r="U8644">
        <v>0.2</v>
      </c>
      <c r="V8644">
        <v>11.814</v>
      </c>
    </row>
    <row r="8645" spans="1:22" x14ac:dyDescent="0.35">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1.6379999999999999</v>
      </c>
    </row>
    <row r="8646" spans="1:22" x14ac:dyDescent="0.35">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-29.244599999999998</v>
      </c>
    </row>
    <row r="8647" spans="1:22" x14ac:dyDescent="0.35">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v>
      </c>
    </row>
    <row r="8648" spans="1:22" x14ac:dyDescent="0.35">
      <c r="A8648">
        <v>8647</v>
      </c>
      <c r="B8648" t="s">
        <v>10158</v>
      </c>
      <c r="C8648">
        <v>2013</v>
      </c>
      <c r="D8648" s="2">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v>
      </c>
      <c r="T8648">
        <v>3</v>
      </c>
      <c r="U8648">
        <v>0.2</v>
      </c>
      <c r="V8648">
        <v>19.435199999999998</v>
      </c>
    </row>
    <row r="8649" spans="1:22" x14ac:dyDescent="0.35">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10.9602</v>
      </c>
    </row>
    <row r="8650" spans="1:22" x14ac:dyDescent="0.35">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26.4285</v>
      </c>
    </row>
    <row r="8651" spans="1:22" x14ac:dyDescent="0.35">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27.396000000000001</v>
      </c>
      <c r="T8651">
        <v>3</v>
      </c>
      <c r="U8651">
        <v>0.7</v>
      </c>
      <c r="V8651">
        <v>-20.090399999999999</v>
      </c>
    </row>
    <row r="8652" spans="1:22" x14ac:dyDescent="0.35">
      <c r="A8652">
        <v>8651</v>
      </c>
      <c r="B8652" t="s">
        <v>10161</v>
      </c>
      <c r="C8652">
        <v>2011</v>
      </c>
      <c r="D8652" s="2">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5.7</v>
      </c>
      <c r="T8652">
        <v>5</v>
      </c>
      <c r="U8652">
        <v>0</v>
      </c>
      <c r="V8652">
        <v>2.6789999999999998</v>
      </c>
    </row>
    <row r="8653" spans="1:22" x14ac:dyDescent="0.35">
      <c r="A8653">
        <v>8652</v>
      </c>
      <c r="B8653" t="s">
        <v>10161</v>
      </c>
      <c r="C8653">
        <v>2011</v>
      </c>
      <c r="D8653" s="2">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v>
      </c>
      <c r="T8653">
        <v>3</v>
      </c>
      <c r="U8653">
        <v>0</v>
      </c>
      <c r="V8653">
        <v>5.5340999999999996</v>
      </c>
    </row>
    <row r="8654" spans="1:22" x14ac:dyDescent="0.35">
      <c r="A8654">
        <v>8653</v>
      </c>
      <c r="B8654" t="s">
        <v>10161</v>
      </c>
      <c r="C8654">
        <v>2011</v>
      </c>
      <c r="D8654" s="2">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2.19</v>
      </c>
    </row>
    <row r="8655" spans="1:22" x14ac:dyDescent="0.35">
      <c r="A8655">
        <v>8654</v>
      </c>
      <c r="B8655" t="s">
        <v>10161</v>
      </c>
      <c r="C8655">
        <v>2011</v>
      </c>
      <c r="D8655" s="2">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5">
      <c r="A8656">
        <v>8655</v>
      </c>
      <c r="B8656" t="s">
        <v>10161</v>
      </c>
      <c r="C8656">
        <v>2011</v>
      </c>
      <c r="D8656" s="2">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5">
      <c r="A8657">
        <v>8656</v>
      </c>
      <c r="B8657" t="s">
        <v>10161</v>
      </c>
      <c r="C8657">
        <v>2011</v>
      </c>
      <c r="D8657" s="2">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20.059999999999999</v>
      </c>
    </row>
    <row r="8658" spans="1:22" x14ac:dyDescent="0.35">
      <c r="A8658">
        <v>8657</v>
      </c>
      <c r="B8658" t="s">
        <v>10161</v>
      </c>
      <c r="C8658">
        <v>2011</v>
      </c>
      <c r="D8658" s="2">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5">
      <c r="A8659">
        <v>8658</v>
      </c>
      <c r="B8659" t="s">
        <v>10161</v>
      </c>
      <c r="C8659">
        <v>2011</v>
      </c>
      <c r="D8659" s="2">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9.7438000000000002</v>
      </c>
    </row>
    <row r="8660" spans="1:22" x14ac:dyDescent="0.35">
      <c r="A8660">
        <v>8659</v>
      </c>
      <c r="B8660" t="s">
        <v>10162</v>
      </c>
      <c r="C8660">
        <v>2013</v>
      </c>
      <c r="D8660" s="2">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0.83599999999999997</v>
      </c>
      <c r="T8660">
        <v>1</v>
      </c>
      <c r="U8660">
        <v>0.8</v>
      </c>
      <c r="V8660">
        <v>-1.3375999999999999</v>
      </c>
    </row>
    <row r="8661" spans="1:22" x14ac:dyDescent="0.35">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5">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-81.441000000000003</v>
      </c>
    </row>
    <row r="8663" spans="1:22" x14ac:dyDescent="0.35">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v>
      </c>
      <c r="T8663">
        <v>4</v>
      </c>
      <c r="U8663">
        <v>0.6</v>
      </c>
      <c r="V8663">
        <v>-15.9268</v>
      </c>
    </row>
    <row r="8664" spans="1:22" x14ac:dyDescent="0.35">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69.654600000000002</v>
      </c>
    </row>
    <row r="8665" spans="1:22" x14ac:dyDescent="0.35">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v>
      </c>
      <c r="T8665">
        <v>7</v>
      </c>
      <c r="U8665">
        <v>0.2</v>
      </c>
      <c r="V8665">
        <v>41.568800000000003</v>
      </c>
    </row>
    <row r="8666" spans="1:22" x14ac:dyDescent="0.35">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v>
      </c>
    </row>
    <row r="8667" spans="1:22" x14ac:dyDescent="0.35">
      <c r="A8667">
        <v>8666</v>
      </c>
      <c r="B8667" t="s">
        <v>10167</v>
      </c>
      <c r="C8667">
        <v>2013</v>
      </c>
      <c r="D8667" s="2">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5">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v>
      </c>
      <c r="T8668">
        <v>5</v>
      </c>
      <c r="U8668">
        <v>0.2</v>
      </c>
      <c r="V8668">
        <v>1.6519999999999999</v>
      </c>
    </row>
    <row r="8669" spans="1:22" x14ac:dyDescent="0.35">
      <c r="A8669">
        <v>8668</v>
      </c>
      <c r="B8669" t="s">
        <v>10171</v>
      </c>
      <c r="C8669">
        <v>2013</v>
      </c>
      <c r="D8669" s="2">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v>
      </c>
      <c r="T8669">
        <v>4</v>
      </c>
      <c r="U8669">
        <v>0.2</v>
      </c>
      <c r="V8669">
        <v>19.376000000000001</v>
      </c>
    </row>
    <row r="8670" spans="1:22" x14ac:dyDescent="0.35">
      <c r="A8670">
        <v>8669</v>
      </c>
      <c r="B8670" t="s">
        <v>10171</v>
      </c>
      <c r="C8670">
        <v>2013</v>
      </c>
      <c r="D8670" s="2">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3.7570000000000001</v>
      </c>
    </row>
    <row r="8671" spans="1:22" x14ac:dyDescent="0.35">
      <c r="A8671">
        <v>8670</v>
      </c>
      <c r="B8671" t="s">
        <v>10172</v>
      </c>
      <c r="C8671">
        <v>2012</v>
      </c>
      <c r="D8671" s="2">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7.7039999999999997</v>
      </c>
    </row>
    <row r="8672" spans="1:22" x14ac:dyDescent="0.35">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v>
      </c>
      <c r="T8672">
        <v>3</v>
      </c>
      <c r="U8672">
        <v>0.2</v>
      </c>
      <c r="V8672">
        <v>-18.235199999999999</v>
      </c>
    </row>
    <row r="8673" spans="1:22" x14ac:dyDescent="0.35">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-25.109000000000002</v>
      </c>
    </row>
    <row r="8674" spans="1:22" x14ac:dyDescent="0.35">
      <c r="A8674">
        <v>8673</v>
      </c>
      <c r="B8674" t="s">
        <v>10174</v>
      </c>
      <c r="C8674">
        <v>2014</v>
      </c>
      <c r="D8674" s="2">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18.367999999999999</v>
      </c>
      <c r="T8674">
        <v>2</v>
      </c>
      <c r="U8674">
        <v>0.2</v>
      </c>
      <c r="V8674">
        <v>6.1992000000000003</v>
      </c>
    </row>
    <row r="8675" spans="1:22" x14ac:dyDescent="0.35">
      <c r="A8675">
        <v>8674</v>
      </c>
      <c r="B8675" t="s">
        <v>10174</v>
      </c>
      <c r="C8675">
        <v>2014</v>
      </c>
      <c r="D8675" s="2">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-8.5793999999999997</v>
      </c>
    </row>
    <row r="8676" spans="1:22" x14ac:dyDescent="0.35">
      <c r="A8676">
        <v>8675</v>
      </c>
      <c r="B8676" t="s">
        <v>10174</v>
      </c>
      <c r="C8676">
        <v>2014</v>
      </c>
      <c r="D8676" s="2">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50.351999999999997</v>
      </c>
      <c r="T8676">
        <v>3</v>
      </c>
      <c r="U8676">
        <v>0.2</v>
      </c>
      <c r="V8676">
        <v>-8.1821999999999999</v>
      </c>
    </row>
    <row r="8677" spans="1:22" x14ac:dyDescent="0.35">
      <c r="A8677">
        <v>8676</v>
      </c>
      <c r="B8677" t="s">
        <v>10174</v>
      </c>
      <c r="C8677">
        <v>2014</v>
      </c>
      <c r="D8677" s="2">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28.032</v>
      </c>
      <c r="T8677">
        <v>6</v>
      </c>
      <c r="U8677">
        <v>0.2</v>
      </c>
      <c r="V8677">
        <v>3.504</v>
      </c>
    </row>
    <row r="8678" spans="1:22" x14ac:dyDescent="0.35">
      <c r="A8678">
        <v>8677</v>
      </c>
      <c r="B8678" t="s">
        <v>10174</v>
      </c>
      <c r="C8678">
        <v>2014</v>
      </c>
      <c r="D8678" s="2">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-3.6537000000000002</v>
      </c>
    </row>
    <row r="8679" spans="1:22" x14ac:dyDescent="0.35">
      <c r="A8679">
        <v>8678</v>
      </c>
      <c r="B8679" t="s">
        <v>10175</v>
      </c>
      <c r="C8679">
        <v>2014</v>
      </c>
      <c r="D8679" s="2">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517.40499999999997</v>
      </c>
      <c r="T8679">
        <v>5</v>
      </c>
      <c r="U8679">
        <v>0.3</v>
      </c>
      <c r="V8679">
        <v>-81.3065</v>
      </c>
    </row>
    <row r="8680" spans="1:22" x14ac:dyDescent="0.35">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8.6080000000000005</v>
      </c>
      <c r="T8680">
        <v>8</v>
      </c>
      <c r="U8680">
        <v>0.8</v>
      </c>
      <c r="V8680">
        <v>-13.3424</v>
      </c>
    </row>
    <row r="8681" spans="1:22" x14ac:dyDescent="0.35">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33.906500000000001</v>
      </c>
    </row>
    <row r="8682" spans="1:22" x14ac:dyDescent="0.35">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2104.5500000000002</v>
      </c>
      <c r="T8682">
        <v>7</v>
      </c>
      <c r="U8682">
        <v>0</v>
      </c>
      <c r="V8682">
        <v>694.50149999999996</v>
      </c>
    </row>
    <row r="8683" spans="1:22" x14ac:dyDescent="0.35">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11.803000000000001</v>
      </c>
    </row>
    <row r="8684" spans="1:22" x14ac:dyDescent="0.35">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5">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1.3415999999999999</v>
      </c>
    </row>
    <row r="8686" spans="1:22" x14ac:dyDescent="0.35">
      <c r="A8686">
        <v>8685</v>
      </c>
      <c r="B8686" t="s">
        <v>10181</v>
      </c>
      <c r="C8686">
        <v>2013</v>
      </c>
      <c r="D8686" s="2">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21.21</v>
      </c>
      <c r="T8686">
        <v>7</v>
      </c>
      <c r="U8686">
        <v>0</v>
      </c>
      <c r="V8686">
        <v>4.4541000000000004</v>
      </c>
    </row>
    <row r="8687" spans="1:22" x14ac:dyDescent="0.35">
      <c r="A8687">
        <v>8686</v>
      </c>
      <c r="B8687" t="s">
        <v>10182</v>
      </c>
      <c r="C8687">
        <v>2014</v>
      </c>
      <c r="D8687" s="2">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96.36</v>
      </c>
      <c r="T8687">
        <v>6</v>
      </c>
      <c r="U8687">
        <v>0</v>
      </c>
      <c r="V8687">
        <v>25.053599999999999</v>
      </c>
    </row>
    <row r="8688" spans="1:22" x14ac:dyDescent="0.35">
      <c r="A8688">
        <v>8687</v>
      </c>
      <c r="B8688" t="s">
        <v>10183</v>
      </c>
      <c r="C8688">
        <v>2013</v>
      </c>
      <c r="D8688" s="2">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11.586</v>
      </c>
    </row>
    <row r="8689" spans="1:22" x14ac:dyDescent="0.35">
      <c r="A8689">
        <v>8688</v>
      </c>
      <c r="B8689" t="s">
        <v>10183</v>
      </c>
      <c r="C8689">
        <v>2013</v>
      </c>
      <c r="D8689" s="2">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5">
      <c r="A8690">
        <v>8689</v>
      </c>
      <c r="B8690" t="s">
        <v>10183</v>
      </c>
      <c r="C8690">
        <v>2013</v>
      </c>
      <c r="D8690" s="2">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5">
      <c r="A8691">
        <v>8690</v>
      </c>
      <c r="B8691" t="s">
        <v>10184</v>
      </c>
      <c r="C8691">
        <v>2011</v>
      </c>
      <c r="D8691" s="2">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1.1022000000000001</v>
      </c>
    </row>
    <row r="8692" spans="1:22" x14ac:dyDescent="0.35">
      <c r="A8692">
        <v>8691</v>
      </c>
      <c r="B8692" t="s">
        <v>10185</v>
      </c>
      <c r="C8692">
        <v>2013</v>
      </c>
      <c r="D8692" s="2">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-56.3108</v>
      </c>
    </row>
    <row r="8693" spans="1:22" x14ac:dyDescent="0.35">
      <c r="A8693">
        <v>8692</v>
      </c>
      <c r="B8693" t="s">
        <v>10185</v>
      </c>
      <c r="C8693">
        <v>2013</v>
      </c>
      <c r="D8693" s="2">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-49.437600000000003</v>
      </c>
    </row>
    <row r="8694" spans="1:22" x14ac:dyDescent="0.35">
      <c r="A8694">
        <v>8693</v>
      </c>
      <c r="B8694" t="s">
        <v>10185</v>
      </c>
      <c r="C8694">
        <v>2013</v>
      </c>
      <c r="D8694" s="2">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48.993000000000002</v>
      </c>
    </row>
    <row r="8695" spans="1:22" x14ac:dyDescent="0.35">
      <c r="A8695">
        <v>8694</v>
      </c>
      <c r="B8695" t="s">
        <v>10186</v>
      </c>
      <c r="C8695">
        <v>2013</v>
      </c>
      <c r="D8695" s="2">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5">
      <c r="A8696">
        <v>8695</v>
      </c>
      <c r="B8696" t="s">
        <v>10187</v>
      </c>
      <c r="C8696">
        <v>2011</v>
      </c>
      <c r="D8696" s="2">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5">
      <c r="A8697">
        <v>8696</v>
      </c>
      <c r="B8697" t="s">
        <v>10188</v>
      </c>
      <c r="C8697">
        <v>2014</v>
      </c>
      <c r="D8697" s="2">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11.283899999999999</v>
      </c>
    </row>
    <row r="8698" spans="1:22" x14ac:dyDescent="0.35">
      <c r="A8698">
        <v>8697</v>
      </c>
      <c r="B8698" t="s">
        <v>10189</v>
      </c>
      <c r="C8698">
        <v>2014</v>
      </c>
      <c r="D8698" s="2">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26.997299999999999</v>
      </c>
    </row>
    <row r="8699" spans="1:22" x14ac:dyDescent="0.35">
      <c r="A8699">
        <v>8698</v>
      </c>
      <c r="B8699" t="s">
        <v>10189</v>
      </c>
      <c r="C8699">
        <v>2014</v>
      </c>
      <c r="D8699" s="2">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31.167999999999999</v>
      </c>
      <c r="T8699">
        <v>4</v>
      </c>
      <c r="U8699">
        <v>0.2</v>
      </c>
      <c r="V8699">
        <v>9.3504000000000005</v>
      </c>
    </row>
    <row r="8700" spans="1:22" x14ac:dyDescent="0.35">
      <c r="A8700">
        <v>8699</v>
      </c>
      <c r="B8700" t="s">
        <v>10189</v>
      </c>
      <c r="C8700">
        <v>2014</v>
      </c>
      <c r="D8700" s="2">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v>
      </c>
    </row>
    <row r="8701" spans="1:22" x14ac:dyDescent="0.35">
      <c r="A8701">
        <v>8700</v>
      </c>
      <c r="B8701" t="s">
        <v>10189</v>
      </c>
      <c r="C8701">
        <v>2014</v>
      </c>
      <c r="D8701" s="2">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223.99359999999999</v>
      </c>
    </row>
    <row r="8702" spans="1:22" x14ac:dyDescent="0.35">
      <c r="A8702">
        <v>8701</v>
      </c>
      <c r="B8702" t="s">
        <v>10189</v>
      </c>
      <c r="C8702">
        <v>2014</v>
      </c>
      <c r="D8702" s="2">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6.7031999999999998</v>
      </c>
    </row>
    <row r="8703" spans="1:22" x14ac:dyDescent="0.35">
      <c r="A8703">
        <v>8702</v>
      </c>
      <c r="B8703" t="s">
        <v>10189</v>
      </c>
      <c r="C8703">
        <v>2014</v>
      </c>
      <c r="D8703" s="2">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17.847000000000001</v>
      </c>
    </row>
    <row r="8704" spans="1:22" x14ac:dyDescent="0.35">
      <c r="A8704">
        <v>8703</v>
      </c>
      <c r="B8704" t="s">
        <v>10189</v>
      </c>
      <c r="C8704">
        <v>2014</v>
      </c>
      <c r="D8704" s="2">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v>
      </c>
      <c r="T8704">
        <v>5</v>
      </c>
      <c r="U8704">
        <v>0.2</v>
      </c>
      <c r="V8704">
        <v>29.692</v>
      </c>
    </row>
    <row r="8705" spans="1:22" x14ac:dyDescent="0.35">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v>
      </c>
      <c r="T8705">
        <v>2</v>
      </c>
      <c r="U8705">
        <v>0.2</v>
      </c>
      <c r="V8705">
        <v>0.44400000000000001</v>
      </c>
    </row>
    <row r="8706" spans="1:22" x14ac:dyDescent="0.35">
      <c r="A8706">
        <v>8705</v>
      </c>
      <c r="B8706" t="s">
        <v>10193</v>
      </c>
      <c r="C8706">
        <v>2013</v>
      </c>
      <c r="D8706" s="2">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v>
      </c>
    </row>
    <row r="8707" spans="1:22" x14ac:dyDescent="0.35">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5">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13.437200000000001</v>
      </c>
    </row>
    <row r="8709" spans="1:22" x14ac:dyDescent="0.35">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5">
      <c r="A8710">
        <v>8709</v>
      </c>
      <c r="B8710" t="s">
        <v>10196</v>
      </c>
      <c r="C8710">
        <v>2011</v>
      </c>
      <c r="D8710" s="2">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5">
      <c r="A8711">
        <v>8710</v>
      </c>
      <c r="B8711" t="s">
        <v>10196</v>
      </c>
      <c r="C8711">
        <v>2011</v>
      </c>
      <c r="D8711" s="2">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25.197900000000001</v>
      </c>
    </row>
    <row r="8712" spans="1:22" x14ac:dyDescent="0.35">
      <c r="A8712">
        <v>8711</v>
      </c>
      <c r="B8712" t="s">
        <v>10196</v>
      </c>
      <c r="C8712">
        <v>2011</v>
      </c>
      <c r="D8712" s="2">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344.91</v>
      </c>
      <c r="T8712">
        <v>3</v>
      </c>
      <c r="U8712">
        <v>0</v>
      </c>
      <c r="V8712">
        <v>10.347300000000001</v>
      </c>
    </row>
    <row r="8713" spans="1:22" x14ac:dyDescent="0.35">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626.35199999999998</v>
      </c>
      <c r="T8713">
        <v>3</v>
      </c>
      <c r="U8713">
        <v>0.2</v>
      </c>
      <c r="V8713">
        <v>-23.488199999999999</v>
      </c>
    </row>
    <row r="8714" spans="1:22" x14ac:dyDescent="0.35">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359.49900000000002</v>
      </c>
      <c r="T8714">
        <v>3</v>
      </c>
      <c r="U8714">
        <v>0.15</v>
      </c>
      <c r="V8714">
        <v>-29.605799999999999</v>
      </c>
    </row>
    <row r="8715" spans="1:22" x14ac:dyDescent="0.35">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5.3963999999999999</v>
      </c>
    </row>
    <row r="8716" spans="1:22" x14ac:dyDescent="0.35">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v>
      </c>
      <c r="T8716">
        <v>5</v>
      </c>
      <c r="U8716">
        <v>0.2</v>
      </c>
      <c r="V8716">
        <v>9.3125</v>
      </c>
    </row>
    <row r="8717" spans="1:22" x14ac:dyDescent="0.35">
      <c r="A8717">
        <v>8716</v>
      </c>
      <c r="B8717" t="s">
        <v>10200</v>
      </c>
      <c r="C8717">
        <v>2014</v>
      </c>
      <c r="D8717" s="2">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1.8240000000000001</v>
      </c>
      <c r="T8717">
        <v>1</v>
      </c>
      <c r="U8717">
        <v>0.7</v>
      </c>
      <c r="V8717">
        <v>-1.3984000000000001</v>
      </c>
    </row>
    <row r="8718" spans="1:22" x14ac:dyDescent="0.35">
      <c r="A8718">
        <v>8717</v>
      </c>
      <c r="B8718" t="s">
        <v>10202</v>
      </c>
      <c r="C8718">
        <v>2013</v>
      </c>
      <c r="D8718" s="2">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64.384</v>
      </c>
      <c r="T8718">
        <v>4</v>
      </c>
      <c r="U8718">
        <v>0.8</v>
      </c>
      <c r="V8718">
        <v>-160.96</v>
      </c>
    </row>
    <row r="8719" spans="1:22" x14ac:dyDescent="0.35">
      <c r="A8719">
        <v>8718</v>
      </c>
      <c r="B8719" t="s">
        <v>10202</v>
      </c>
      <c r="C8719">
        <v>2013</v>
      </c>
      <c r="D8719" s="2">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v>
      </c>
      <c r="T8719">
        <v>2</v>
      </c>
      <c r="U8719">
        <v>0.6</v>
      </c>
      <c r="V8719">
        <v>-4.5396000000000001</v>
      </c>
    </row>
    <row r="8720" spans="1:22" x14ac:dyDescent="0.35">
      <c r="A8720">
        <v>8719</v>
      </c>
      <c r="B8720" t="s">
        <v>10202</v>
      </c>
      <c r="C8720">
        <v>2013</v>
      </c>
      <c r="D8720" s="2">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11.263999999999999</v>
      </c>
      <c r="T8720">
        <v>8</v>
      </c>
      <c r="U8720">
        <v>0.2</v>
      </c>
      <c r="V8720">
        <v>3.9424000000000001</v>
      </c>
    </row>
    <row r="8721" spans="1:22" x14ac:dyDescent="0.35">
      <c r="A8721">
        <v>8720</v>
      </c>
      <c r="B8721" t="s">
        <v>10202</v>
      </c>
      <c r="C8721">
        <v>2013</v>
      </c>
      <c r="D8721" s="2">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v>
      </c>
      <c r="T8721">
        <v>3</v>
      </c>
      <c r="U8721">
        <v>0.2</v>
      </c>
      <c r="V8721">
        <v>5.6375999999999999</v>
      </c>
    </row>
    <row r="8722" spans="1:22" x14ac:dyDescent="0.35">
      <c r="A8722">
        <v>8721</v>
      </c>
      <c r="B8722" t="s">
        <v>10202</v>
      </c>
      <c r="C8722">
        <v>2013</v>
      </c>
      <c r="D8722" s="2">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v>
      </c>
    </row>
    <row r="8723" spans="1:22" x14ac:dyDescent="0.35">
      <c r="A8723">
        <v>8722</v>
      </c>
      <c r="B8723" t="s">
        <v>10202</v>
      </c>
      <c r="C8723">
        <v>2013</v>
      </c>
      <c r="D8723" s="2">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67.536000000000001</v>
      </c>
      <c r="T8723">
        <v>9</v>
      </c>
      <c r="U8723">
        <v>0.2</v>
      </c>
      <c r="V8723">
        <v>6.7535999999999996</v>
      </c>
    </row>
    <row r="8724" spans="1:22" x14ac:dyDescent="0.35">
      <c r="A8724">
        <v>8723</v>
      </c>
      <c r="B8724" t="s">
        <v>10202</v>
      </c>
      <c r="C8724">
        <v>2013</v>
      </c>
      <c r="D8724" s="2">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1.524</v>
      </c>
      <c r="T8724">
        <v>2</v>
      </c>
      <c r="U8724">
        <v>0.8</v>
      </c>
      <c r="V8724">
        <v>-2.6669999999999998</v>
      </c>
    </row>
    <row r="8725" spans="1:22" x14ac:dyDescent="0.35">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5">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8.8704000000000001</v>
      </c>
    </row>
    <row r="8727" spans="1:22" x14ac:dyDescent="0.35">
      <c r="A8727">
        <v>8726</v>
      </c>
      <c r="B8727" t="s">
        <v>10204</v>
      </c>
      <c r="C8727">
        <v>2014</v>
      </c>
      <c r="D8727" s="2">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5">
      <c r="A8728">
        <v>8727</v>
      </c>
      <c r="B8728" t="s">
        <v>10205</v>
      </c>
      <c r="C8728">
        <v>2012</v>
      </c>
      <c r="D8728" s="2">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0.70920000000000005</v>
      </c>
    </row>
    <row r="8729" spans="1:22" x14ac:dyDescent="0.35">
      <c r="A8729">
        <v>8728</v>
      </c>
      <c r="B8729" t="s">
        <v>10205</v>
      </c>
      <c r="C8729">
        <v>2012</v>
      </c>
      <c r="D8729" s="2">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53.351999999999997</v>
      </c>
      <c r="T8729">
        <v>3</v>
      </c>
      <c r="U8729">
        <v>0.2</v>
      </c>
      <c r="V8729">
        <v>16.005600000000001</v>
      </c>
    </row>
    <row r="8730" spans="1:22" x14ac:dyDescent="0.35">
      <c r="A8730">
        <v>8729</v>
      </c>
      <c r="B8730" t="s">
        <v>10205</v>
      </c>
      <c r="C8730">
        <v>2012</v>
      </c>
      <c r="D8730" s="2">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8.1940000000000008</v>
      </c>
    </row>
    <row r="8731" spans="1:22" x14ac:dyDescent="0.35">
      <c r="A8731">
        <v>8730</v>
      </c>
      <c r="B8731" t="s">
        <v>10205</v>
      </c>
      <c r="C8731">
        <v>2012</v>
      </c>
      <c r="D8731" s="2">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v>
      </c>
      <c r="T8731">
        <v>3</v>
      </c>
      <c r="U8731">
        <v>0.2</v>
      </c>
      <c r="V8731">
        <v>2.2511999999999999</v>
      </c>
    </row>
    <row r="8732" spans="1:22" x14ac:dyDescent="0.35">
      <c r="A8732">
        <v>8731</v>
      </c>
      <c r="B8732" t="s">
        <v>10205</v>
      </c>
      <c r="C8732">
        <v>2012</v>
      </c>
      <c r="D8732" s="2">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v>
      </c>
      <c r="T8732">
        <v>7</v>
      </c>
      <c r="U8732">
        <v>0.2</v>
      </c>
      <c r="V8732">
        <v>-12.7302</v>
      </c>
    </row>
    <row r="8733" spans="1:22" x14ac:dyDescent="0.35">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15.776999999999999</v>
      </c>
    </row>
    <row r="8734" spans="1:22" x14ac:dyDescent="0.35">
      <c r="A8734">
        <v>8733</v>
      </c>
      <c r="B8734" t="s">
        <v>10207</v>
      </c>
      <c r="C8734">
        <v>2014</v>
      </c>
      <c r="D8734" s="2">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5">
      <c r="A8735">
        <v>8734</v>
      </c>
      <c r="B8735" t="s">
        <v>10207</v>
      </c>
      <c r="C8735">
        <v>2014</v>
      </c>
      <c r="D8735" s="2">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v>
      </c>
      <c r="T8735">
        <v>3</v>
      </c>
      <c r="U8735">
        <v>0</v>
      </c>
      <c r="V8735">
        <v>40.415999999999997</v>
      </c>
    </row>
    <row r="8736" spans="1:22" x14ac:dyDescent="0.35">
      <c r="A8736">
        <v>8735</v>
      </c>
      <c r="B8736" t="s">
        <v>10207</v>
      </c>
      <c r="C8736">
        <v>2014</v>
      </c>
      <c r="D8736" s="2">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244.6155</v>
      </c>
    </row>
    <row r="8737" spans="1:22" x14ac:dyDescent="0.35">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5">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160.62299999999999</v>
      </c>
    </row>
    <row r="8739" spans="1:22" x14ac:dyDescent="0.35">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v>
      </c>
      <c r="T8739">
        <v>5</v>
      </c>
      <c r="U8739">
        <v>0.7</v>
      </c>
      <c r="V8739">
        <v>-5.94</v>
      </c>
    </row>
    <row r="8740" spans="1:22" x14ac:dyDescent="0.35">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3.6432000000000002</v>
      </c>
    </row>
    <row r="8741" spans="1:22" x14ac:dyDescent="0.35">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83.988</v>
      </c>
      <c r="T8741">
        <v>2</v>
      </c>
      <c r="U8741">
        <v>0.4</v>
      </c>
      <c r="V8741">
        <v>-20.997</v>
      </c>
    </row>
    <row r="8742" spans="1:22" x14ac:dyDescent="0.35">
      <c r="A8742">
        <v>8741</v>
      </c>
      <c r="B8742" t="s">
        <v>10212</v>
      </c>
      <c r="C8742">
        <v>2013</v>
      </c>
      <c r="D8742" s="2">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21.228000000000002</v>
      </c>
    </row>
    <row r="8743" spans="1:22" x14ac:dyDescent="0.35">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5">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3.0337999999999998</v>
      </c>
    </row>
    <row r="8745" spans="1:22" x14ac:dyDescent="0.35">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v>
      </c>
      <c r="T8745">
        <v>3</v>
      </c>
      <c r="U8745">
        <v>0.2</v>
      </c>
      <c r="V8745">
        <v>-4.641</v>
      </c>
    </row>
    <row r="8746" spans="1:22" x14ac:dyDescent="0.35">
      <c r="A8746">
        <v>8745</v>
      </c>
      <c r="B8746" t="s">
        <v>10215</v>
      </c>
      <c r="C8746">
        <v>2012</v>
      </c>
      <c r="D8746" s="2">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4.9648000000000003</v>
      </c>
    </row>
    <row r="8747" spans="1:22" x14ac:dyDescent="0.35">
      <c r="A8747">
        <v>8746</v>
      </c>
      <c r="B8747" t="s">
        <v>10215</v>
      </c>
      <c r="C8747">
        <v>2012</v>
      </c>
      <c r="D8747" s="2">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28.171800000000001</v>
      </c>
    </row>
    <row r="8748" spans="1:22" x14ac:dyDescent="0.35">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12.6348</v>
      </c>
    </row>
    <row r="8749" spans="1:22" x14ac:dyDescent="0.35">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v>
      </c>
      <c r="T8749">
        <v>2</v>
      </c>
      <c r="U8749">
        <v>0.2</v>
      </c>
      <c r="V8749">
        <v>10.061999999999999</v>
      </c>
    </row>
    <row r="8750" spans="1:22" x14ac:dyDescent="0.35">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239.98400000000001</v>
      </c>
      <c r="T8750">
        <v>2</v>
      </c>
      <c r="U8750">
        <v>0.2</v>
      </c>
      <c r="V8750">
        <v>38.997399999999999</v>
      </c>
    </row>
    <row r="8751" spans="1:22" x14ac:dyDescent="0.35">
      <c r="A8751">
        <v>8750</v>
      </c>
      <c r="B8751" t="s">
        <v>10217</v>
      </c>
      <c r="C8751">
        <v>2012</v>
      </c>
      <c r="D8751" s="2">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5">
      <c r="A8752">
        <v>8751</v>
      </c>
      <c r="B8752" t="s">
        <v>10217</v>
      </c>
      <c r="C8752">
        <v>2012</v>
      </c>
      <c r="D8752" s="2">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33.494999999999997</v>
      </c>
    </row>
    <row r="8753" spans="1:22" x14ac:dyDescent="0.35">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5">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v>
      </c>
      <c r="T8754">
        <v>3</v>
      </c>
      <c r="U8754">
        <v>0.2</v>
      </c>
      <c r="V8754">
        <v>19.9665</v>
      </c>
    </row>
    <row r="8755" spans="1:22" x14ac:dyDescent="0.35">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5.9778000000000002</v>
      </c>
    </row>
    <row r="8756" spans="1:22" x14ac:dyDescent="0.35">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4.8600000000000003</v>
      </c>
      <c r="T8756">
        <v>3</v>
      </c>
      <c r="U8756">
        <v>0.7</v>
      </c>
      <c r="V8756">
        <v>-3.5640000000000001</v>
      </c>
    </row>
    <row r="8757" spans="1:22" x14ac:dyDescent="0.35">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v>
      </c>
      <c r="T8757">
        <v>2</v>
      </c>
      <c r="U8757">
        <v>0.7</v>
      </c>
      <c r="V8757">
        <v>-5.2149999999999999</v>
      </c>
    </row>
    <row r="8758" spans="1:22" x14ac:dyDescent="0.35">
      <c r="A8758">
        <v>8757</v>
      </c>
      <c r="B8758" t="s">
        <v>10222</v>
      </c>
      <c r="C8758">
        <v>2013</v>
      </c>
      <c r="D8758" s="2">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5">
      <c r="A8759">
        <v>8758</v>
      </c>
      <c r="B8759" t="s">
        <v>10222</v>
      </c>
      <c r="C8759">
        <v>2013</v>
      </c>
      <c r="D8759" s="2">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24.883199999999999</v>
      </c>
    </row>
    <row r="8760" spans="1:22" x14ac:dyDescent="0.35">
      <c r="A8760">
        <v>8759</v>
      </c>
      <c r="B8760" t="s">
        <v>10222</v>
      </c>
      <c r="C8760">
        <v>2013</v>
      </c>
      <c r="D8760" s="2">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9.3228000000000009</v>
      </c>
    </row>
    <row r="8761" spans="1:22" x14ac:dyDescent="0.35">
      <c r="A8761">
        <v>8760</v>
      </c>
      <c r="B8761" t="s">
        <v>10222</v>
      </c>
      <c r="C8761">
        <v>2013</v>
      </c>
      <c r="D8761" s="2">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5">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5">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58.919199999999996</v>
      </c>
    </row>
    <row r="8764" spans="1:22" x14ac:dyDescent="0.35">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4.0686999999999998</v>
      </c>
    </row>
    <row r="8765" spans="1:22" x14ac:dyDescent="0.35">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7.2695999999999996</v>
      </c>
    </row>
    <row r="8766" spans="1:22" x14ac:dyDescent="0.35">
      <c r="A8766">
        <v>8765</v>
      </c>
      <c r="B8766" t="s">
        <v>10225</v>
      </c>
      <c r="C8766">
        <v>2012</v>
      </c>
      <c r="D8766" s="2">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0.73480000000000001</v>
      </c>
    </row>
    <row r="8767" spans="1:22" x14ac:dyDescent="0.35">
      <c r="A8767">
        <v>8766</v>
      </c>
      <c r="B8767" t="s">
        <v>10225</v>
      </c>
      <c r="C8767">
        <v>2012</v>
      </c>
      <c r="D8767" s="2">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1.696</v>
      </c>
      <c r="T8767">
        <v>2</v>
      </c>
      <c r="U8767">
        <v>0.8</v>
      </c>
      <c r="V8767">
        <v>-2.544</v>
      </c>
    </row>
    <row r="8768" spans="1:22" x14ac:dyDescent="0.35">
      <c r="A8768">
        <v>8767</v>
      </c>
      <c r="B8768" t="s">
        <v>10225</v>
      </c>
      <c r="C8768">
        <v>2012</v>
      </c>
      <c r="D8768" s="2">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24.588000000000001</v>
      </c>
      <c r="T8768">
        <v>3</v>
      </c>
      <c r="U8768">
        <v>0.8</v>
      </c>
      <c r="V8768">
        <v>-67.617000000000004</v>
      </c>
    </row>
    <row r="8769" spans="1:22" x14ac:dyDescent="0.35">
      <c r="A8769">
        <v>8768</v>
      </c>
      <c r="B8769" t="s">
        <v>10225</v>
      </c>
      <c r="C8769">
        <v>2012</v>
      </c>
      <c r="D8769" s="2">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7.98</v>
      </c>
      <c r="T8769">
        <v>5</v>
      </c>
      <c r="U8769">
        <v>0.8</v>
      </c>
      <c r="V8769">
        <v>-13.167</v>
      </c>
    </row>
    <row r="8770" spans="1:22" x14ac:dyDescent="0.35">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57.6</v>
      </c>
    </row>
    <row r="8771" spans="1:22" x14ac:dyDescent="0.35">
      <c r="A8771">
        <v>8770</v>
      </c>
      <c r="B8771" t="s">
        <v>10227</v>
      </c>
      <c r="C8771">
        <v>2013</v>
      </c>
      <c r="D8771" s="2">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9.1844999999999999</v>
      </c>
    </row>
    <row r="8772" spans="1:22" x14ac:dyDescent="0.35">
      <c r="A8772">
        <v>8771</v>
      </c>
      <c r="B8772" t="s">
        <v>10227</v>
      </c>
      <c r="C8772">
        <v>2013</v>
      </c>
      <c r="D8772" s="2">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83.135999999999996</v>
      </c>
      <c r="T8772">
        <v>4</v>
      </c>
      <c r="U8772">
        <v>0.2</v>
      </c>
      <c r="V8772">
        <v>5.1959999999999997</v>
      </c>
    </row>
    <row r="8773" spans="1:22" x14ac:dyDescent="0.35">
      <c r="A8773">
        <v>8772</v>
      </c>
      <c r="B8773" t="s">
        <v>10228</v>
      </c>
      <c r="C8773">
        <v>2014</v>
      </c>
      <c r="D8773" s="2">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942.78399999999999</v>
      </c>
      <c r="T8773">
        <v>4</v>
      </c>
      <c r="U8773">
        <v>0.2</v>
      </c>
      <c r="V8773">
        <v>94.278400000000005</v>
      </c>
    </row>
    <row r="8774" spans="1:22" x14ac:dyDescent="0.35">
      <c r="A8774">
        <v>8773</v>
      </c>
      <c r="B8774" t="s">
        <v>10228</v>
      </c>
      <c r="C8774">
        <v>2014</v>
      </c>
      <c r="D8774" s="2">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23.234999999999999</v>
      </c>
    </row>
    <row r="8775" spans="1:22" x14ac:dyDescent="0.35">
      <c r="A8775">
        <v>8774</v>
      </c>
      <c r="B8775" t="s">
        <v>10229</v>
      </c>
      <c r="C8775">
        <v>2012</v>
      </c>
      <c r="D8775" s="2">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v>
      </c>
      <c r="T8775">
        <v>6</v>
      </c>
      <c r="U8775">
        <v>0</v>
      </c>
      <c r="V8775">
        <v>6.72</v>
      </c>
    </row>
    <row r="8776" spans="1:22" x14ac:dyDescent="0.35">
      <c r="A8776">
        <v>8775</v>
      </c>
      <c r="B8776" t="s">
        <v>10229</v>
      </c>
      <c r="C8776">
        <v>2012</v>
      </c>
      <c r="D8776" s="2">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3.8136000000000001</v>
      </c>
    </row>
    <row r="8777" spans="1:22" x14ac:dyDescent="0.35">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5">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5">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41.472000000000001</v>
      </c>
      <c r="T8779">
        <v>8</v>
      </c>
      <c r="U8779">
        <v>0.2</v>
      </c>
      <c r="V8779">
        <v>14.5152</v>
      </c>
    </row>
    <row r="8780" spans="1:22" x14ac:dyDescent="0.35">
      <c r="A8780">
        <v>8779</v>
      </c>
      <c r="B8780" t="s">
        <v>10232</v>
      </c>
      <c r="C8780">
        <v>2014</v>
      </c>
      <c r="D8780" s="2">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7.1993999999999998</v>
      </c>
    </row>
    <row r="8781" spans="1:22" x14ac:dyDescent="0.35">
      <c r="A8781">
        <v>8780</v>
      </c>
      <c r="B8781" t="s">
        <v>10233</v>
      </c>
      <c r="C8781">
        <v>2012</v>
      </c>
      <c r="D8781" s="2">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29.303999999999998</v>
      </c>
      <c r="T8781">
        <v>3</v>
      </c>
      <c r="U8781">
        <v>0.2</v>
      </c>
      <c r="V8781">
        <v>2.5640999999999998</v>
      </c>
    </row>
    <row r="8782" spans="1:22" x14ac:dyDescent="0.35">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6.2244000000000002</v>
      </c>
    </row>
    <row r="8783" spans="1:22" x14ac:dyDescent="0.35">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-36.117600000000003</v>
      </c>
    </row>
    <row r="8784" spans="1:22" x14ac:dyDescent="0.35">
      <c r="A8784">
        <v>8783</v>
      </c>
      <c r="B8784" t="s">
        <v>10235</v>
      </c>
      <c r="C8784">
        <v>2013</v>
      </c>
      <c r="D8784" s="2">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6.6352000000000002</v>
      </c>
    </row>
    <row r="8785" spans="1:22" x14ac:dyDescent="0.35">
      <c r="A8785">
        <v>8784</v>
      </c>
      <c r="B8785" t="s">
        <v>10235</v>
      </c>
      <c r="C8785">
        <v>2013</v>
      </c>
      <c r="D8785" s="2">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1128.3900000000001</v>
      </c>
      <c r="T8785">
        <v>3</v>
      </c>
      <c r="U8785">
        <v>0</v>
      </c>
      <c r="V8785">
        <v>259.52969999999999</v>
      </c>
    </row>
    <row r="8786" spans="1:22" x14ac:dyDescent="0.35">
      <c r="A8786">
        <v>8785</v>
      </c>
      <c r="B8786" t="s">
        <v>10237</v>
      </c>
      <c r="C8786">
        <v>2014</v>
      </c>
      <c r="D8786" s="2">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5">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v>
      </c>
      <c r="T8787">
        <v>5</v>
      </c>
      <c r="U8787">
        <v>0.2</v>
      </c>
      <c r="V8787">
        <v>19.596</v>
      </c>
    </row>
    <row r="8788" spans="1:22" x14ac:dyDescent="0.35">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v>
      </c>
      <c r="T8788">
        <v>3</v>
      </c>
      <c r="U8788">
        <v>0.2</v>
      </c>
      <c r="V8788">
        <v>5.4432</v>
      </c>
    </row>
    <row r="8789" spans="1:22" x14ac:dyDescent="0.35">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54.393599999999999</v>
      </c>
    </row>
    <row r="8790" spans="1:22" x14ac:dyDescent="0.35">
      <c r="A8790">
        <v>8789</v>
      </c>
      <c r="B8790" t="s">
        <v>10239</v>
      </c>
      <c r="C8790">
        <v>2014</v>
      </c>
      <c r="D8790" s="2">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698.35199999999998</v>
      </c>
      <c r="T8790">
        <v>3</v>
      </c>
      <c r="U8790">
        <v>0.2</v>
      </c>
      <c r="V8790">
        <v>52.376399999999997</v>
      </c>
    </row>
    <row r="8791" spans="1:22" x14ac:dyDescent="0.35">
      <c r="A8791">
        <v>8790</v>
      </c>
      <c r="B8791" t="s">
        <v>10239</v>
      </c>
      <c r="C8791">
        <v>2014</v>
      </c>
      <c r="D8791" s="2">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77.727999999999994</v>
      </c>
      <c r="T8791">
        <v>2</v>
      </c>
      <c r="U8791">
        <v>0.2</v>
      </c>
      <c r="V8791">
        <v>-3.8864000000000001</v>
      </c>
    </row>
    <row r="8792" spans="1:22" x14ac:dyDescent="0.35">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21.4452</v>
      </c>
    </row>
    <row r="8793" spans="1:22" x14ac:dyDescent="0.35">
      <c r="A8793">
        <v>8792</v>
      </c>
      <c r="B8793" t="s">
        <v>10241</v>
      </c>
      <c r="C8793">
        <v>2014</v>
      </c>
      <c r="D8793" s="2">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47.0351</v>
      </c>
    </row>
    <row r="8794" spans="1:22" x14ac:dyDescent="0.35">
      <c r="A8794">
        <v>8793</v>
      </c>
      <c r="B8794" t="s">
        <v>10242</v>
      </c>
      <c r="C8794">
        <v>2011</v>
      </c>
      <c r="D8794" s="2">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6.8714000000000004</v>
      </c>
    </row>
    <row r="8795" spans="1:22" x14ac:dyDescent="0.35">
      <c r="A8795">
        <v>8794</v>
      </c>
      <c r="B8795" t="s">
        <v>10242</v>
      </c>
      <c r="C8795">
        <v>2011</v>
      </c>
      <c r="D8795" s="2">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22.55</v>
      </c>
      <c r="T8795">
        <v>5</v>
      </c>
      <c r="U8795">
        <v>0</v>
      </c>
      <c r="V8795">
        <v>8.7944999999999993</v>
      </c>
    </row>
    <row r="8796" spans="1:22" x14ac:dyDescent="0.35">
      <c r="A8796">
        <v>8795</v>
      </c>
      <c r="B8796" t="s">
        <v>10242</v>
      </c>
      <c r="C8796">
        <v>2011</v>
      </c>
      <c r="D8796" s="2">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72.974999999999994</v>
      </c>
    </row>
    <row r="8797" spans="1:22" x14ac:dyDescent="0.35">
      <c r="A8797">
        <v>8796</v>
      </c>
      <c r="B8797" t="s">
        <v>10242</v>
      </c>
      <c r="C8797">
        <v>2011</v>
      </c>
      <c r="D8797" s="2">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v>
      </c>
    </row>
    <row r="8798" spans="1:22" x14ac:dyDescent="0.35">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6.2207999999999997</v>
      </c>
    </row>
    <row r="8799" spans="1:22" x14ac:dyDescent="0.35">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v>
      </c>
    </row>
    <row r="8800" spans="1:22" x14ac:dyDescent="0.35">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5">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1799.97</v>
      </c>
      <c r="T8801">
        <v>5</v>
      </c>
      <c r="U8801">
        <v>0.4</v>
      </c>
      <c r="V8801">
        <v>239.99600000000001</v>
      </c>
    </row>
    <row r="8802" spans="1:22" x14ac:dyDescent="0.35">
      <c r="A8802">
        <v>8801</v>
      </c>
      <c r="B8802" t="s">
        <v>10246</v>
      </c>
      <c r="C8802">
        <v>2014</v>
      </c>
      <c r="D8802" s="2">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3.7408000000000001</v>
      </c>
    </row>
    <row r="8803" spans="1:22" x14ac:dyDescent="0.35">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62.154400000000003</v>
      </c>
    </row>
    <row r="8804" spans="1:22" x14ac:dyDescent="0.35">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54.7136</v>
      </c>
    </row>
    <row r="8805" spans="1:22" x14ac:dyDescent="0.35">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34.770000000000003</v>
      </c>
      <c r="T8805">
        <v>3</v>
      </c>
      <c r="U8805">
        <v>0</v>
      </c>
      <c r="V8805">
        <v>11.4741</v>
      </c>
    </row>
    <row r="8806" spans="1:22" x14ac:dyDescent="0.35">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8.6940000000000008</v>
      </c>
    </row>
    <row r="8807" spans="1:22" x14ac:dyDescent="0.35">
      <c r="A8807">
        <v>8806</v>
      </c>
      <c r="B8807" t="s">
        <v>10249</v>
      </c>
      <c r="C8807">
        <v>2014</v>
      </c>
      <c r="D8807" s="2">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5">
      <c r="A8808">
        <v>8807</v>
      </c>
      <c r="B8808" t="s">
        <v>10250</v>
      </c>
      <c r="C8808">
        <v>2013</v>
      </c>
      <c r="D8808" s="2">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14.572800000000001</v>
      </c>
    </row>
    <row r="8809" spans="1:22" x14ac:dyDescent="0.35">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33.281999999999996</v>
      </c>
      <c r="T8809">
        <v>3</v>
      </c>
      <c r="U8809">
        <v>0.7</v>
      </c>
      <c r="V8809">
        <v>-27.734999999999999</v>
      </c>
    </row>
    <row r="8810" spans="1:22" x14ac:dyDescent="0.35">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118.65</v>
      </c>
      <c r="T8810">
        <v>5</v>
      </c>
      <c r="U8810">
        <v>0.4</v>
      </c>
      <c r="V8810">
        <v>19.774999999999999</v>
      </c>
    </row>
    <row r="8811" spans="1:22" x14ac:dyDescent="0.35">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4.9814999999999996</v>
      </c>
    </row>
    <row r="8812" spans="1:22" x14ac:dyDescent="0.35">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18.009599999999999</v>
      </c>
    </row>
    <row r="8813" spans="1:22" x14ac:dyDescent="0.35">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48.333599999999997</v>
      </c>
    </row>
    <row r="8814" spans="1:22" x14ac:dyDescent="0.35">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13.9</v>
      </c>
      <c r="T8814">
        <v>5</v>
      </c>
      <c r="U8814">
        <v>0</v>
      </c>
      <c r="V8814">
        <v>3.7530000000000001</v>
      </c>
    </row>
    <row r="8815" spans="1:22" x14ac:dyDescent="0.35">
      <c r="A8815">
        <v>8814</v>
      </c>
      <c r="B8815" t="s">
        <v>10254</v>
      </c>
      <c r="C8815">
        <v>2012</v>
      </c>
      <c r="D8815" s="2">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266.35199999999998</v>
      </c>
      <c r="T8815">
        <v>3</v>
      </c>
      <c r="U8815">
        <v>0.2</v>
      </c>
      <c r="V8815">
        <v>13.317600000000001</v>
      </c>
    </row>
    <row r="8816" spans="1:22" x14ac:dyDescent="0.35">
      <c r="A8816">
        <v>8815</v>
      </c>
      <c r="B8816" t="s">
        <v>10255</v>
      </c>
      <c r="C8816">
        <v>2012</v>
      </c>
      <c r="D8816" s="2">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89.3142</v>
      </c>
    </row>
    <row r="8817" spans="1:22" x14ac:dyDescent="0.35">
      <c r="A8817">
        <v>8816</v>
      </c>
      <c r="B8817" t="s">
        <v>10255</v>
      </c>
      <c r="C8817">
        <v>2012</v>
      </c>
      <c r="D8817" s="2">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44.1</v>
      </c>
      <c r="T8817">
        <v>6</v>
      </c>
      <c r="U8817">
        <v>0</v>
      </c>
      <c r="V8817">
        <v>20.727</v>
      </c>
    </row>
    <row r="8818" spans="1:22" x14ac:dyDescent="0.35">
      <c r="A8818">
        <v>8817</v>
      </c>
      <c r="B8818" t="s">
        <v>10255</v>
      </c>
      <c r="C8818">
        <v>2012</v>
      </c>
      <c r="D8818" s="2">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5">
      <c r="A8819">
        <v>8818</v>
      </c>
      <c r="B8819" t="s">
        <v>10255</v>
      </c>
      <c r="C8819">
        <v>2012</v>
      </c>
      <c r="D8819" s="2">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7.7831999999999999</v>
      </c>
    </row>
    <row r="8820" spans="1:22" x14ac:dyDescent="0.35">
      <c r="A8820">
        <v>8819</v>
      </c>
      <c r="B8820" t="s">
        <v>10255</v>
      </c>
      <c r="C8820">
        <v>2012</v>
      </c>
      <c r="D8820" s="2">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5">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117.432</v>
      </c>
    </row>
    <row r="8822" spans="1:22" x14ac:dyDescent="0.35">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311.9948</v>
      </c>
    </row>
    <row r="8823" spans="1:22" x14ac:dyDescent="0.35">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-2.9964</v>
      </c>
    </row>
    <row r="8824" spans="1:22" x14ac:dyDescent="0.35">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55.984000000000002</v>
      </c>
      <c r="T8824">
        <v>2</v>
      </c>
      <c r="U8824">
        <v>0.2</v>
      </c>
      <c r="V8824">
        <v>4.1988000000000003</v>
      </c>
    </row>
    <row r="8825" spans="1:22" x14ac:dyDescent="0.35">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3.7408000000000001</v>
      </c>
    </row>
    <row r="8826" spans="1:22" x14ac:dyDescent="0.35">
      <c r="A8826">
        <v>8825</v>
      </c>
      <c r="B8826" t="s">
        <v>10260</v>
      </c>
      <c r="C8826">
        <v>2014</v>
      </c>
      <c r="D8826" s="2">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2.8782000000000001</v>
      </c>
    </row>
    <row r="8827" spans="1:22" x14ac:dyDescent="0.35">
      <c r="A8827">
        <v>8826</v>
      </c>
      <c r="B8827" t="s">
        <v>10261</v>
      </c>
      <c r="C8827">
        <v>2012</v>
      </c>
      <c r="D8827" s="2">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6.9119999999999999</v>
      </c>
      <c r="T8827">
        <v>3</v>
      </c>
      <c r="U8827">
        <v>0.2</v>
      </c>
      <c r="V8827">
        <v>2.5055999999999998</v>
      </c>
    </row>
    <row r="8828" spans="1:22" x14ac:dyDescent="0.35">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v>
      </c>
      <c r="T8828">
        <v>5</v>
      </c>
      <c r="U8828">
        <v>0.2</v>
      </c>
      <c r="V8828">
        <v>9.3520000000000003</v>
      </c>
    </row>
    <row r="8829" spans="1:22" x14ac:dyDescent="0.35">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v>
      </c>
      <c r="T8829">
        <v>7</v>
      </c>
      <c r="U8829">
        <v>0.2</v>
      </c>
      <c r="V8829">
        <v>10.465</v>
      </c>
    </row>
    <row r="8830" spans="1:22" x14ac:dyDescent="0.35">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5">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54.087600000000002</v>
      </c>
    </row>
    <row r="8832" spans="1:22" x14ac:dyDescent="0.35">
      <c r="A8832">
        <v>8831</v>
      </c>
      <c r="B8832" t="s">
        <v>10265</v>
      </c>
      <c r="C8832">
        <v>2013</v>
      </c>
      <c r="D8832" s="2">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11.704000000000001</v>
      </c>
    </row>
    <row r="8833" spans="1:22" x14ac:dyDescent="0.35">
      <c r="A8833">
        <v>8832</v>
      </c>
      <c r="B8833" t="s">
        <v>10266</v>
      </c>
      <c r="C8833">
        <v>2012</v>
      </c>
      <c r="D8833" s="2">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5">
      <c r="A8834">
        <v>8833</v>
      </c>
      <c r="B8834" t="s">
        <v>10267</v>
      </c>
      <c r="C8834">
        <v>2012</v>
      </c>
      <c r="D8834" s="2">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5">
      <c r="A8835">
        <v>8834</v>
      </c>
      <c r="B8835" t="s">
        <v>10268</v>
      </c>
      <c r="C8835">
        <v>2014</v>
      </c>
      <c r="D8835" s="2">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3.8774999999999999</v>
      </c>
    </row>
    <row r="8836" spans="1:22" x14ac:dyDescent="0.35">
      <c r="A8836">
        <v>8835</v>
      </c>
      <c r="B8836" t="s">
        <v>10268</v>
      </c>
      <c r="C8836">
        <v>2014</v>
      </c>
      <c r="D8836" s="2">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25.172000000000001</v>
      </c>
    </row>
    <row r="8837" spans="1:22" x14ac:dyDescent="0.35">
      <c r="A8837">
        <v>8836</v>
      </c>
      <c r="B8837" t="s">
        <v>10268</v>
      </c>
      <c r="C8837">
        <v>2014</v>
      </c>
      <c r="D8837" s="2">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3.7128000000000001</v>
      </c>
    </row>
    <row r="8838" spans="1:22" x14ac:dyDescent="0.35">
      <c r="A8838">
        <v>8837</v>
      </c>
      <c r="B8838" t="s">
        <v>10268</v>
      </c>
      <c r="C8838">
        <v>2014</v>
      </c>
      <c r="D8838" s="2">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5">
      <c r="A8839">
        <v>8838</v>
      </c>
      <c r="B8839" t="s">
        <v>10268</v>
      </c>
      <c r="C8839">
        <v>2014</v>
      </c>
      <c r="D8839" s="2">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v>
      </c>
    </row>
    <row r="8840" spans="1:22" x14ac:dyDescent="0.35">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70.95</v>
      </c>
      <c r="T8840">
        <v>3</v>
      </c>
      <c r="U8840">
        <v>0</v>
      </c>
      <c r="V8840">
        <v>18.446999999999999</v>
      </c>
    </row>
    <row r="8841" spans="1:22" x14ac:dyDescent="0.35">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23.7684</v>
      </c>
    </row>
    <row r="8842" spans="1:22" x14ac:dyDescent="0.35">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299.97000000000003</v>
      </c>
      <c r="T8842">
        <v>3</v>
      </c>
      <c r="U8842">
        <v>0</v>
      </c>
      <c r="V8842">
        <v>131.98679999999999</v>
      </c>
    </row>
    <row r="8843" spans="1:22" x14ac:dyDescent="0.35">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39.586799999999997</v>
      </c>
    </row>
    <row r="8844" spans="1:22" x14ac:dyDescent="0.35">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5">
      <c r="A8845">
        <v>8844</v>
      </c>
      <c r="B8845" t="s">
        <v>10271</v>
      </c>
      <c r="C8845">
        <v>2011</v>
      </c>
      <c r="D8845" s="2">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5">
      <c r="A8846">
        <v>8845</v>
      </c>
      <c r="B8846" t="s">
        <v>10272</v>
      </c>
      <c r="C8846">
        <v>2014</v>
      </c>
      <c r="D8846" s="2">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-6.03</v>
      </c>
    </row>
    <row r="8847" spans="1:22" x14ac:dyDescent="0.35">
      <c r="A8847">
        <v>8846</v>
      </c>
      <c r="B8847" t="s">
        <v>10272</v>
      </c>
      <c r="C8847">
        <v>2014</v>
      </c>
      <c r="D8847" s="2">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5">
      <c r="A8848">
        <v>8847</v>
      </c>
      <c r="B8848" t="s">
        <v>10272</v>
      </c>
      <c r="C8848">
        <v>2014</v>
      </c>
      <c r="D8848" s="2">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v>
      </c>
      <c r="T8848">
        <v>5</v>
      </c>
      <c r="U8848">
        <v>0.2</v>
      </c>
      <c r="V8848">
        <v>29.692</v>
      </c>
    </row>
    <row r="8849" spans="1:22" x14ac:dyDescent="0.35">
      <c r="A8849">
        <v>8848</v>
      </c>
      <c r="B8849" t="s">
        <v>10272</v>
      </c>
      <c r="C8849">
        <v>2014</v>
      </c>
      <c r="D8849" s="2">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13.011200000000001</v>
      </c>
    </row>
    <row r="8850" spans="1:22" x14ac:dyDescent="0.35">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8.3520000000000003</v>
      </c>
    </row>
    <row r="8851" spans="1:22" x14ac:dyDescent="0.35">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v>
      </c>
      <c r="T8851">
        <v>10</v>
      </c>
      <c r="U8851">
        <v>0.2</v>
      </c>
      <c r="V8851">
        <v>45.954000000000001</v>
      </c>
    </row>
    <row r="8852" spans="1:22" x14ac:dyDescent="0.35">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2.8919999999999999</v>
      </c>
      <c r="T8852">
        <v>2</v>
      </c>
      <c r="U8852">
        <v>0.7</v>
      </c>
      <c r="V8852">
        <v>-2.3136000000000001</v>
      </c>
    </row>
    <row r="8853" spans="1:22" x14ac:dyDescent="0.35">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9.3919999999999995</v>
      </c>
      <c r="T8853">
        <v>2</v>
      </c>
      <c r="U8853">
        <v>0.2</v>
      </c>
      <c r="V8853">
        <v>3.2871999999999999</v>
      </c>
    </row>
    <row r="8854" spans="1:22" x14ac:dyDescent="0.35">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55.764000000000003</v>
      </c>
    </row>
    <row r="8855" spans="1:22" x14ac:dyDescent="0.35">
      <c r="A8855">
        <v>8854</v>
      </c>
      <c r="B8855" t="s">
        <v>10275</v>
      </c>
      <c r="C8855">
        <v>2012</v>
      </c>
      <c r="D8855" s="2">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v>
      </c>
      <c r="T8855">
        <v>5</v>
      </c>
      <c r="U8855">
        <v>0.2</v>
      </c>
      <c r="V8855">
        <v>6.2549999999999999</v>
      </c>
    </row>
    <row r="8856" spans="1:22" x14ac:dyDescent="0.35">
      <c r="A8856">
        <v>8855</v>
      </c>
      <c r="B8856" t="s">
        <v>10275</v>
      </c>
      <c r="C8856">
        <v>2012</v>
      </c>
      <c r="D8856" s="2">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v>
      </c>
      <c r="T8856">
        <v>3</v>
      </c>
      <c r="U8856">
        <v>0.2</v>
      </c>
      <c r="V8856">
        <v>-7.7247000000000003</v>
      </c>
    </row>
    <row r="8857" spans="1:22" x14ac:dyDescent="0.35">
      <c r="A8857">
        <v>8856</v>
      </c>
      <c r="B8857" t="s">
        <v>10276</v>
      </c>
      <c r="C8857">
        <v>2014</v>
      </c>
      <c r="D8857" s="2">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21.312000000000001</v>
      </c>
      <c r="T8857">
        <v>3</v>
      </c>
      <c r="U8857">
        <v>0.2</v>
      </c>
      <c r="V8857">
        <v>7.992</v>
      </c>
    </row>
    <row r="8858" spans="1:22" x14ac:dyDescent="0.35">
      <c r="A8858">
        <v>8857</v>
      </c>
      <c r="B8858" t="s">
        <v>10277</v>
      </c>
      <c r="C8858">
        <v>2014</v>
      </c>
      <c r="D8858" s="2">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5">
      <c r="A8859">
        <v>8858</v>
      </c>
      <c r="B8859" t="s">
        <v>10277</v>
      </c>
      <c r="C8859">
        <v>2014</v>
      </c>
      <c r="D8859" s="2">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31.984000000000002</v>
      </c>
      <c r="T8859">
        <v>2</v>
      </c>
      <c r="U8859">
        <v>0.2</v>
      </c>
      <c r="V8859">
        <v>-7.9960000000000004</v>
      </c>
    </row>
    <row r="8860" spans="1:22" x14ac:dyDescent="0.35">
      <c r="A8860">
        <v>8859</v>
      </c>
      <c r="B8860" t="s">
        <v>10277</v>
      </c>
      <c r="C8860">
        <v>2014</v>
      </c>
      <c r="D8860" s="2">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5">
      <c r="A8861">
        <v>8860</v>
      </c>
      <c r="B8861" t="s">
        <v>10278</v>
      </c>
      <c r="C8861">
        <v>2014</v>
      </c>
      <c r="D8861" s="2">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3.5960000000000001</v>
      </c>
    </row>
    <row r="8862" spans="1:22" x14ac:dyDescent="0.35">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31.05</v>
      </c>
      <c r="T8862">
        <v>3</v>
      </c>
      <c r="U8862">
        <v>0</v>
      </c>
      <c r="V8862">
        <v>14.904</v>
      </c>
    </row>
    <row r="8863" spans="1:22" x14ac:dyDescent="0.35">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3.9247999999999998</v>
      </c>
    </row>
    <row r="8864" spans="1:22" x14ac:dyDescent="0.35">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5">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29.980799999999999</v>
      </c>
    </row>
    <row r="8866" spans="1:22" x14ac:dyDescent="0.35">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5">
      <c r="A8867">
        <v>8866</v>
      </c>
      <c r="B8867" t="s">
        <v>10280</v>
      </c>
      <c r="C8867">
        <v>2012</v>
      </c>
      <c r="D8867" s="2">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36.270000000000003</v>
      </c>
      <c r="T8867">
        <v>3</v>
      </c>
      <c r="U8867">
        <v>0</v>
      </c>
      <c r="V8867">
        <v>10.881</v>
      </c>
    </row>
    <row r="8868" spans="1:22" x14ac:dyDescent="0.35">
      <c r="A8868">
        <v>8867</v>
      </c>
      <c r="B8868" t="s">
        <v>10281</v>
      </c>
      <c r="C8868">
        <v>2011</v>
      </c>
      <c r="D8868" s="2">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493.43</v>
      </c>
      <c r="T8868">
        <v>5</v>
      </c>
      <c r="U8868">
        <v>0.3</v>
      </c>
      <c r="V8868">
        <v>-70.489999999999995</v>
      </c>
    </row>
    <row r="8869" spans="1:22" x14ac:dyDescent="0.35">
      <c r="A8869">
        <v>8868</v>
      </c>
      <c r="B8869" t="s">
        <v>10281</v>
      </c>
      <c r="C8869">
        <v>2011</v>
      </c>
      <c r="D8869" s="2">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v>
      </c>
      <c r="T8869">
        <v>2</v>
      </c>
      <c r="U8869">
        <v>0.2</v>
      </c>
      <c r="V8869">
        <v>3.4750000000000001</v>
      </c>
    </row>
    <row r="8870" spans="1:22" x14ac:dyDescent="0.35">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v>
      </c>
      <c r="T8870">
        <v>2</v>
      </c>
      <c r="U8870">
        <v>0.2</v>
      </c>
      <c r="V8870">
        <v>77.22</v>
      </c>
    </row>
    <row r="8871" spans="1:22" x14ac:dyDescent="0.35">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v>
      </c>
      <c r="T8871">
        <v>5</v>
      </c>
      <c r="U8871">
        <v>0.2</v>
      </c>
      <c r="V8871">
        <v>5.3730000000000002</v>
      </c>
    </row>
    <row r="8872" spans="1:22" x14ac:dyDescent="0.35">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70.680000000000007</v>
      </c>
      <c r="T8872">
        <v>12</v>
      </c>
      <c r="U8872">
        <v>0</v>
      </c>
      <c r="V8872">
        <v>31.0992</v>
      </c>
    </row>
    <row r="8873" spans="1:22" x14ac:dyDescent="0.35">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5.4123999999999999</v>
      </c>
    </row>
    <row r="8874" spans="1:22" x14ac:dyDescent="0.35">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v>
      </c>
      <c r="T8874">
        <v>2</v>
      </c>
      <c r="U8874">
        <v>0.7</v>
      </c>
      <c r="V8874">
        <v>-71.395799999999994</v>
      </c>
    </row>
    <row r="8875" spans="1:22" x14ac:dyDescent="0.35">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18.263999999999999</v>
      </c>
      <c r="T8875">
        <v>2</v>
      </c>
      <c r="U8875">
        <v>0.7</v>
      </c>
      <c r="V8875">
        <v>-13.393599999999999</v>
      </c>
    </row>
    <row r="8876" spans="1:22" x14ac:dyDescent="0.35">
      <c r="A8876">
        <v>8875</v>
      </c>
      <c r="B8876" t="s">
        <v>10287</v>
      </c>
      <c r="C8876">
        <v>2014</v>
      </c>
      <c r="D8876" s="2">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21.99</v>
      </c>
      <c r="T8876">
        <v>5</v>
      </c>
      <c r="U8876">
        <v>0.8</v>
      </c>
      <c r="V8876">
        <v>-32.984999999999999</v>
      </c>
    </row>
    <row r="8877" spans="1:22" x14ac:dyDescent="0.35">
      <c r="A8877">
        <v>8876</v>
      </c>
      <c r="B8877" t="s">
        <v>10288</v>
      </c>
      <c r="C8877">
        <v>2013</v>
      </c>
      <c r="D8877" s="2">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-34.758000000000003</v>
      </c>
    </row>
    <row r="8878" spans="1:22" x14ac:dyDescent="0.35">
      <c r="A8878">
        <v>8877</v>
      </c>
      <c r="B8878" t="s">
        <v>10288</v>
      </c>
      <c r="C8878">
        <v>2013</v>
      </c>
      <c r="D8878" s="2">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58.923999999999999</v>
      </c>
      <c r="T8878">
        <v>1</v>
      </c>
      <c r="U8878">
        <v>0.8</v>
      </c>
      <c r="V8878">
        <v>-153.20240000000001</v>
      </c>
    </row>
    <row r="8879" spans="1:22" x14ac:dyDescent="0.35">
      <c r="A8879">
        <v>8878</v>
      </c>
      <c r="B8879" t="s">
        <v>10289</v>
      </c>
      <c r="C8879">
        <v>2014</v>
      </c>
      <c r="D8879" s="2">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5">
      <c r="A8880">
        <v>8879</v>
      </c>
      <c r="B8880" t="s">
        <v>10289</v>
      </c>
      <c r="C8880">
        <v>2014</v>
      </c>
      <c r="D8880" s="2">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9.5340000000000007</v>
      </c>
    </row>
    <row r="8881" spans="1:22" x14ac:dyDescent="0.35">
      <c r="A8881">
        <v>8880</v>
      </c>
      <c r="B8881" t="s">
        <v>10292</v>
      </c>
      <c r="C8881">
        <v>2012</v>
      </c>
      <c r="D8881" s="2">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92.505600000000001</v>
      </c>
    </row>
    <row r="8882" spans="1:22" x14ac:dyDescent="0.35">
      <c r="A8882">
        <v>8881</v>
      </c>
      <c r="B8882" t="s">
        <v>10292</v>
      </c>
      <c r="C8882">
        <v>2012</v>
      </c>
      <c r="D8882" s="2">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239.97</v>
      </c>
      <c r="T8882">
        <v>3</v>
      </c>
      <c r="U8882">
        <v>0</v>
      </c>
      <c r="V8882">
        <v>86.389200000000002</v>
      </c>
    </row>
    <row r="8883" spans="1:22" x14ac:dyDescent="0.35">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v>
      </c>
      <c r="T8883">
        <v>7</v>
      </c>
      <c r="U8883">
        <v>0.2</v>
      </c>
      <c r="V8883">
        <v>-0.62649999999999995</v>
      </c>
    </row>
    <row r="8884" spans="1:22" x14ac:dyDescent="0.35">
      <c r="A8884">
        <v>8883</v>
      </c>
      <c r="B8884" t="s">
        <v>10294</v>
      </c>
      <c r="C8884">
        <v>2014</v>
      </c>
      <c r="D8884" s="2">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v>
      </c>
      <c r="T8884">
        <v>2</v>
      </c>
      <c r="U8884">
        <v>0.2</v>
      </c>
      <c r="V8884">
        <v>1.3986000000000001</v>
      </c>
    </row>
    <row r="8885" spans="1:22" x14ac:dyDescent="0.35">
      <c r="A8885">
        <v>8884</v>
      </c>
      <c r="B8885" t="s">
        <v>10294</v>
      </c>
      <c r="C8885">
        <v>2014</v>
      </c>
      <c r="D8885" s="2">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v>
      </c>
      <c r="T8885">
        <v>3</v>
      </c>
      <c r="U8885">
        <v>0.2</v>
      </c>
      <c r="V8885">
        <v>4.4850000000000003</v>
      </c>
    </row>
    <row r="8886" spans="1:22" x14ac:dyDescent="0.35">
      <c r="A8886">
        <v>8885</v>
      </c>
      <c r="B8886" t="s">
        <v>10295</v>
      </c>
      <c r="C8886">
        <v>2011</v>
      </c>
      <c r="D8886" s="2">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6.5279999999999996</v>
      </c>
      <c r="T8886">
        <v>4</v>
      </c>
      <c r="U8886">
        <v>0.7</v>
      </c>
      <c r="V8886">
        <v>-4.5696000000000003</v>
      </c>
    </row>
    <row r="8887" spans="1:22" x14ac:dyDescent="0.35">
      <c r="A8887">
        <v>8886</v>
      </c>
      <c r="B8887" t="s">
        <v>10295</v>
      </c>
      <c r="C8887">
        <v>2011</v>
      </c>
      <c r="D8887" s="2">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2.8620000000000001</v>
      </c>
      <c r="T8887">
        <v>3</v>
      </c>
      <c r="U8887">
        <v>0.7</v>
      </c>
      <c r="V8887">
        <v>-2.2896000000000001</v>
      </c>
    </row>
    <row r="8888" spans="1:22" x14ac:dyDescent="0.35">
      <c r="A8888">
        <v>8887</v>
      </c>
      <c r="B8888" t="s">
        <v>10295</v>
      </c>
      <c r="C8888">
        <v>2011</v>
      </c>
      <c r="D8888" s="2">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-16.684799999999999</v>
      </c>
    </row>
    <row r="8889" spans="1:22" x14ac:dyDescent="0.35">
      <c r="A8889">
        <v>8888</v>
      </c>
      <c r="B8889" t="s">
        <v>10296</v>
      </c>
      <c r="C8889">
        <v>2011</v>
      </c>
      <c r="D8889" s="2">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5">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107.03879999999999</v>
      </c>
    </row>
    <row r="8891" spans="1:22" x14ac:dyDescent="0.35">
      <c r="A8891">
        <v>8890</v>
      </c>
      <c r="B8891" t="s">
        <v>10298</v>
      </c>
      <c r="C8891">
        <v>2013</v>
      </c>
      <c r="D8891" s="2">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v>
      </c>
    </row>
    <row r="8892" spans="1:22" x14ac:dyDescent="0.35">
      <c r="A8892">
        <v>8891</v>
      </c>
      <c r="B8892" t="s">
        <v>10298</v>
      </c>
      <c r="C8892">
        <v>2013</v>
      </c>
      <c r="D8892" s="2">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v>
      </c>
      <c r="T8892">
        <v>7</v>
      </c>
      <c r="U8892">
        <v>0</v>
      </c>
      <c r="V8892">
        <v>751.76009999999997</v>
      </c>
    </row>
    <row r="8893" spans="1:22" x14ac:dyDescent="0.35">
      <c r="A8893">
        <v>8892</v>
      </c>
      <c r="B8893" t="s">
        <v>10299</v>
      </c>
      <c r="C8893">
        <v>2013</v>
      </c>
      <c r="D8893" s="2">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30.445</v>
      </c>
    </row>
    <row r="8894" spans="1:22" x14ac:dyDescent="0.35">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267.66719999999998</v>
      </c>
    </row>
    <row r="8895" spans="1:22" x14ac:dyDescent="0.35">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489.23</v>
      </c>
      <c r="T8895">
        <v>2</v>
      </c>
      <c r="U8895">
        <v>0.3</v>
      </c>
      <c r="V8895">
        <v>41.933999999999997</v>
      </c>
    </row>
    <row r="8896" spans="1:22" x14ac:dyDescent="0.35">
      <c r="A8896">
        <v>8895</v>
      </c>
      <c r="B8896" t="s">
        <v>10302</v>
      </c>
      <c r="C8896">
        <v>2013</v>
      </c>
      <c r="D8896" s="2">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312.02999999999997</v>
      </c>
      <c r="T8896">
        <v>3</v>
      </c>
      <c r="U8896">
        <v>0</v>
      </c>
      <c r="V8896">
        <v>43.684199999999997</v>
      </c>
    </row>
    <row r="8897" spans="1:22" x14ac:dyDescent="0.35">
      <c r="A8897">
        <v>8896</v>
      </c>
      <c r="B8897" t="s">
        <v>10302</v>
      </c>
      <c r="C8897">
        <v>2013</v>
      </c>
      <c r="D8897" s="2">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3.0497999999999998</v>
      </c>
    </row>
    <row r="8898" spans="1:22" x14ac:dyDescent="0.35">
      <c r="A8898">
        <v>8897</v>
      </c>
      <c r="B8898" t="s">
        <v>10302</v>
      </c>
      <c r="C8898">
        <v>2013</v>
      </c>
      <c r="D8898" s="2">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v>
      </c>
      <c r="T8898">
        <v>3</v>
      </c>
      <c r="U8898">
        <v>0.2</v>
      </c>
      <c r="V8898">
        <v>10.35</v>
      </c>
    </row>
    <row r="8899" spans="1:22" x14ac:dyDescent="0.35">
      <c r="A8899">
        <v>8898</v>
      </c>
      <c r="B8899" t="s">
        <v>10302</v>
      </c>
      <c r="C8899">
        <v>2013</v>
      </c>
      <c r="D8899" s="2">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18.009599999999999</v>
      </c>
    </row>
    <row r="8900" spans="1:22" x14ac:dyDescent="0.35">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148.49100000000001</v>
      </c>
    </row>
    <row r="8901" spans="1:22" x14ac:dyDescent="0.35">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11.7782</v>
      </c>
    </row>
    <row r="8902" spans="1:22" x14ac:dyDescent="0.35">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-12.8256</v>
      </c>
    </row>
    <row r="8903" spans="1:22" x14ac:dyDescent="0.35">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18.495999999999999</v>
      </c>
      <c r="T8903">
        <v>4</v>
      </c>
      <c r="U8903">
        <v>0.2</v>
      </c>
      <c r="V8903">
        <v>6.7047999999999996</v>
      </c>
    </row>
    <row r="8904" spans="1:22" x14ac:dyDescent="0.35">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191.07900000000001</v>
      </c>
      <c r="T8904">
        <v>3</v>
      </c>
      <c r="U8904">
        <v>0.3</v>
      </c>
      <c r="V8904">
        <v>-38.215800000000002</v>
      </c>
    </row>
    <row r="8905" spans="1:22" x14ac:dyDescent="0.35">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v>
      </c>
      <c r="T8905">
        <v>2</v>
      </c>
      <c r="U8905">
        <v>0.2</v>
      </c>
      <c r="V8905">
        <v>3.6288</v>
      </c>
    </row>
    <row r="8906" spans="1:22" x14ac:dyDescent="0.35">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14.043799999999999</v>
      </c>
    </row>
    <row r="8907" spans="1:22" x14ac:dyDescent="0.35">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30.84</v>
      </c>
      <c r="T8907">
        <v>3</v>
      </c>
      <c r="U8907">
        <v>0</v>
      </c>
      <c r="V8907">
        <v>6.1680000000000001</v>
      </c>
    </row>
    <row r="8908" spans="1:22" x14ac:dyDescent="0.35">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33.777000000000001</v>
      </c>
    </row>
    <row r="8909" spans="1:22" x14ac:dyDescent="0.35">
      <c r="A8909">
        <v>8908</v>
      </c>
      <c r="B8909" t="s">
        <v>10306</v>
      </c>
      <c r="C8909">
        <v>2013</v>
      </c>
      <c r="D8909" s="2">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66.975999999999999</v>
      </c>
      <c r="T8909">
        <v>7</v>
      </c>
      <c r="U8909">
        <v>0.2</v>
      </c>
      <c r="V8909">
        <v>6.6976000000000004</v>
      </c>
    </row>
    <row r="8910" spans="1:22" x14ac:dyDescent="0.35">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5">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10.3071</v>
      </c>
    </row>
    <row r="8912" spans="1:22" x14ac:dyDescent="0.35">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95.975999999999999</v>
      </c>
      <c r="T8912">
        <v>3</v>
      </c>
      <c r="U8912">
        <v>0.2</v>
      </c>
      <c r="V8912">
        <v>15.5961</v>
      </c>
    </row>
    <row r="8913" spans="1:22" x14ac:dyDescent="0.35">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-32.383800000000001</v>
      </c>
    </row>
    <row r="8914" spans="1:22" x14ac:dyDescent="0.35">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3.5640000000000001</v>
      </c>
      <c r="T8914">
        <v>2</v>
      </c>
      <c r="U8914">
        <v>0.7</v>
      </c>
      <c r="V8914">
        <v>-2.97</v>
      </c>
    </row>
    <row r="8915" spans="1:22" x14ac:dyDescent="0.35">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4.9279999999999999</v>
      </c>
      <c r="T8915">
        <v>2</v>
      </c>
      <c r="U8915">
        <v>0.2</v>
      </c>
      <c r="V8915">
        <v>1.7248000000000001</v>
      </c>
    </row>
    <row r="8916" spans="1:22" x14ac:dyDescent="0.35">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856.65599999999995</v>
      </c>
      <c r="T8916">
        <v>6</v>
      </c>
      <c r="U8916">
        <v>0.2</v>
      </c>
      <c r="V8916">
        <v>107.08199999999999</v>
      </c>
    </row>
    <row r="8917" spans="1:22" x14ac:dyDescent="0.35">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13.183999999999999</v>
      </c>
      <c r="T8917">
        <v>4</v>
      </c>
      <c r="U8917">
        <v>0.8</v>
      </c>
      <c r="V8917">
        <v>-20.435199999999998</v>
      </c>
    </row>
    <row r="8918" spans="1:22" x14ac:dyDescent="0.35">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48.783999999999999</v>
      </c>
      <c r="T8918">
        <v>4</v>
      </c>
      <c r="U8918">
        <v>0.8</v>
      </c>
      <c r="V8918">
        <v>-131.71680000000001</v>
      </c>
    </row>
    <row r="8919" spans="1:22" x14ac:dyDescent="0.35">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26.824000000000002</v>
      </c>
    </row>
    <row r="8920" spans="1:22" x14ac:dyDescent="0.35">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18.527999999999999</v>
      </c>
      <c r="T8920">
        <v>6</v>
      </c>
      <c r="U8920">
        <v>0.8</v>
      </c>
      <c r="V8920">
        <v>-27.792000000000002</v>
      </c>
    </row>
    <row r="8921" spans="1:22" x14ac:dyDescent="0.35">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46.196800000000003</v>
      </c>
    </row>
    <row r="8922" spans="1:22" x14ac:dyDescent="0.35">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5">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52.68</v>
      </c>
      <c r="T8923">
        <v>3</v>
      </c>
      <c r="U8923">
        <v>0.2</v>
      </c>
      <c r="V8923">
        <v>19.754999999999999</v>
      </c>
    </row>
    <row r="8924" spans="1:22" x14ac:dyDescent="0.35">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v>
      </c>
      <c r="T8924">
        <v>3</v>
      </c>
      <c r="U8924">
        <v>0.2</v>
      </c>
      <c r="V8924">
        <v>2.6027999999999998</v>
      </c>
    </row>
    <row r="8925" spans="1:22" x14ac:dyDescent="0.35">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4.5720000000000001</v>
      </c>
      <c r="T8925">
        <v>4</v>
      </c>
      <c r="U8925">
        <v>0.7</v>
      </c>
      <c r="V8925">
        <v>-3.81</v>
      </c>
    </row>
    <row r="8926" spans="1:22" x14ac:dyDescent="0.35">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143.99680000000001</v>
      </c>
    </row>
    <row r="8927" spans="1:22" x14ac:dyDescent="0.35">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1.728</v>
      </c>
      <c r="T8927">
        <v>3</v>
      </c>
      <c r="U8927">
        <v>0.8</v>
      </c>
      <c r="V8927">
        <v>-2.6783999999999999</v>
      </c>
    </row>
    <row r="8928" spans="1:22" x14ac:dyDescent="0.35">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626.1</v>
      </c>
      <c r="T8928">
        <v>3</v>
      </c>
      <c r="U8928">
        <v>0.5</v>
      </c>
      <c r="V8928">
        <v>-538.44600000000003</v>
      </c>
    </row>
    <row r="8929" spans="1:22" x14ac:dyDescent="0.35">
      <c r="A8929">
        <v>8928</v>
      </c>
      <c r="B8929" t="s">
        <v>10319</v>
      </c>
      <c r="C8929">
        <v>2012</v>
      </c>
      <c r="D8929" s="2">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5">
      <c r="A8930">
        <v>8929</v>
      </c>
      <c r="B8930" t="s">
        <v>10320</v>
      </c>
      <c r="C8930">
        <v>2012</v>
      </c>
      <c r="D8930" s="2">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609.98</v>
      </c>
      <c r="T8930">
        <v>4</v>
      </c>
      <c r="U8930">
        <v>0.3</v>
      </c>
      <c r="V8930">
        <v>-113.282</v>
      </c>
    </row>
    <row r="8931" spans="1:22" x14ac:dyDescent="0.35">
      <c r="A8931">
        <v>8930</v>
      </c>
      <c r="B8931" t="s">
        <v>10320</v>
      </c>
      <c r="C8931">
        <v>2012</v>
      </c>
      <c r="D8931" s="2">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211.37200000000001</v>
      </c>
      <c r="T8931">
        <v>2</v>
      </c>
      <c r="U8931">
        <v>0.3</v>
      </c>
      <c r="V8931">
        <v>-45.293999999999997</v>
      </c>
    </row>
    <row r="8932" spans="1:22" x14ac:dyDescent="0.35">
      <c r="A8932">
        <v>8931</v>
      </c>
      <c r="B8932" t="s">
        <v>10320</v>
      </c>
      <c r="C8932">
        <v>2012</v>
      </c>
      <c r="D8932" s="2">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17.998200000000001</v>
      </c>
    </row>
    <row r="8933" spans="1:22" x14ac:dyDescent="0.35">
      <c r="A8933">
        <v>8932</v>
      </c>
      <c r="B8933" t="s">
        <v>10321</v>
      </c>
      <c r="C8933">
        <v>2014</v>
      </c>
      <c r="D8933" s="2">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99.95</v>
      </c>
      <c r="T8933">
        <v>5</v>
      </c>
      <c r="U8933">
        <v>0</v>
      </c>
      <c r="V8933">
        <v>22.988499999999998</v>
      </c>
    </row>
    <row r="8934" spans="1:22" x14ac:dyDescent="0.35">
      <c r="A8934">
        <v>8933</v>
      </c>
      <c r="B8934" t="s">
        <v>10321</v>
      </c>
      <c r="C8934">
        <v>2014</v>
      </c>
      <c r="D8934" s="2">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29.34</v>
      </c>
      <c r="T8934">
        <v>3</v>
      </c>
      <c r="U8934">
        <v>0</v>
      </c>
      <c r="V8934">
        <v>10.8558</v>
      </c>
    </row>
    <row r="8935" spans="1:22" x14ac:dyDescent="0.35">
      <c r="A8935">
        <v>8934</v>
      </c>
      <c r="B8935" t="s">
        <v>10322</v>
      </c>
      <c r="C8935">
        <v>2013</v>
      </c>
      <c r="D8935" s="2">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4.3524000000000003</v>
      </c>
    </row>
    <row r="8936" spans="1:22" x14ac:dyDescent="0.35">
      <c r="A8936">
        <v>8935</v>
      </c>
      <c r="B8936" t="s">
        <v>10323</v>
      </c>
      <c r="C8936">
        <v>2014</v>
      </c>
      <c r="D8936" s="2">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5">
      <c r="A8937">
        <v>8936</v>
      </c>
      <c r="B8937" t="s">
        <v>10323</v>
      </c>
      <c r="C8937">
        <v>2014</v>
      </c>
      <c r="D8937" s="2">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1119.8879999999999</v>
      </c>
      <c r="T8937">
        <v>14</v>
      </c>
      <c r="U8937">
        <v>0.2</v>
      </c>
      <c r="V8937">
        <v>209.97900000000001</v>
      </c>
    </row>
    <row r="8938" spans="1:22" x14ac:dyDescent="0.35">
      <c r="A8938">
        <v>8937</v>
      </c>
      <c r="B8938" t="s">
        <v>10324</v>
      </c>
      <c r="C8938">
        <v>2012</v>
      </c>
      <c r="D8938" s="2">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5">
      <c r="A8939">
        <v>8938</v>
      </c>
      <c r="B8939" t="s">
        <v>10324</v>
      </c>
      <c r="C8939">
        <v>2012</v>
      </c>
      <c r="D8939" s="2">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16.998000000000001</v>
      </c>
    </row>
    <row r="8940" spans="1:22" x14ac:dyDescent="0.35">
      <c r="A8940">
        <v>8939</v>
      </c>
      <c r="B8940" t="s">
        <v>10324</v>
      </c>
      <c r="C8940">
        <v>2012</v>
      </c>
      <c r="D8940" s="2">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7.0519999999999996</v>
      </c>
    </row>
    <row r="8941" spans="1:22" x14ac:dyDescent="0.35">
      <c r="A8941">
        <v>8940</v>
      </c>
      <c r="B8941" t="s">
        <v>10324</v>
      </c>
      <c r="C8941">
        <v>2012</v>
      </c>
      <c r="D8941" s="2">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v>
      </c>
      <c r="T8941">
        <v>2</v>
      </c>
      <c r="U8941">
        <v>0.2</v>
      </c>
      <c r="V8941">
        <v>31.373999999999999</v>
      </c>
    </row>
    <row r="8942" spans="1:22" x14ac:dyDescent="0.35">
      <c r="A8942">
        <v>8941</v>
      </c>
      <c r="B8942" t="s">
        <v>10325</v>
      </c>
      <c r="C8942">
        <v>2011</v>
      </c>
      <c r="D8942" s="2">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7.6319999999999997</v>
      </c>
      <c r="T8942">
        <v>3</v>
      </c>
      <c r="U8942">
        <v>0.2</v>
      </c>
      <c r="V8942">
        <v>-1.8126</v>
      </c>
    </row>
    <row r="8943" spans="1:22" x14ac:dyDescent="0.35">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5">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179.99100000000001</v>
      </c>
      <c r="T8944">
        <v>3</v>
      </c>
      <c r="U8944">
        <v>0.7</v>
      </c>
      <c r="V8944">
        <v>-251.98740000000001</v>
      </c>
    </row>
    <row r="8945" spans="1:22" x14ac:dyDescent="0.35">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5">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5">
      <c r="A8947">
        <v>8946</v>
      </c>
      <c r="B8947" t="s">
        <v>10333</v>
      </c>
      <c r="C8947">
        <v>2011</v>
      </c>
      <c r="D8947" s="2">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3.2850000000000001</v>
      </c>
    </row>
    <row r="8948" spans="1:22" x14ac:dyDescent="0.35">
      <c r="A8948">
        <v>8947</v>
      </c>
      <c r="B8948" t="s">
        <v>10334</v>
      </c>
      <c r="C8948">
        <v>2014</v>
      </c>
      <c r="D8948" s="2">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5">
      <c r="A8949">
        <v>8948</v>
      </c>
      <c r="B8949" t="s">
        <v>10334</v>
      </c>
      <c r="C8949">
        <v>2014</v>
      </c>
      <c r="D8949" s="2">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5">
      <c r="A8950">
        <v>8949</v>
      </c>
      <c r="B8950" t="s">
        <v>10335</v>
      </c>
      <c r="C8950">
        <v>2011</v>
      </c>
      <c r="D8950" s="2">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3.6322000000000001</v>
      </c>
    </row>
    <row r="8951" spans="1:22" x14ac:dyDescent="0.35">
      <c r="A8951">
        <v>8950</v>
      </c>
      <c r="B8951" t="s">
        <v>10336</v>
      </c>
      <c r="C8951">
        <v>2014</v>
      </c>
      <c r="D8951" s="2">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934.95600000000002</v>
      </c>
      <c r="T8951">
        <v>6</v>
      </c>
      <c r="U8951">
        <v>0.4</v>
      </c>
      <c r="V8951">
        <v>-249.32159999999999</v>
      </c>
    </row>
    <row r="8952" spans="1:22" x14ac:dyDescent="0.35">
      <c r="A8952">
        <v>8951</v>
      </c>
      <c r="B8952" t="s">
        <v>10336</v>
      </c>
      <c r="C8952">
        <v>2014</v>
      </c>
      <c r="D8952" s="2">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46.863999999999997</v>
      </c>
      <c r="T8952">
        <v>2</v>
      </c>
      <c r="U8952">
        <v>0.2</v>
      </c>
      <c r="V8952">
        <v>7.6154000000000002</v>
      </c>
    </row>
    <row r="8953" spans="1:22" x14ac:dyDescent="0.35">
      <c r="A8953">
        <v>8952</v>
      </c>
      <c r="B8953" t="s">
        <v>10336</v>
      </c>
      <c r="C8953">
        <v>2014</v>
      </c>
      <c r="D8953" s="2">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v>
      </c>
      <c r="T8953">
        <v>3</v>
      </c>
      <c r="U8953">
        <v>0.2</v>
      </c>
      <c r="V8953">
        <v>1.962</v>
      </c>
    </row>
    <row r="8954" spans="1:22" x14ac:dyDescent="0.35">
      <c r="A8954">
        <v>8953</v>
      </c>
      <c r="B8954" t="s">
        <v>10336</v>
      </c>
      <c r="C8954">
        <v>2014</v>
      </c>
      <c r="D8954" s="2">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2.891</v>
      </c>
    </row>
    <row r="8955" spans="1:22" x14ac:dyDescent="0.35">
      <c r="A8955">
        <v>8954</v>
      </c>
      <c r="B8955" t="s">
        <v>10336</v>
      </c>
      <c r="C8955">
        <v>2014</v>
      </c>
      <c r="D8955" s="2">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16.291</v>
      </c>
    </row>
    <row r="8956" spans="1:22" x14ac:dyDescent="0.35">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155.45599999999999</v>
      </c>
      <c r="T8956">
        <v>4</v>
      </c>
      <c r="U8956">
        <v>0.2</v>
      </c>
      <c r="V8956">
        <v>-7.7728000000000002</v>
      </c>
    </row>
    <row r="8957" spans="1:22" x14ac:dyDescent="0.35">
      <c r="A8957">
        <v>8956</v>
      </c>
      <c r="B8957" t="s">
        <v>10338</v>
      </c>
      <c r="C8957">
        <v>2011</v>
      </c>
      <c r="D8957" s="2">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3.8519999999999999</v>
      </c>
    </row>
    <row r="8958" spans="1:22" x14ac:dyDescent="0.35">
      <c r="A8958">
        <v>8957</v>
      </c>
      <c r="B8958" t="s">
        <v>10339</v>
      </c>
      <c r="C8958">
        <v>2014</v>
      </c>
      <c r="D8958" s="2">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5.7750000000000004</v>
      </c>
    </row>
    <row r="8959" spans="1:22" x14ac:dyDescent="0.35">
      <c r="A8959">
        <v>8958</v>
      </c>
      <c r="B8959" t="s">
        <v>10339</v>
      </c>
      <c r="C8959">
        <v>2014</v>
      </c>
      <c r="D8959" s="2">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v>
      </c>
    </row>
    <row r="8960" spans="1:22" x14ac:dyDescent="0.35">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37.494999999999997</v>
      </c>
    </row>
    <row r="8961" spans="1:22" x14ac:dyDescent="0.35">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67.84</v>
      </c>
      <c r="T8961">
        <v>5</v>
      </c>
      <c r="U8961">
        <v>0.8</v>
      </c>
      <c r="V8961">
        <v>-179.77600000000001</v>
      </c>
    </row>
    <row r="8962" spans="1:22" x14ac:dyDescent="0.35">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853.93</v>
      </c>
      <c r="T8962">
        <v>5</v>
      </c>
      <c r="U8962">
        <v>0.3</v>
      </c>
      <c r="V8962">
        <v>-24.398</v>
      </c>
    </row>
    <row r="8963" spans="1:22" x14ac:dyDescent="0.35">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3.7376</v>
      </c>
    </row>
    <row r="8964" spans="1:22" x14ac:dyDescent="0.35">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5">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18.893699999999999</v>
      </c>
    </row>
    <row r="8966" spans="1:22" x14ac:dyDescent="0.35">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v>
      </c>
      <c r="T8966">
        <v>5</v>
      </c>
      <c r="U8966">
        <v>0</v>
      </c>
      <c r="V8966">
        <v>75.680000000000007</v>
      </c>
    </row>
    <row r="8967" spans="1:22" x14ac:dyDescent="0.35">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1.248</v>
      </c>
      <c r="T8967">
        <v>2</v>
      </c>
      <c r="U8967">
        <v>0.8</v>
      </c>
      <c r="V8967">
        <v>-1.9343999999999999</v>
      </c>
    </row>
    <row r="8968" spans="1:22" x14ac:dyDescent="0.35">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14.4</v>
      </c>
    </row>
    <row r="8969" spans="1:22" x14ac:dyDescent="0.35">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-13.433</v>
      </c>
    </row>
    <row r="8970" spans="1:22" x14ac:dyDescent="0.35">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-8.8038000000000007</v>
      </c>
    </row>
    <row r="8971" spans="1:22" x14ac:dyDescent="0.35">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v>
      </c>
    </row>
    <row r="8972" spans="1:22" x14ac:dyDescent="0.35">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v>
      </c>
    </row>
    <row r="8973" spans="1:22" x14ac:dyDescent="0.35">
      <c r="A8973">
        <v>8972</v>
      </c>
      <c r="B8973" t="s">
        <v>10346</v>
      </c>
      <c r="C8973">
        <v>2014</v>
      </c>
      <c r="D8973" s="2">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60.392000000000003</v>
      </c>
    </row>
    <row r="8974" spans="1:22" x14ac:dyDescent="0.35">
      <c r="A8974">
        <v>8973</v>
      </c>
      <c r="B8974" t="s">
        <v>10347</v>
      </c>
      <c r="C8974">
        <v>2011</v>
      </c>
      <c r="D8974" s="2">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v>
      </c>
    </row>
    <row r="8975" spans="1:22" x14ac:dyDescent="0.35">
      <c r="A8975">
        <v>8974</v>
      </c>
      <c r="B8975" t="s">
        <v>10348</v>
      </c>
      <c r="C8975">
        <v>2014</v>
      </c>
      <c r="D8975" s="2">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344.98099999999999</v>
      </c>
      <c r="T8975">
        <v>7</v>
      </c>
      <c r="U8975">
        <v>0.15</v>
      </c>
      <c r="V8975">
        <v>28.4102</v>
      </c>
    </row>
    <row r="8976" spans="1:22" x14ac:dyDescent="0.35">
      <c r="A8976">
        <v>8975</v>
      </c>
      <c r="B8976" t="s">
        <v>10349</v>
      </c>
      <c r="C8976">
        <v>2014</v>
      </c>
      <c r="D8976" s="2">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36.287999999999997</v>
      </c>
      <c r="T8976">
        <v>7</v>
      </c>
      <c r="U8976">
        <v>0.2</v>
      </c>
      <c r="V8976">
        <v>12.700799999999999</v>
      </c>
    </row>
    <row r="8977" spans="1:22" x14ac:dyDescent="0.35">
      <c r="A8977">
        <v>8976</v>
      </c>
      <c r="B8977" t="s">
        <v>10349</v>
      </c>
      <c r="C8977">
        <v>2014</v>
      </c>
      <c r="D8977" s="2">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29.364000000000001</v>
      </c>
    </row>
    <row r="8978" spans="1:22" x14ac:dyDescent="0.35">
      <c r="A8978">
        <v>8977</v>
      </c>
      <c r="B8978" t="s">
        <v>10349</v>
      </c>
      <c r="C8978">
        <v>2014</v>
      </c>
      <c r="D8978" s="2">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-31.0335</v>
      </c>
    </row>
    <row r="8979" spans="1:22" x14ac:dyDescent="0.35">
      <c r="A8979">
        <v>8978</v>
      </c>
      <c r="B8979" t="s">
        <v>10349</v>
      </c>
      <c r="C8979">
        <v>2014</v>
      </c>
      <c r="D8979" s="2">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6.1040000000000001</v>
      </c>
      <c r="T8979">
        <v>2</v>
      </c>
      <c r="U8979">
        <v>0.8</v>
      </c>
      <c r="V8979">
        <v>-9.1560000000000006</v>
      </c>
    </row>
    <row r="8980" spans="1:22" x14ac:dyDescent="0.35">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5">
      <c r="A8981">
        <v>8980</v>
      </c>
      <c r="B8981" t="s">
        <v>10351</v>
      </c>
      <c r="C8981">
        <v>2012</v>
      </c>
      <c r="D8981" s="2">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1.72</v>
      </c>
      <c r="T8981">
        <v>1</v>
      </c>
      <c r="U8981">
        <v>0.8</v>
      </c>
      <c r="V8981">
        <v>-2.8380000000000001</v>
      </c>
    </row>
    <row r="8982" spans="1:22" x14ac:dyDescent="0.35">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8.952</v>
      </c>
      <c r="T8982">
        <v>2</v>
      </c>
      <c r="U8982">
        <v>0.8</v>
      </c>
      <c r="V8982">
        <v>-14.770799999999999</v>
      </c>
    </row>
    <row r="8983" spans="1:22" x14ac:dyDescent="0.35">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2.3340000000000001</v>
      </c>
      <c r="T8983">
        <v>3</v>
      </c>
      <c r="U8983">
        <v>0.8</v>
      </c>
      <c r="V8983">
        <v>-6.3018000000000001</v>
      </c>
    </row>
    <row r="8984" spans="1:22" x14ac:dyDescent="0.35">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1.728</v>
      </c>
      <c r="T8984">
        <v>4</v>
      </c>
      <c r="U8984">
        <v>0.8</v>
      </c>
      <c r="V8984">
        <v>-2.7648000000000001</v>
      </c>
    </row>
    <row r="8985" spans="1:22" x14ac:dyDescent="0.35">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5">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-99.266400000000004</v>
      </c>
    </row>
    <row r="8987" spans="1:22" x14ac:dyDescent="0.35">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12.667199999999999</v>
      </c>
    </row>
    <row r="8988" spans="1:22" x14ac:dyDescent="0.35">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v>
      </c>
      <c r="T8988">
        <v>5</v>
      </c>
      <c r="U8988">
        <v>0.7</v>
      </c>
      <c r="V8988">
        <v>-73.576999999999998</v>
      </c>
    </row>
    <row r="8989" spans="1:22" x14ac:dyDescent="0.35">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9.2385999999999999</v>
      </c>
    </row>
    <row r="8990" spans="1:22" x14ac:dyDescent="0.35">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1.1679999999999999</v>
      </c>
    </row>
    <row r="8991" spans="1:22" x14ac:dyDescent="0.35">
      <c r="A8991">
        <v>8990</v>
      </c>
      <c r="B8991" t="s">
        <v>10356</v>
      </c>
      <c r="C8991">
        <v>2012</v>
      </c>
      <c r="D8991" s="2">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5">
      <c r="A8992">
        <v>8991</v>
      </c>
      <c r="B8992" t="s">
        <v>10356</v>
      </c>
      <c r="C8992">
        <v>2012</v>
      </c>
      <c r="D8992" s="2">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5">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5">
      <c r="A8994">
        <v>8993</v>
      </c>
      <c r="B8994" t="s">
        <v>10358</v>
      </c>
      <c r="C8994">
        <v>2014</v>
      </c>
      <c r="D8994" s="2">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18.527999999999999</v>
      </c>
      <c r="T8994">
        <v>2</v>
      </c>
      <c r="U8994">
        <v>0.2</v>
      </c>
      <c r="V8994">
        <v>4.4004000000000003</v>
      </c>
    </row>
    <row r="8995" spans="1:22" x14ac:dyDescent="0.35">
      <c r="A8995">
        <v>8994</v>
      </c>
      <c r="B8995" t="s">
        <v>10358</v>
      </c>
      <c r="C8995">
        <v>2014</v>
      </c>
      <c r="D8995" s="2">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5">
      <c r="A8996">
        <v>8995</v>
      </c>
      <c r="B8996" t="s">
        <v>10359</v>
      </c>
      <c r="C8996">
        <v>2011</v>
      </c>
      <c r="D8996" s="2">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v>
      </c>
      <c r="T8996">
        <v>5</v>
      </c>
      <c r="U8996">
        <v>0.2</v>
      </c>
      <c r="V8996">
        <v>29.692</v>
      </c>
    </row>
    <row r="8997" spans="1:22" x14ac:dyDescent="0.35">
      <c r="A8997">
        <v>8996</v>
      </c>
      <c r="B8997" t="s">
        <v>10359</v>
      </c>
      <c r="C8997">
        <v>2011</v>
      </c>
      <c r="D8997" s="2">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17.126999999999999</v>
      </c>
    </row>
    <row r="8998" spans="1:22" x14ac:dyDescent="0.35">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5">
      <c r="A8999">
        <v>8998</v>
      </c>
      <c r="B8999" t="s">
        <v>10361</v>
      </c>
      <c r="C8999">
        <v>2014</v>
      </c>
      <c r="D8999" s="2">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19.137599999999999</v>
      </c>
    </row>
    <row r="9000" spans="1:22" x14ac:dyDescent="0.35">
      <c r="A9000">
        <v>8999</v>
      </c>
      <c r="B9000" t="s">
        <v>10361</v>
      </c>
      <c r="C9000">
        <v>2014</v>
      </c>
      <c r="D9000" s="2">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102.774</v>
      </c>
    </row>
    <row r="9001" spans="1:22" x14ac:dyDescent="0.35">
      <c r="A9001">
        <v>9000</v>
      </c>
      <c r="B9001" t="s">
        <v>10362</v>
      </c>
      <c r="C9001">
        <v>2014</v>
      </c>
      <c r="D9001" s="2">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458.43</v>
      </c>
      <c r="T9001">
        <v>5</v>
      </c>
      <c r="U9001">
        <v>0.3</v>
      </c>
      <c r="V9001">
        <v>-124.431</v>
      </c>
    </row>
    <row r="9002" spans="1:22" x14ac:dyDescent="0.35">
      <c r="A9002">
        <v>9001</v>
      </c>
      <c r="B9002" t="s">
        <v>10363</v>
      </c>
      <c r="C9002">
        <v>2011</v>
      </c>
      <c r="D9002" s="2">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-6.0324</v>
      </c>
    </row>
    <row r="9003" spans="1:22" x14ac:dyDescent="0.35">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0.83299999999999996</v>
      </c>
    </row>
    <row r="9004" spans="1:22" x14ac:dyDescent="0.35">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5">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26.3934</v>
      </c>
    </row>
    <row r="9006" spans="1:22" x14ac:dyDescent="0.35">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6.4367999999999999</v>
      </c>
    </row>
    <row r="9007" spans="1:22" x14ac:dyDescent="0.35">
      <c r="A9007">
        <v>9006</v>
      </c>
      <c r="B9007" t="s">
        <v>10366</v>
      </c>
      <c r="C9007">
        <v>2014</v>
      </c>
      <c r="D9007" s="2">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24.980399999999999</v>
      </c>
    </row>
    <row r="9008" spans="1:22" x14ac:dyDescent="0.35">
      <c r="A9008">
        <v>9007</v>
      </c>
      <c r="B9008" t="s">
        <v>10366</v>
      </c>
      <c r="C9008">
        <v>2014</v>
      </c>
      <c r="D9008" s="2">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5">
      <c r="A9009">
        <v>9008</v>
      </c>
      <c r="B9009" t="s">
        <v>10366</v>
      </c>
      <c r="C9009">
        <v>2014</v>
      </c>
      <c r="D9009" s="2">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5">
      <c r="A9010">
        <v>9009</v>
      </c>
      <c r="B9010" t="s">
        <v>10366</v>
      </c>
      <c r="C9010">
        <v>2014</v>
      </c>
      <c r="D9010" s="2">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5">
      <c r="A9011">
        <v>9010</v>
      </c>
      <c r="B9011" t="s">
        <v>10367</v>
      </c>
      <c r="C9011">
        <v>2014</v>
      </c>
      <c r="D9011" s="2">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1.1924999999999999</v>
      </c>
    </row>
    <row r="9012" spans="1:22" x14ac:dyDescent="0.35">
      <c r="A9012">
        <v>9011</v>
      </c>
      <c r="B9012" t="s">
        <v>10368</v>
      </c>
      <c r="C9012">
        <v>2014</v>
      </c>
      <c r="D9012" s="2">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5">
      <c r="A9013">
        <v>9012</v>
      </c>
      <c r="B9013" t="s">
        <v>10369</v>
      </c>
      <c r="C9013">
        <v>2012</v>
      </c>
      <c r="D9013" s="2">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v>
      </c>
      <c r="T9013">
        <v>2</v>
      </c>
      <c r="U9013">
        <v>0.2</v>
      </c>
      <c r="V9013">
        <v>21.42</v>
      </c>
    </row>
    <row r="9014" spans="1:22" x14ac:dyDescent="0.35">
      <c r="A9014">
        <v>9013</v>
      </c>
      <c r="B9014" t="s">
        <v>10370</v>
      </c>
      <c r="C9014">
        <v>2013</v>
      </c>
      <c r="D9014" s="2">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135.80000000000001</v>
      </c>
      <c r="T9014">
        <v>7</v>
      </c>
      <c r="U9014">
        <v>0</v>
      </c>
      <c r="V9014">
        <v>66.542000000000002</v>
      </c>
    </row>
    <row r="9015" spans="1:22" x14ac:dyDescent="0.35">
      <c r="A9015">
        <v>9014</v>
      </c>
      <c r="B9015" t="s">
        <v>10371</v>
      </c>
      <c r="C9015">
        <v>2014</v>
      </c>
      <c r="D9015" s="2">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13.9</v>
      </c>
      <c r="T9015">
        <v>5</v>
      </c>
      <c r="U9015">
        <v>0</v>
      </c>
      <c r="V9015">
        <v>3.7530000000000001</v>
      </c>
    </row>
    <row r="9016" spans="1:22" x14ac:dyDescent="0.35">
      <c r="A9016">
        <v>9015</v>
      </c>
      <c r="B9016" t="s">
        <v>10371</v>
      </c>
      <c r="C9016">
        <v>2014</v>
      </c>
      <c r="D9016" s="2">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9.3119999999999994</v>
      </c>
    </row>
    <row r="9017" spans="1:22" x14ac:dyDescent="0.35">
      <c r="A9017">
        <v>9016</v>
      </c>
      <c r="B9017" t="s">
        <v>10372</v>
      </c>
      <c r="C9017">
        <v>2013</v>
      </c>
      <c r="D9017" s="2">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4.3836000000000004</v>
      </c>
    </row>
    <row r="9018" spans="1:22" x14ac:dyDescent="0.35">
      <c r="A9018">
        <v>9017</v>
      </c>
      <c r="B9018" t="s">
        <v>10372</v>
      </c>
      <c r="C9018">
        <v>2013</v>
      </c>
      <c r="D9018" s="2">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3.8529</v>
      </c>
    </row>
    <row r="9019" spans="1:22" x14ac:dyDescent="0.35">
      <c r="A9019">
        <v>9018</v>
      </c>
      <c r="B9019" t="s">
        <v>10373</v>
      </c>
      <c r="C9019">
        <v>2013</v>
      </c>
      <c r="D9019" s="2">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5">
      <c r="A9020">
        <v>9019</v>
      </c>
      <c r="B9020" t="s">
        <v>10373</v>
      </c>
      <c r="C9020">
        <v>2013</v>
      </c>
      <c r="D9020" s="2">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5.5380000000000003</v>
      </c>
    </row>
    <row r="9021" spans="1:22" x14ac:dyDescent="0.35">
      <c r="A9021">
        <v>9020</v>
      </c>
      <c r="B9021" t="s">
        <v>10374</v>
      </c>
      <c r="C9021">
        <v>2011</v>
      </c>
      <c r="D9021" s="2">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7.9984000000000002</v>
      </c>
    </row>
    <row r="9022" spans="1:22" x14ac:dyDescent="0.35">
      <c r="A9022">
        <v>9021</v>
      </c>
      <c r="B9022" t="s">
        <v>10374</v>
      </c>
      <c r="C9022">
        <v>2011</v>
      </c>
      <c r="D9022" s="2">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9.7218</v>
      </c>
    </row>
    <row r="9023" spans="1:22" x14ac:dyDescent="0.35">
      <c r="A9023">
        <v>9022</v>
      </c>
      <c r="B9023" t="s">
        <v>10375</v>
      </c>
      <c r="C9023">
        <v>2012</v>
      </c>
      <c r="D9023" s="2">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v>
      </c>
      <c r="T9023">
        <v>13</v>
      </c>
      <c r="U9023">
        <v>0.7</v>
      </c>
      <c r="V9023">
        <v>-116.84399999999999</v>
      </c>
    </row>
    <row r="9024" spans="1:22" x14ac:dyDescent="0.35">
      <c r="A9024">
        <v>9023</v>
      </c>
      <c r="B9024" t="s">
        <v>10376</v>
      </c>
      <c r="C9024">
        <v>2013</v>
      </c>
      <c r="D9024" s="2">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9.8328000000000007</v>
      </c>
    </row>
    <row r="9025" spans="1:22" x14ac:dyDescent="0.35">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117.88200000000001</v>
      </c>
      <c r="T9025">
        <v>1</v>
      </c>
      <c r="U9025">
        <v>0.1</v>
      </c>
      <c r="V9025">
        <v>1.3098000000000001</v>
      </c>
    </row>
    <row r="9026" spans="1:22" x14ac:dyDescent="0.35">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9.0170999999999992</v>
      </c>
    </row>
    <row r="9027" spans="1:22" x14ac:dyDescent="0.35">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9.7972000000000001</v>
      </c>
    </row>
    <row r="9028" spans="1:22" x14ac:dyDescent="0.35">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12.8316</v>
      </c>
    </row>
    <row r="9029" spans="1:22" x14ac:dyDescent="0.35">
      <c r="A9029">
        <v>9028</v>
      </c>
      <c r="B9029" t="s">
        <v>10379</v>
      </c>
      <c r="C9029">
        <v>2013</v>
      </c>
      <c r="D9029" s="2">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6.2244000000000002</v>
      </c>
    </row>
    <row r="9030" spans="1:22" x14ac:dyDescent="0.35">
      <c r="A9030">
        <v>9029</v>
      </c>
      <c r="B9030" t="s">
        <v>10379</v>
      </c>
      <c r="C9030">
        <v>2013</v>
      </c>
      <c r="D9030" s="2">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5">
      <c r="A9031">
        <v>9030</v>
      </c>
      <c r="B9031" t="s">
        <v>10381</v>
      </c>
      <c r="C9031">
        <v>2011</v>
      </c>
      <c r="D9031" s="2">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5">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103.818</v>
      </c>
    </row>
    <row r="9033" spans="1:22" x14ac:dyDescent="0.35">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45.369599999999998</v>
      </c>
    </row>
    <row r="9034" spans="1:22" x14ac:dyDescent="0.35">
      <c r="A9034">
        <v>9033</v>
      </c>
      <c r="B9034" t="s">
        <v>10383</v>
      </c>
      <c r="C9034">
        <v>2014</v>
      </c>
      <c r="D9034" s="2">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146.38800000000001</v>
      </c>
    </row>
    <row r="9035" spans="1:22" x14ac:dyDescent="0.35">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843.17060000000004</v>
      </c>
    </row>
    <row r="9036" spans="1:22" x14ac:dyDescent="0.35">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2.992</v>
      </c>
      <c r="T9036">
        <v>4</v>
      </c>
      <c r="U9036">
        <v>0.8</v>
      </c>
      <c r="V9036">
        <v>-4.4880000000000004</v>
      </c>
    </row>
    <row r="9037" spans="1:22" x14ac:dyDescent="0.35">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v>
      </c>
      <c r="T9037">
        <v>4</v>
      </c>
      <c r="U9037">
        <v>0.2</v>
      </c>
      <c r="V9037">
        <v>2.7191999999999998</v>
      </c>
    </row>
    <row r="9038" spans="1:22" x14ac:dyDescent="0.35">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12.441599999999999</v>
      </c>
    </row>
    <row r="9039" spans="1:22" x14ac:dyDescent="0.35">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5.8708</v>
      </c>
    </row>
    <row r="9040" spans="1:22" x14ac:dyDescent="0.35">
      <c r="A9040">
        <v>9039</v>
      </c>
      <c r="B9040" t="s">
        <v>10387</v>
      </c>
      <c r="C9040">
        <v>2014</v>
      </c>
      <c r="D9040" s="2">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-12.4146</v>
      </c>
    </row>
    <row r="9041" spans="1:22" x14ac:dyDescent="0.35">
      <c r="A9041">
        <v>9040</v>
      </c>
      <c r="B9041" t="s">
        <v>10388</v>
      </c>
      <c r="C9041">
        <v>2013</v>
      </c>
      <c r="D9041" s="2">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5">
      <c r="A9042">
        <v>9041</v>
      </c>
      <c r="B9042" t="s">
        <v>10389</v>
      </c>
      <c r="C9042">
        <v>2011</v>
      </c>
      <c r="D9042" s="2">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-45.827300000000001</v>
      </c>
    </row>
    <row r="9043" spans="1:22" x14ac:dyDescent="0.35">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16.854399999999998</v>
      </c>
    </row>
    <row r="9044" spans="1:22" x14ac:dyDescent="0.35">
      <c r="A9044">
        <v>9043</v>
      </c>
      <c r="B9044" t="s">
        <v>10391</v>
      </c>
      <c r="C9044">
        <v>2012</v>
      </c>
      <c r="D9044" s="2">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5">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5">
      <c r="A9046">
        <v>9045</v>
      </c>
      <c r="B9046" t="s">
        <v>10393</v>
      </c>
      <c r="C9046">
        <v>2014</v>
      </c>
      <c r="D9046" s="2">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v>
      </c>
      <c r="T9046">
        <v>2</v>
      </c>
      <c r="U9046">
        <v>0.2</v>
      </c>
      <c r="V9046">
        <v>2.2440000000000002</v>
      </c>
    </row>
    <row r="9047" spans="1:22" x14ac:dyDescent="0.35">
      <c r="A9047">
        <v>9046</v>
      </c>
      <c r="B9047" t="s">
        <v>10393</v>
      </c>
      <c r="C9047">
        <v>2014</v>
      </c>
      <c r="D9047" s="2">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v>
      </c>
      <c r="T9047">
        <v>5</v>
      </c>
      <c r="U9047">
        <v>0</v>
      </c>
      <c r="V9047">
        <v>45.588000000000001</v>
      </c>
    </row>
    <row r="9048" spans="1:22" x14ac:dyDescent="0.35">
      <c r="A9048">
        <v>9047</v>
      </c>
      <c r="B9048" t="s">
        <v>10393</v>
      </c>
      <c r="C9048">
        <v>2014</v>
      </c>
      <c r="D9048" s="2">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31.4895</v>
      </c>
    </row>
    <row r="9049" spans="1:22" x14ac:dyDescent="0.35">
      <c r="A9049">
        <v>9048</v>
      </c>
      <c r="B9049" t="s">
        <v>10393</v>
      </c>
      <c r="C9049">
        <v>2014</v>
      </c>
      <c r="D9049" s="2">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v>
      </c>
      <c r="T9049">
        <v>5</v>
      </c>
      <c r="U9049">
        <v>0</v>
      </c>
      <c r="V9049">
        <v>8.6854999999999993</v>
      </c>
    </row>
    <row r="9050" spans="1:22" x14ac:dyDescent="0.35">
      <c r="A9050">
        <v>9049</v>
      </c>
      <c r="B9050" t="s">
        <v>10393</v>
      </c>
      <c r="C9050">
        <v>2014</v>
      </c>
      <c r="D9050" s="2">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v>
      </c>
      <c r="T9050">
        <v>3</v>
      </c>
      <c r="U9050">
        <v>0</v>
      </c>
      <c r="V9050">
        <v>22.2</v>
      </c>
    </row>
    <row r="9051" spans="1:22" x14ac:dyDescent="0.35">
      <c r="A9051">
        <v>9050</v>
      </c>
      <c r="B9051" t="s">
        <v>10394</v>
      </c>
      <c r="C9051">
        <v>2011</v>
      </c>
      <c r="D9051" s="2">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5">
      <c r="A9052">
        <v>9051</v>
      </c>
      <c r="B9052" t="s">
        <v>10395</v>
      </c>
      <c r="C9052">
        <v>2012</v>
      </c>
      <c r="D9052" s="2">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5">
      <c r="A9053">
        <v>9052</v>
      </c>
      <c r="B9053" t="s">
        <v>10396</v>
      </c>
      <c r="C9053">
        <v>2011</v>
      </c>
      <c r="D9053" s="2">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0.84</v>
      </c>
    </row>
    <row r="9054" spans="1:22" x14ac:dyDescent="0.35">
      <c r="A9054">
        <v>9053</v>
      </c>
      <c r="B9054" t="s">
        <v>10396</v>
      </c>
      <c r="C9054">
        <v>2011</v>
      </c>
      <c r="D9054" s="2">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v>
      </c>
      <c r="T9054">
        <v>4</v>
      </c>
      <c r="U9054">
        <v>0.2</v>
      </c>
      <c r="V9054">
        <v>9.4283999999999999</v>
      </c>
    </row>
    <row r="9055" spans="1:22" x14ac:dyDescent="0.35">
      <c r="A9055">
        <v>9054</v>
      </c>
      <c r="B9055" t="s">
        <v>10396</v>
      </c>
      <c r="C9055">
        <v>2011</v>
      </c>
      <c r="D9055" s="2">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2.8784000000000001</v>
      </c>
    </row>
    <row r="9056" spans="1:22" x14ac:dyDescent="0.35">
      <c r="A9056">
        <v>9055</v>
      </c>
      <c r="B9056" t="s">
        <v>10397</v>
      </c>
      <c r="C9056">
        <v>2014</v>
      </c>
      <c r="D9056" s="2">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6.1487999999999996</v>
      </c>
    </row>
    <row r="9057" spans="1:22" x14ac:dyDescent="0.35">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5">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553.39020000000005</v>
      </c>
    </row>
    <row r="9059" spans="1:22" x14ac:dyDescent="0.35">
      <c r="A9059">
        <v>9058</v>
      </c>
      <c r="B9059" t="s">
        <v>10400</v>
      </c>
      <c r="C9059">
        <v>2012</v>
      </c>
      <c r="D9059" s="2">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74.760000000000005</v>
      </c>
      <c r="T9059">
        <v>7</v>
      </c>
      <c r="U9059">
        <v>0</v>
      </c>
      <c r="V9059">
        <v>23.923200000000001</v>
      </c>
    </row>
    <row r="9060" spans="1:22" x14ac:dyDescent="0.35">
      <c r="A9060">
        <v>9059</v>
      </c>
      <c r="B9060" t="s">
        <v>10400</v>
      </c>
      <c r="C9060">
        <v>2012</v>
      </c>
      <c r="D9060" s="2">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364.77600000000001</v>
      </c>
      <c r="T9060">
        <v>3</v>
      </c>
      <c r="U9060">
        <v>0.2</v>
      </c>
      <c r="V9060">
        <v>27.3582</v>
      </c>
    </row>
    <row r="9061" spans="1:22" x14ac:dyDescent="0.35">
      <c r="A9061">
        <v>9060</v>
      </c>
      <c r="B9061" t="s">
        <v>10401</v>
      </c>
      <c r="C9061">
        <v>2013</v>
      </c>
      <c r="D9061" s="2">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334.55099999999999</v>
      </c>
    </row>
    <row r="9062" spans="1:22" x14ac:dyDescent="0.35">
      <c r="A9062">
        <v>9061</v>
      </c>
      <c r="B9062" t="s">
        <v>10402</v>
      </c>
      <c r="C9062">
        <v>2012</v>
      </c>
      <c r="D9062" s="2">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89.695999999999998</v>
      </c>
      <c r="T9062">
        <v>4</v>
      </c>
      <c r="U9062">
        <v>0.2</v>
      </c>
      <c r="V9062">
        <v>33.636000000000003</v>
      </c>
    </row>
    <row r="9063" spans="1:22" x14ac:dyDescent="0.35">
      <c r="A9063">
        <v>9062</v>
      </c>
      <c r="B9063" t="s">
        <v>10402</v>
      </c>
      <c r="C9063">
        <v>2012</v>
      </c>
      <c r="D9063" s="2">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23.5564</v>
      </c>
    </row>
    <row r="9064" spans="1:22" x14ac:dyDescent="0.35">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36.479999999999997</v>
      </c>
      <c r="T9064">
        <v>6</v>
      </c>
      <c r="U9064">
        <v>0</v>
      </c>
      <c r="V9064">
        <v>18.239999999999998</v>
      </c>
    </row>
    <row r="9065" spans="1:22" x14ac:dyDescent="0.35">
      <c r="A9065">
        <v>9064</v>
      </c>
      <c r="B9065" t="s">
        <v>10404</v>
      </c>
      <c r="C9065">
        <v>2011</v>
      </c>
      <c r="D9065" s="2">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100.685</v>
      </c>
    </row>
    <row r="9066" spans="1:22" x14ac:dyDescent="0.35">
      <c r="A9066">
        <v>9065</v>
      </c>
      <c r="B9066" t="s">
        <v>10404</v>
      </c>
      <c r="C9066">
        <v>2011</v>
      </c>
      <c r="D9066" s="2">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2.9460000000000002</v>
      </c>
      <c r="T9066">
        <v>3</v>
      </c>
      <c r="U9066">
        <v>0.8</v>
      </c>
      <c r="V9066">
        <v>-4.8609</v>
      </c>
    </row>
    <row r="9067" spans="1:22" x14ac:dyDescent="0.35">
      <c r="A9067">
        <v>9066</v>
      </c>
      <c r="B9067" t="s">
        <v>10404</v>
      </c>
      <c r="C9067">
        <v>2011</v>
      </c>
      <c r="D9067" s="2">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19.135999999999999</v>
      </c>
      <c r="T9067">
        <v>4</v>
      </c>
      <c r="U9067">
        <v>0.2</v>
      </c>
      <c r="V9067">
        <v>6.9367999999999999</v>
      </c>
    </row>
    <row r="9068" spans="1:22" x14ac:dyDescent="0.35">
      <c r="A9068">
        <v>9067</v>
      </c>
      <c r="B9068" t="s">
        <v>10405</v>
      </c>
      <c r="C9068">
        <v>2014</v>
      </c>
      <c r="D9068" s="2">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6.9240000000000004</v>
      </c>
    </row>
    <row r="9069" spans="1:22" x14ac:dyDescent="0.35">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5">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v>
      </c>
    </row>
    <row r="9071" spans="1:22" x14ac:dyDescent="0.35">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5">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v>
      </c>
      <c r="T9072">
        <v>3</v>
      </c>
      <c r="U9072">
        <v>0.2</v>
      </c>
      <c r="V9072">
        <v>2.6960999999999999</v>
      </c>
    </row>
    <row r="9073" spans="1:22" x14ac:dyDescent="0.35">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6.8768000000000002</v>
      </c>
    </row>
    <row r="9074" spans="1:22" x14ac:dyDescent="0.35">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7.7831999999999999</v>
      </c>
    </row>
    <row r="9075" spans="1:22" x14ac:dyDescent="0.35">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67.188000000000002</v>
      </c>
    </row>
    <row r="9076" spans="1:22" x14ac:dyDescent="0.35">
      <c r="A9076">
        <v>9075</v>
      </c>
      <c r="B9076" t="s">
        <v>10411</v>
      </c>
      <c r="C9076">
        <v>2011</v>
      </c>
      <c r="D9076" s="2">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828.84</v>
      </c>
      <c r="T9076">
        <v>6</v>
      </c>
      <c r="U9076">
        <v>0</v>
      </c>
      <c r="V9076">
        <v>0</v>
      </c>
    </row>
    <row r="9077" spans="1:22" x14ac:dyDescent="0.35">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-5.5338000000000003</v>
      </c>
    </row>
    <row r="9078" spans="1:22" x14ac:dyDescent="0.35">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v>
      </c>
      <c r="T9078">
        <v>4</v>
      </c>
      <c r="U9078">
        <v>0.2</v>
      </c>
      <c r="V9078">
        <v>2.04</v>
      </c>
    </row>
    <row r="9079" spans="1:22" x14ac:dyDescent="0.35">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18.893699999999999</v>
      </c>
    </row>
    <row r="9080" spans="1:22" x14ac:dyDescent="0.35">
      <c r="A9080">
        <v>9079</v>
      </c>
      <c r="B9080" t="s">
        <v>10414</v>
      </c>
      <c r="C9080">
        <v>2013</v>
      </c>
      <c r="D9080" s="2">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34.988799999999998</v>
      </c>
    </row>
    <row r="9081" spans="1:22" x14ac:dyDescent="0.35">
      <c r="A9081">
        <v>9080</v>
      </c>
      <c r="B9081" t="s">
        <v>10414</v>
      </c>
      <c r="C9081">
        <v>2013</v>
      </c>
      <c r="D9081" s="2">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5">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17.994</v>
      </c>
    </row>
    <row r="9083" spans="1:22" x14ac:dyDescent="0.35">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5">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1.4456</v>
      </c>
    </row>
    <row r="9085" spans="1:22" x14ac:dyDescent="0.35">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2.9346000000000001</v>
      </c>
    </row>
    <row r="9086" spans="1:22" x14ac:dyDescent="0.35">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v>
      </c>
      <c r="T9086">
        <v>5</v>
      </c>
      <c r="U9086">
        <v>0</v>
      </c>
      <c r="V9086">
        <v>13.455</v>
      </c>
    </row>
    <row r="9087" spans="1:22" x14ac:dyDescent="0.35">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276.78399999999999</v>
      </c>
      <c r="T9087">
        <v>2</v>
      </c>
      <c r="U9087">
        <v>0.2</v>
      </c>
      <c r="V9087">
        <v>89.954800000000006</v>
      </c>
    </row>
    <row r="9088" spans="1:22" x14ac:dyDescent="0.35">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93.031999999999996</v>
      </c>
      <c r="T9088">
        <v>2</v>
      </c>
      <c r="U9088">
        <v>0.8</v>
      </c>
      <c r="V9088">
        <v>-251.18639999999999</v>
      </c>
    </row>
    <row r="9089" spans="1:22" x14ac:dyDescent="0.35">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-136.48949999999999</v>
      </c>
    </row>
    <row r="9090" spans="1:22" x14ac:dyDescent="0.35">
      <c r="A9090">
        <v>9089</v>
      </c>
      <c r="B9090" t="s">
        <v>10420</v>
      </c>
      <c r="C9090">
        <v>2012</v>
      </c>
      <c r="D9090" s="2">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21.5397</v>
      </c>
    </row>
    <row r="9091" spans="1:22" x14ac:dyDescent="0.35">
      <c r="A9091">
        <v>9090</v>
      </c>
      <c r="B9091" t="s">
        <v>10421</v>
      </c>
      <c r="C9091">
        <v>2013</v>
      </c>
      <c r="D9091" s="2">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-62.772500000000001</v>
      </c>
    </row>
    <row r="9092" spans="1:22" x14ac:dyDescent="0.35">
      <c r="A9092">
        <v>9091</v>
      </c>
      <c r="B9092" t="s">
        <v>10422</v>
      </c>
      <c r="C9092">
        <v>2014</v>
      </c>
      <c r="D9092" s="2">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104.568</v>
      </c>
    </row>
    <row r="9093" spans="1:22" x14ac:dyDescent="0.35">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v>
      </c>
      <c r="T9093">
        <v>3</v>
      </c>
      <c r="U9093">
        <v>0.2</v>
      </c>
      <c r="V9093">
        <v>5.4432</v>
      </c>
    </row>
    <row r="9094" spans="1:22" x14ac:dyDescent="0.35">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482.94</v>
      </c>
      <c r="T9094">
        <v>6</v>
      </c>
      <c r="U9094">
        <v>0.5</v>
      </c>
      <c r="V9094">
        <v>-376.69319999999999</v>
      </c>
    </row>
    <row r="9095" spans="1:22" x14ac:dyDescent="0.35">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83.994399999999999</v>
      </c>
    </row>
    <row r="9096" spans="1:22" x14ac:dyDescent="0.35">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181.65600000000001</v>
      </c>
    </row>
    <row r="9097" spans="1:22" x14ac:dyDescent="0.35">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5">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5">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v>
      </c>
      <c r="T9099">
        <v>5</v>
      </c>
      <c r="U9099">
        <v>0</v>
      </c>
      <c r="V9099">
        <v>15.552</v>
      </c>
    </row>
    <row r="9100" spans="1:22" x14ac:dyDescent="0.35">
      <c r="A9100">
        <v>9099</v>
      </c>
      <c r="B9100" t="s">
        <v>10426</v>
      </c>
      <c r="C9100">
        <v>2014</v>
      </c>
      <c r="D9100" s="2">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27.715800000000002</v>
      </c>
    </row>
    <row r="9101" spans="1:22" x14ac:dyDescent="0.35">
      <c r="A9101">
        <v>9100</v>
      </c>
      <c r="B9101" t="s">
        <v>10426</v>
      </c>
      <c r="C9101">
        <v>2014</v>
      </c>
      <c r="D9101" s="2">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v>
      </c>
      <c r="T9101">
        <v>2</v>
      </c>
      <c r="U9101">
        <v>0.2</v>
      </c>
      <c r="V9101">
        <v>3.7584</v>
      </c>
    </row>
    <row r="9102" spans="1:22" x14ac:dyDescent="0.35">
      <c r="A9102">
        <v>9101</v>
      </c>
      <c r="B9102" t="s">
        <v>10426</v>
      </c>
      <c r="C9102">
        <v>2014</v>
      </c>
      <c r="D9102" s="2">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791.88</v>
      </c>
      <c r="T9102">
        <v>3</v>
      </c>
      <c r="U9102">
        <v>0.2</v>
      </c>
      <c r="V9102">
        <v>128.68049999999999</v>
      </c>
    </row>
    <row r="9103" spans="1:22" x14ac:dyDescent="0.35">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v>
      </c>
    </row>
    <row r="9104" spans="1:22" x14ac:dyDescent="0.35">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-16.956800000000001</v>
      </c>
    </row>
    <row r="9105" spans="1:22" x14ac:dyDescent="0.35">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5">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32.06</v>
      </c>
      <c r="T9106">
        <v>10</v>
      </c>
      <c r="U9106">
        <v>0.8</v>
      </c>
      <c r="V9106">
        <v>-51.295999999999999</v>
      </c>
    </row>
    <row r="9107" spans="1:22" x14ac:dyDescent="0.35">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v>
      </c>
      <c r="T9107">
        <v>2</v>
      </c>
      <c r="U9107">
        <v>0.2</v>
      </c>
      <c r="V9107">
        <v>-28.867799999999999</v>
      </c>
    </row>
    <row r="9108" spans="1:22" x14ac:dyDescent="0.35">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287.91000000000003</v>
      </c>
      <c r="T9108">
        <v>3</v>
      </c>
      <c r="U9108">
        <v>0.4</v>
      </c>
      <c r="V9108">
        <v>33.589500000000001</v>
      </c>
    </row>
    <row r="9109" spans="1:22" x14ac:dyDescent="0.35">
      <c r="A9109">
        <v>9108</v>
      </c>
      <c r="B9109" t="s">
        <v>10428</v>
      </c>
      <c r="C9109">
        <v>2012</v>
      </c>
      <c r="D9109" s="2">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22.367999999999999</v>
      </c>
      <c r="T9109">
        <v>2</v>
      </c>
      <c r="U9109">
        <v>0.2</v>
      </c>
      <c r="V9109">
        <v>1.6776</v>
      </c>
    </row>
    <row r="9110" spans="1:22" x14ac:dyDescent="0.35">
      <c r="A9110">
        <v>9109</v>
      </c>
      <c r="B9110" t="s">
        <v>10428</v>
      </c>
      <c r="C9110">
        <v>2012</v>
      </c>
      <c r="D9110" s="2">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v>
      </c>
    </row>
    <row r="9111" spans="1:22" x14ac:dyDescent="0.35">
      <c r="A9111">
        <v>9110</v>
      </c>
      <c r="B9111" t="s">
        <v>10428</v>
      </c>
      <c r="C9111">
        <v>2012</v>
      </c>
      <c r="D9111" s="2">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207.98400000000001</v>
      </c>
      <c r="T9111">
        <v>2</v>
      </c>
      <c r="U9111">
        <v>0.2</v>
      </c>
      <c r="V9111">
        <v>36.397199999999998</v>
      </c>
    </row>
    <row r="9112" spans="1:22" x14ac:dyDescent="0.35">
      <c r="A9112">
        <v>9111</v>
      </c>
      <c r="B9112" t="s">
        <v>10429</v>
      </c>
      <c r="C9112">
        <v>2011</v>
      </c>
      <c r="D9112" s="2">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5">
      <c r="A9113">
        <v>9112</v>
      </c>
      <c r="B9113" t="s">
        <v>10429</v>
      </c>
      <c r="C9113">
        <v>2011</v>
      </c>
      <c r="D9113" s="2">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4.3624000000000001</v>
      </c>
    </row>
    <row r="9114" spans="1:22" x14ac:dyDescent="0.35">
      <c r="A9114">
        <v>9113</v>
      </c>
      <c r="B9114" t="s">
        <v>10429</v>
      </c>
      <c r="C9114">
        <v>2011</v>
      </c>
      <c r="D9114" s="2">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6.3040000000000003</v>
      </c>
    </row>
    <row r="9115" spans="1:22" x14ac:dyDescent="0.35">
      <c r="A9115">
        <v>9114</v>
      </c>
      <c r="B9115" t="s">
        <v>10429</v>
      </c>
      <c r="C9115">
        <v>2011</v>
      </c>
      <c r="D9115" s="2">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7.1345999999999998</v>
      </c>
    </row>
    <row r="9116" spans="1:22" x14ac:dyDescent="0.35">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5">
      <c r="A9117">
        <v>9116</v>
      </c>
      <c r="B9117" t="s">
        <v>10431</v>
      </c>
      <c r="C9117">
        <v>2014</v>
      </c>
      <c r="D9117" s="2">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429.6</v>
      </c>
      <c r="T9117">
        <v>2</v>
      </c>
      <c r="U9117">
        <v>0.4</v>
      </c>
      <c r="V9117">
        <v>-93.08</v>
      </c>
    </row>
    <row r="9118" spans="1:22" x14ac:dyDescent="0.35">
      <c r="A9118">
        <v>9117</v>
      </c>
      <c r="B9118" t="s">
        <v>10431</v>
      </c>
      <c r="C9118">
        <v>2014</v>
      </c>
      <c r="D9118" s="2">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v>
      </c>
      <c r="T9118">
        <v>2</v>
      </c>
      <c r="U9118">
        <v>0.2</v>
      </c>
      <c r="V9118">
        <v>6.3936000000000002</v>
      </c>
    </row>
    <row r="9119" spans="1:22" x14ac:dyDescent="0.35">
      <c r="A9119">
        <v>9118</v>
      </c>
      <c r="B9119" t="s">
        <v>10431</v>
      </c>
      <c r="C9119">
        <v>2014</v>
      </c>
      <c r="D9119" s="2">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887.27099999999996</v>
      </c>
      <c r="T9119">
        <v>3</v>
      </c>
      <c r="U9119">
        <v>0.3</v>
      </c>
      <c r="V9119">
        <v>-63.3765</v>
      </c>
    </row>
    <row r="9120" spans="1:22" x14ac:dyDescent="0.35">
      <c r="A9120">
        <v>9119</v>
      </c>
      <c r="B9120" t="s">
        <v>10431</v>
      </c>
      <c r="C9120">
        <v>2014</v>
      </c>
      <c r="D9120" s="2">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7.0511999999999997</v>
      </c>
    </row>
    <row r="9121" spans="1:22" x14ac:dyDescent="0.35">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5">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46.953000000000003</v>
      </c>
    </row>
    <row r="9123" spans="1:22" x14ac:dyDescent="0.35">
      <c r="A9123">
        <v>9122</v>
      </c>
      <c r="B9123" t="s">
        <v>10435</v>
      </c>
      <c r="C9123">
        <v>2014</v>
      </c>
      <c r="D9123" s="2">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26.349399999999999</v>
      </c>
    </row>
    <row r="9124" spans="1:22" x14ac:dyDescent="0.35">
      <c r="A9124">
        <v>9123</v>
      </c>
      <c r="B9124" t="s">
        <v>10436</v>
      </c>
      <c r="C9124">
        <v>2014</v>
      </c>
      <c r="D9124" s="2">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3.5009999999999999</v>
      </c>
    </row>
    <row r="9125" spans="1:22" x14ac:dyDescent="0.35">
      <c r="A9125">
        <v>9124</v>
      </c>
      <c r="B9125" t="s">
        <v>10437</v>
      </c>
      <c r="C9125">
        <v>2013</v>
      </c>
      <c r="D9125" s="2">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v>
      </c>
      <c r="T9125">
        <v>9</v>
      </c>
      <c r="U9125">
        <v>0.7</v>
      </c>
      <c r="V9125">
        <v>-57.756599999999999</v>
      </c>
    </row>
    <row r="9126" spans="1:22" x14ac:dyDescent="0.35">
      <c r="A9126">
        <v>9125</v>
      </c>
      <c r="B9126" t="s">
        <v>10438</v>
      </c>
      <c r="C9126">
        <v>2013</v>
      </c>
      <c r="D9126" s="2">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-3.8208000000000002</v>
      </c>
    </row>
    <row r="9127" spans="1:22" x14ac:dyDescent="0.35">
      <c r="A9127">
        <v>9126</v>
      </c>
      <c r="B9127" t="s">
        <v>10438</v>
      </c>
      <c r="C9127">
        <v>2013</v>
      </c>
      <c r="D9127" s="2">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-2.1375999999999999</v>
      </c>
    </row>
    <row r="9128" spans="1:22" x14ac:dyDescent="0.35">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5">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50.136000000000003</v>
      </c>
      <c r="T9129">
        <v>3</v>
      </c>
      <c r="U9129">
        <v>0.2</v>
      </c>
      <c r="V9129">
        <v>-11.2806</v>
      </c>
    </row>
    <row r="9130" spans="1:22" x14ac:dyDescent="0.35">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88.073999999999998</v>
      </c>
      <c r="T9130">
        <v>7</v>
      </c>
      <c r="U9130">
        <v>0.7</v>
      </c>
      <c r="V9130">
        <v>-58.716000000000001</v>
      </c>
    </row>
    <row r="9131" spans="1:22" x14ac:dyDescent="0.35">
      <c r="A9131">
        <v>9130</v>
      </c>
      <c r="B9131" t="s">
        <v>10442</v>
      </c>
      <c r="C9131">
        <v>2013</v>
      </c>
      <c r="D9131" s="2">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301.47000000000003</v>
      </c>
      <c r="T9131">
        <v>3</v>
      </c>
      <c r="U9131">
        <v>0.5</v>
      </c>
      <c r="V9131">
        <v>-241.17599999999999</v>
      </c>
    </row>
    <row r="9132" spans="1:22" x14ac:dyDescent="0.35">
      <c r="A9132">
        <v>9131</v>
      </c>
      <c r="B9132" t="s">
        <v>10442</v>
      </c>
      <c r="C9132">
        <v>2013</v>
      </c>
      <c r="D9132" s="2">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18.655999999999999</v>
      </c>
      <c r="T9132">
        <v>2</v>
      </c>
      <c r="U9132">
        <v>0.2</v>
      </c>
      <c r="V9132">
        <v>1.6324000000000001</v>
      </c>
    </row>
    <row r="9133" spans="1:22" x14ac:dyDescent="0.35">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5">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36.287700000000001</v>
      </c>
    </row>
    <row r="9135" spans="1:22" x14ac:dyDescent="0.35">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5">
      <c r="A9136">
        <v>9135</v>
      </c>
      <c r="B9136" t="s">
        <v>10446</v>
      </c>
      <c r="C9136">
        <v>2013</v>
      </c>
      <c r="D9136" s="2">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-22.671600000000002</v>
      </c>
    </row>
    <row r="9137" spans="1:22" x14ac:dyDescent="0.35">
      <c r="A9137">
        <v>9136</v>
      </c>
      <c r="B9137" t="s">
        <v>10446</v>
      </c>
      <c r="C9137">
        <v>2013</v>
      </c>
      <c r="D9137" s="2">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51.984000000000002</v>
      </c>
      <c r="T9137">
        <v>1</v>
      </c>
      <c r="U9137">
        <v>0.2</v>
      </c>
      <c r="V9137">
        <v>-5.1984000000000004</v>
      </c>
    </row>
    <row r="9138" spans="1:22" x14ac:dyDescent="0.35">
      <c r="A9138">
        <v>9137</v>
      </c>
      <c r="B9138" t="s">
        <v>10446</v>
      </c>
      <c r="C9138">
        <v>2013</v>
      </c>
      <c r="D9138" s="2">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v>
      </c>
      <c r="T9138">
        <v>3</v>
      </c>
      <c r="U9138">
        <v>0.2</v>
      </c>
      <c r="V9138">
        <v>3.4668000000000001</v>
      </c>
    </row>
    <row r="9139" spans="1:22" x14ac:dyDescent="0.35">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18.335999999999999</v>
      </c>
      <c r="T9139">
        <v>2</v>
      </c>
      <c r="U9139">
        <v>0.7</v>
      </c>
      <c r="V9139">
        <v>-12.224</v>
      </c>
    </row>
    <row r="9140" spans="1:22" x14ac:dyDescent="0.35">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13.571999999999999</v>
      </c>
    </row>
    <row r="9141" spans="1:22" x14ac:dyDescent="0.35">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95.188800000000001</v>
      </c>
    </row>
    <row r="9142" spans="1:22" x14ac:dyDescent="0.35">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47.994</v>
      </c>
    </row>
    <row r="9143" spans="1:22" x14ac:dyDescent="0.35">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v>
      </c>
    </row>
    <row r="9144" spans="1:22" x14ac:dyDescent="0.35">
      <c r="A9144">
        <v>9143</v>
      </c>
      <c r="B9144" t="s">
        <v>10451</v>
      </c>
      <c r="C9144">
        <v>2014</v>
      </c>
      <c r="D9144" s="2">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3.0044</v>
      </c>
    </row>
    <row r="9145" spans="1:22" x14ac:dyDescent="0.35">
      <c r="A9145">
        <v>9144</v>
      </c>
      <c r="B9145" t="s">
        <v>10451</v>
      </c>
      <c r="C9145">
        <v>2014</v>
      </c>
      <c r="D9145" s="2">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1123.1279999999999</v>
      </c>
      <c r="T9145">
        <v>9</v>
      </c>
      <c r="U9145">
        <v>0.2</v>
      </c>
      <c r="V9145">
        <v>70.195499999999996</v>
      </c>
    </row>
    <row r="9146" spans="1:22" x14ac:dyDescent="0.35">
      <c r="A9146">
        <v>9145</v>
      </c>
      <c r="B9146" t="s">
        <v>10451</v>
      </c>
      <c r="C9146">
        <v>2014</v>
      </c>
      <c r="D9146" s="2">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18.821000000000002</v>
      </c>
    </row>
    <row r="9147" spans="1:22" x14ac:dyDescent="0.35">
      <c r="A9147">
        <v>9146</v>
      </c>
      <c r="B9147" t="s">
        <v>10452</v>
      </c>
      <c r="C9147">
        <v>2012</v>
      </c>
      <c r="D9147" s="2">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2.8079999999999998</v>
      </c>
      <c r="T9147">
        <v>3</v>
      </c>
      <c r="U9147">
        <v>0.8</v>
      </c>
      <c r="V9147">
        <v>-4.4927999999999999</v>
      </c>
    </row>
    <row r="9148" spans="1:22" x14ac:dyDescent="0.35">
      <c r="A9148">
        <v>9147</v>
      </c>
      <c r="B9148" t="s">
        <v>10453</v>
      </c>
      <c r="C9148">
        <v>2013</v>
      </c>
      <c r="D9148" s="2">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42.991399999999999</v>
      </c>
    </row>
    <row r="9149" spans="1:22" x14ac:dyDescent="0.35">
      <c r="A9149">
        <v>9148</v>
      </c>
      <c r="B9149" t="s">
        <v>10453</v>
      </c>
      <c r="C9149">
        <v>2013</v>
      </c>
      <c r="D9149" s="2">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8.0399999999999991</v>
      </c>
      <c r="T9149">
        <v>6</v>
      </c>
      <c r="U9149">
        <v>0</v>
      </c>
      <c r="V9149">
        <v>2.7336</v>
      </c>
    </row>
    <row r="9150" spans="1:22" x14ac:dyDescent="0.35">
      <c r="A9150">
        <v>9149</v>
      </c>
      <c r="B9150" t="s">
        <v>10453</v>
      </c>
      <c r="C9150">
        <v>2013</v>
      </c>
      <c r="D9150" s="2">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406.71539999999999</v>
      </c>
    </row>
    <row r="9151" spans="1:22" x14ac:dyDescent="0.35">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5">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v>
      </c>
      <c r="T9152">
        <v>5</v>
      </c>
      <c r="U9152">
        <v>0.1</v>
      </c>
      <c r="V9152">
        <v>12.375999999999999</v>
      </c>
    </row>
    <row r="9153" spans="1:22" x14ac:dyDescent="0.35">
      <c r="A9153">
        <v>9152</v>
      </c>
      <c r="B9153" t="s">
        <v>10457</v>
      </c>
      <c r="C9153">
        <v>2012</v>
      </c>
      <c r="D9153" s="2">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2.3685999999999998</v>
      </c>
    </row>
    <row r="9154" spans="1:22" x14ac:dyDescent="0.35">
      <c r="A9154">
        <v>9153</v>
      </c>
      <c r="B9154" t="s">
        <v>10457</v>
      </c>
      <c r="C9154">
        <v>2012</v>
      </c>
      <c r="D9154" s="2">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v>
      </c>
      <c r="T9154">
        <v>2</v>
      </c>
      <c r="U9154">
        <v>0.2</v>
      </c>
      <c r="V9154">
        <v>1.45</v>
      </c>
    </row>
    <row r="9155" spans="1:22" x14ac:dyDescent="0.35">
      <c r="A9155">
        <v>9154</v>
      </c>
      <c r="B9155" t="s">
        <v>10457</v>
      </c>
      <c r="C9155">
        <v>2012</v>
      </c>
      <c r="D9155" s="2">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1.8522000000000001</v>
      </c>
    </row>
    <row r="9156" spans="1:22" x14ac:dyDescent="0.35">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3.1381999999999999</v>
      </c>
    </row>
    <row r="9157" spans="1:22" x14ac:dyDescent="0.35">
      <c r="A9157">
        <v>9156</v>
      </c>
      <c r="B9157" t="s">
        <v>10459</v>
      </c>
      <c r="C9157">
        <v>2011</v>
      </c>
      <c r="D9157" s="2">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5">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27.529199999999999</v>
      </c>
    </row>
    <row r="9159" spans="1:22" x14ac:dyDescent="0.35">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5">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5">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4.3380000000000001</v>
      </c>
      <c r="T9161">
        <v>3</v>
      </c>
      <c r="U9161">
        <v>0.7</v>
      </c>
      <c r="V9161">
        <v>-3.0366</v>
      </c>
    </row>
    <row r="9162" spans="1:22" x14ac:dyDescent="0.35">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v>
      </c>
      <c r="T9162">
        <v>5</v>
      </c>
      <c r="U9162">
        <v>0.7</v>
      </c>
      <c r="V9162">
        <v>-7.92</v>
      </c>
    </row>
    <row r="9163" spans="1:22" x14ac:dyDescent="0.35">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405.86</v>
      </c>
      <c r="T9163">
        <v>7</v>
      </c>
      <c r="U9163">
        <v>0</v>
      </c>
      <c r="V9163">
        <v>32.468800000000002</v>
      </c>
    </row>
    <row r="9164" spans="1:22" x14ac:dyDescent="0.35">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5">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2.3759999999999999</v>
      </c>
      <c r="T9165">
        <v>3</v>
      </c>
      <c r="U9165">
        <v>0.2</v>
      </c>
      <c r="V9165">
        <v>0.74250000000000005</v>
      </c>
    </row>
    <row r="9166" spans="1:22" x14ac:dyDescent="0.35">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143.12799999999999</v>
      </c>
      <c r="T9166">
        <v>2</v>
      </c>
      <c r="U9166">
        <v>0.8</v>
      </c>
      <c r="V9166">
        <v>-393.60199999999998</v>
      </c>
    </row>
    <row r="9167" spans="1:22" x14ac:dyDescent="0.35">
      <c r="A9167">
        <v>9166</v>
      </c>
      <c r="B9167" t="s">
        <v>10464</v>
      </c>
      <c r="C9167">
        <v>2013</v>
      </c>
      <c r="D9167" s="2">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503.64</v>
      </c>
    </row>
    <row r="9168" spans="1:22" x14ac:dyDescent="0.35">
      <c r="A9168">
        <v>9167</v>
      </c>
      <c r="B9168" t="s">
        <v>10464</v>
      </c>
      <c r="C9168">
        <v>2013</v>
      </c>
      <c r="D9168" s="2">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50.328000000000003</v>
      </c>
    </row>
    <row r="9169" spans="1:22" x14ac:dyDescent="0.35">
      <c r="A9169">
        <v>9168</v>
      </c>
      <c r="B9169" t="s">
        <v>10464</v>
      </c>
      <c r="C9169">
        <v>2013</v>
      </c>
      <c r="D9169" s="2">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72.432000000000002</v>
      </c>
    </row>
    <row r="9170" spans="1:22" x14ac:dyDescent="0.35">
      <c r="A9170">
        <v>9169</v>
      </c>
      <c r="B9170" t="s">
        <v>10465</v>
      </c>
      <c r="C9170">
        <v>2013</v>
      </c>
      <c r="D9170" s="2">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5">
      <c r="A9171">
        <v>9170</v>
      </c>
      <c r="B9171" t="s">
        <v>10465</v>
      </c>
      <c r="C9171">
        <v>2013</v>
      </c>
      <c r="D9171" s="2">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5">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1.5980000000000001</v>
      </c>
    </row>
    <row r="9173" spans="1:22" x14ac:dyDescent="0.35">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22.992000000000001</v>
      </c>
    </row>
    <row r="9174" spans="1:22" x14ac:dyDescent="0.35">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222.58799999999999</v>
      </c>
    </row>
    <row r="9175" spans="1:22" x14ac:dyDescent="0.35">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22.92</v>
      </c>
      <c r="T9175">
        <v>3</v>
      </c>
      <c r="U9175">
        <v>0</v>
      </c>
      <c r="V9175">
        <v>11.2308</v>
      </c>
    </row>
    <row r="9176" spans="1:22" x14ac:dyDescent="0.35">
      <c r="A9176">
        <v>9175</v>
      </c>
      <c r="B9176" t="s">
        <v>10467</v>
      </c>
      <c r="C9176">
        <v>2014</v>
      </c>
      <c r="D9176" s="2">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8.9969999999999999</v>
      </c>
    </row>
    <row r="9177" spans="1:22" x14ac:dyDescent="0.35">
      <c r="A9177">
        <v>9176</v>
      </c>
      <c r="B9177" t="s">
        <v>10467</v>
      </c>
      <c r="C9177">
        <v>2014</v>
      </c>
      <c r="D9177" s="2">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5">
      <c r="A9178">
        <v>9177</v>
      </c>
      <c r="B9178" t="s">
        <v>10468</v>
      </c>
      <c r="C9178">
        <v>2013</v>
      </c>
      <c r="D9178" s="2">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31.085999999999999</v>
      </c>
      <c r="T9178">
        <v>3</v>
      </c>
      <c r="U9178">
        <v>0.7</v>
      </c>
      <c r="V9178">
        <v>-20.724</v>
      </c>
    </row>
    <row r="9179" spans="1:22" x14ac:dyDescent="0.35">
      <c r="A9179">
        <v>9178</v>
      </c>
      <c r="B9179" t="s">
        <v>10469</v>
      </c>
      <c r="C9179">
        <v>2013</v>
      </c>
      <c r="D9179" s="2">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3.9144000000000001</v>
      </c>
    </row>
    <row r="9180" spans="1:22" x14ac:dyDescent="0.35">
      <c r="A9180">
        <v>9179</v>
      </c>
      <c r="B9180" t="s">
        <v>10469</v>
      </c>
      <c r="C9180">
        <v>2013</v>
      </c>
      <c r="D9180" s="2">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v>
      </c>
    </row>
    <row r="9181" spans="1:22" x14ac:dyDescent="0.35">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v>
      </c>
    </row>
    <row r="9182" spans="1:22" x14ac:dyDescent="0.35">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v>
      </c>
      <c r="T9182">
        <v>3</v>
      </c>
      <c r="U9182">
        <v>0.2</v>
      </c>
      <c r="V9182">
        <v>4.1832000000000003</v>
      </c>
    </row>
    <row r="9183" spans="1:22" x14ac:dyDescent="0.35">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v>
      </c>
      <c r="T9183">
        <v>3</v>
      </c>
      <c r="U9183">
        <v>0.2</v>
      </c>
      <c r="V9183">
        <v>11.673</v>
      </c>
    </row>
    <row r="9184" spans="1:22" x14ac:dyDescent="0.35">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v>
      </c>
    </row>
    <row r="9185" spans="1:22" x14ac:dyDescent="0.35">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11.543200000000001</v>
      </c>
    </row>
    <row r="9186" spans="1:22" x14ac:dyDescent="0.35">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15.525</v>
      </c>
    </row>
    <row r="9187" spans="1:22" x14ac:dyDescent="0.35">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v>
      </c>
      <c r="T9187">
        <v>1</v>
      </c>
      <c r="U9187">
        <v>0.2</v>
      </c>
      <c r="V9187">
        <v>25.898</v>
      </c>
    </row>
    <row r="9188" spans="1:22" x14ac:dyDescent="0.35">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412.46800000000002</v>
      </c>
    </row>
    <row r="9189" spans="1:22" x14ac:dyDescent="0.35">
      <c r="A9189">
        <v>9188</v>
      </c>
      <c r="B9189" t="s">
        <v>10473</v>
      </c>
      <c r="C9189">
        <v>2012</v>
      </c>
      <c r="D9189" s="2">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v>
      </c>
      <c r="T9189">
        <v>2</v>
      </c>
      <c r="U9189">
        <v>0.2</v>
      </c>
      <c r="V9189">
        <v>-0.6976</v>
      </c>
    </row>
    <row r="9190" spans="1:22" x14ac:dyDescent="0.35">
      <c r="A9190">
        <v>9189</v>
      </c>
      <c r="B9190" t="s">
        <v>10473</v>
      </c>
      <c r="C9190">
        <v>2012</v>
      </c>
      <c r="D9190" s="2">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v>
      </c>
    </row>
    <row r="9191" spans="1:22" x14ac:dyDescent="0.35">
      <c r="A9191">
        <v>9190</v>
      </c>
      <c r="B9191" t="s">
        <v>10473</v>
      </c>
      <c r="C9191">
        <v>2012</v>
      </c>
      <c r="D9191" s="2">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5">
      <c r="A9192">
        <v>9191</v>
      </c>
      <c r="B9192" t="s">
        <v>10473</v>
      </c>
      <c r="C9192">
        <v>2012</v>
      </c>
      <c r="D9192" s="2">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99.587999999999994</v>
      </c>
      <c r="T9192">
        <v>2</v>
      </c>
      <c r="U9192">
        <v>0.7</v>
      </c>
      <c r="V9192">
        <v>-82.99</v>
      </c>
    </row>
    <row r="9193" spans="1:22" x14ac:dyDescent="0.35">
      <c r="A9193">
        <v>9192</v>
      </c>
      <c r="B9193" t="s">
        <v>10473</v>
      </c>
      <c r="C9193">
        <v>2012</v>
      </c>
      <c r="D9193" s="2">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49.567999999999998</v>
      </c>
      <c r="T9193">
        <v>2</v>
      </c>
      <c r="U9193">
        <v>0.2</v>
      </c>
      <c r="V9193">
        <v>15.49</v>
      </c>
    </row>
    <row r="9194" spans="1:22" x14ac:dyDescent="0.35">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29.372</v>
      </c>
      <c r="T9194">
        <v>7</v>
      </c>
      <c r="U9194">
        <v>0.8</v>
      </c>
      <c r="V9194">
        <v>-46.995199999999997</v>
      </c>
    </row>
    <row r="9195" spans="1:22" x14ac:dyDescent="0.35">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38.779200000000003</v>
      </c>
    </row>
    <row r="9196" spans="1:22" x14ac:dyDescent="0.35">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47.991999999999997</v>
      </c>
      <c r="T9196">
        <v>7</v>
      </c>
      <c r="U9196">
        <v>0.2</v>
      </c>
      <c r="V9196">
        <v>3.5994000000000002</v>
      </c>
    </row>
    <row r="9197" spans="1:22" x14ac:dyDescent="0.35">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v>
      </c>
      <c r="T9197">
        <v>4</v>
      </c>
      <c r="U9197">
        <v>0.2</v>
      </c>
      <c r="V9197">
        <v>-16.614000000000001</v>
      </c>
    </row>
    <row r="9198" spans="1:22" x14ac:dyDescent="0.35">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5">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v>
      </c>
      <c r="T9199">
        <v>5</v>
      </c>
      <c r="U9199">
        <v>0.2</v>
      </c>
      <c r="V9199">
        <v>125.3</v>
      </c>
    </row>
    <row r="9200" spans="1:22" x14ac:dyDescent="0.35">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5">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256.78399999999999</v>
      </c>
      <c r="T9201">
        <v>1</v>
      </c>
      <c r="U9201">
        <v>0.2</v>
      </c>
      <c r="V9201">
        <v>32.097999999999999</v>
      </c>
    </row>
    <row r="9202" spans="1:22" x14ac:dyDescent="0.35">
      <c r="A9202">
        <v>9201</v>
      </c>
      <c r="B9202" t="s">
        <v>10477</v>
      </c>
      <c r="C9202">
        <v>2013</v>
      </c>
      <c r="D9202" s="2">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12.098000000000001</v>
      </c>
    </row>
    <row r="9203" spans="1:22" x14ac:dyDescent="0.35">
      <c r="A9203">
        <v>9202</v>
      </c>
      <c r="B9203" t="s">
        <v>10477</v>
      </c>
      <c r="C9203">
        <v>2013</v>
      </c>
      <c r="D9203" s="2">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5">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28.751999999999999</v>
      </c>
      <c r="T9204">
        <v>3</v>
      </c>
      <c r="U9204">
        <v>0.2</v>
      </c>
      <c r="V9204">
        <v>10.0632</v>
      </c>
    </row>
    <row r="9205" spans="1:22" x14ac:dyDescent="0.35">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114.95</v>
      </c>
      <c r="T9205">
        <v>5</v>
      </c>
      <c r="U9205">
        <v>0</v>
      </c>
      <c r="V9205">
        <v>32.186</v>
      </c>
    </row>
    <row r="9206" spans="1:22" x14ac:dyDescent="0.35">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6.9119999999999999</v>
      </c>
    </row>
    <row r="9207" spans="1:22" x14ac:dyDescent="0.35">
      <c r="A9207">
        <v>9206</v>
      </c>
      <c r="B9207" t="s">
        <v>10480</v>
      </c>
      <c r="C9207">
        <v>2013</v>
      </c>
      <c r="D9207" s="2">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4.4892000000000003</v>
      </c>
    </row>
    <row r="9208" spans="1:22" x14ac:dyDescent="0.35">
      <c r="A9208">
        <v>9207</v>
      </c>
      <c r="B9208" t="s">
        <v>10480</v>
      </c>
      <c r="C9208">
        <v>2013</v>
      </c>
      <c r="D9208" s="2">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24.883199999999999</v>
      </c>
    </row>
    <row r="9209" spans="1:22" x14ac:dyDescent="0.35">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7.4654999999999996</v>
      </c>
    </row>
    <row r="9210" spans="1:22" x14ac:dyDescent="0.35">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4.1756000000000002</v>
      </c>
    </row>
    <row r="9211" spans="1:22" x14ac:dyDescent="0.35">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5">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5">
      <c r="A9213">
        <v>9212</v>
      </c>
      <c r="B9213" t="s">
        <v>10486</v>
      </c>
      <c r="C9213">
        <v>2012</v>
      </c>
      <c r="D9213" s="2">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5">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11.166399999999999</v>
      </c>
    </row>
    <row r="9215" spans="1:22" x14ac:dyDescent="0.35">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28.598400000000002</v>
      </c>
    </row>
    <row r="9216" spans="1:22" x14ac:dyDescent="0.35">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5">
      <c r="A9217">
        <v>9216</v>
      </c>
      <c r="B9217" t="s">
        <v>10491</v>
      </c>
      <c r="C9217">
        <v>2013</v>
      </c>
      <c r="D9217" s="2">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v>
      </c>
      <c r="T9217">
        <v>5</v>
      </c>
      <c r="U9217">
        <v>0</v>
      </c>
      <c r="V9217">
        <v>15.552</v>
      </c>
    </row>
    <row r="9218" spans="1:22" x14ac:dyDescent="0.35">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13.762</v>
      </c>
      <c r="T9218">
        <v>1</v>
      </c>
      <c r="U9218">
        <v>0.8</v>
      </c>
      <c r="V9218">
        <v>-24.771599999999999</v>
      </c>
    </row>
    <row r="9219" spans="1:22" x14ac:dyDescent="0.35">
      <c r="A9219">
        <v>9218</v>
      </c>
      <c r="B9219" t="s">
        <v>10493</v>
      </c>
      <c r="C9219">
        <v>2014</v>
      </c>
      <c r="D9219" s="2">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5">
      <c r="A9220">
        <v>9219</v>
      </c>
      <c r="B9220" t="s">
        <v>10494</v>
      </c>
      <c r="C9220">
        <v>2012</v>
      </c>
      <c r="D9220" s="2">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3.3515999999999999</v>
      </c>
    </row>
    <row r="9221" spans="1:22" x14ac:dyDescent="0.35">
      <c r="A9221">
        <v>9220</v>
      </c>
      <c r="B9221" t="s">
        <v>10494</v>
      </c>
      <c r="C9221">
        <v>2012</v>
      </c>
      <c r="D9221" s="2">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301.47000000000003</v>
      </c>
      <c r="T9221">
        <v>3</v>
      </c>
      <c r="U9221">
        <v>0.5</v>
      </c>
      <c r="V9221">
        <v>-204.99959999999999</v>
      </c>
    </row>
    <row r="9222" spans="1:22" x14ac:dyDescent="0.35">
      <c r="A9222">
        <v>9221</v>
      </c>
      <c r="B9222" t="s">
        <v>10495</v>
      </c>
      <c r="C9222">
        <v>2014</v>
      </c>
      <c r="D9222" s="2">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5">
      <c r="A9223">
        <v>9222</v>
      </c>
      <c r="B9223" t="s">
        <v>10495</v>
      </c>
      <c r="C9223">
        <v>2014</v>
      </c>
      <c r="D9223" s="2">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346.03960000000001</v>
      </c>
    </row>
    <row r="9224" spans="1:22" x14ac:dyDescent="0.35">
      <c r="A9224">
        <v>9223</v>
      </c>
      <c r="B9224" t="s">
        <v>10495</v>
      </c>
      <c r="C9224">
        <v>2014</v>
      </c>
      <c r="D9224" s="2">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12.441599999999999</v>
      </c>
    </row>
    <row r="9225" spans="1:22" x14ac:dyDescent="0.35">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7.5359999999999996</v>
      </c>
      <c r="T9225">
        <v>6</v>
      </c>
      <c r="U9225">
        <v>0.8</v>
      </c>
      <c r="V9225">
        <v>-13.188000000000001</v>
      </c>
    </row>
    <row r="9226" spans="1:22" x14ac:dyDescent="0.35">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1.4079999999999999</v>
      </c>
      <c r="T9226">
        <v>2</v>
      </c>
      <c r="U9226">
        <v>0.8</v>
      </c>
      <c r="V9226">
        <v>-2.3231999999999999</v>
      </c>
    </row>
    <row r="9227" spans="1:22" x14ac:dyDescent="0.35">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4.1440000000000001</v>
      </c>
      <c r="T9227">
        <v>4</v>
      </c>
      <c r="U9227">
        <v>0.8</v>
      </c>
      <c r="V9227">
        <v>-6.4231999999999996</v>
      </c>
    </row>
    <row r="9228" spans="1:22" x14ac:dyDescent="0.35">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52.752000000000002</v>
      </c>
      <c r="T9228">
        <v>3</v>
      </c>
      <c r="U9228">
        <v>0.2</v>
      </c>
      <c r="V9228">
        <v>-12.528600000000001</v>
      </c>
    </row>
    <row r="9229" spans="1:22" x14ac:dyDescent="0.35">
      <c r="A9229">
        <v>9228</v>
      </c>
      <c r="B9229" t="s">
        <v>10498</v>
      </c>
      <c r="C9229">
        <v>2014</v>
      </c>
      <c r="D9229" s="2">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381.36</v>
      </c>
      <c r="T9229">
        <v>7</v>
      </c>
      <c r="U9229">
        <v>0</v>
      </c>
      <c r="V9229">
        <v>106.7808</v>
      </c>
    </row>
    <row r="9230" spans="1:22" x14ac:dyDescent="0.35">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5">
      <c r="A9231">
        <v>9230</v>
      </c>
      <c r="B9231" t="s">
        <v>10500</v>
      </c>
      <c r="C9231">
        <v>2014</v>
      </c>
      <c r="D9231" s="2">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5.5071000000000003</v>
      </c>
    </row>
    <row r="9232" spans="1:22" x14ac:dyDescent="0.35">
      <c r="A9232">
        <v>9231</v>
      </c>
      <c r="B9232" t="s">
        <v>10500</v>
      </c>
      <c r="C9232">
        <v>2014</v>
      </c>
      <c r="D9232" s="2">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v>
      </c>
      <c r="T9232">
        <v>9</v>
      </c>
      <c r="U9232">
        <v>0</v>
      </c>
      <c r="V9232">
        <v>27.993600000000001</v>
      </c>
    </row>
    <row r="9233" spans="1:22" x14ac:dyDescent="0.35">
      <c r="A9233">
        <v>9232</v>
      </c>
      <c r="B9233" t="s">
        <v>10501</v>
      </c>
      <c r="C9233">
        <v>2011</v>
      </c>
      <c r="D9233" s="2">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946.76400000000001</v>
      </c>
      <c r="T9233">
        <v>6</v>
      </c>
      <c r="U9233">
        <v>0.7</v>
      </c>
      <c r="V9233">
        <v>-694.29359999999997</v>
      </c>
    </row>
    <row r="9234" spans="1:22" x14ac:dyDescent="0.35">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94.68</v>
      </c>
      <c r="T9234">
        <v>9</v>
      </c>
      <c r="U9234">
        <v>0</v>
      </c>
      <c r="V9234">
        <v>31.244399999999999</v>
      </c>
    </row>
    <row r="9235" spans="1:22" x14ac:dyDescent="0.35">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23.67</v>
      </c>
      <c r="T9235">
        <v>3</v>
      </c>
      <c r="U9235">
        <v>0</v>
      </c>
      <c r="V9235">
        <v>0.94679999999999997</v>
      </c>
    </row>
    <row r="9236" spans="1:22" x14ac:dyDescent="0.35">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1091.1679999999999</v>
      </c>
      <c r="T9236">
        <v>4</v>
      </c>
      <c r="U9236">
        <v>0.2</v>
      </c>
      <c r="V9236">
        <v>68.197999999999993</v>
      </c>
    </row>
    <row r="9237" spans="1:22" x14ac:dyDescent="0.35">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18.690000000000001</v>
      </c>
      <c r="T9237">
        <v>7</v>
      </c>
      <c r="U9237">
        <v>0</v>
      </c>
      <c r="V9237">
        <v>5.2332000000000001</v>
      </c>
    </row>
    <row r="9238" spans="1:22" x14ac:dyDescent="0.35">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568.72799999999995</v>
      </c>
      <c r="T9238">
        <v>3</v>
      </c>
      <c r="U9238">
        <v>0.2</v>
      </c>
      <c r="V9238">
        <v>28.436399999999999</v>
      </c>
    </row>
    <row r="9239" spans="1:22" x14ac:dyDescent="0.35">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7.3120000000000003</v>
      </c>
      <c r="T9239">
        <v>1</v>
      </c>
      <c r="U9239">
        <v>0.2</v>
      </c>
      <c r="V9239">
        <v>2.5592000000000001</v>
      </c>
    </row>
    <row r="9240" spans="1:22" x14ac:dyDescent="0.35">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v>
      </c>
    </row>
    <row r="9241" spans="1:22" x14ac:dyDescent="0.35">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20.584199999999999</v>
      </c>
    </row>
    <row r="9242" spans="1:22" x14ac:dyDescent="0.35">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5.6070000000000002</v>
      </c>
      <c r="T9242">
        <v>3</v>
      </c>
      <c r="U9242">
        <v>0.7</v>
      </c>
      <c r="V9242">
        <v>-3.9249000000000001</v>
      </c>
    </row>
    <row r="9243" spans="1:22" x14ac:dyDescent="0.35">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6.5759999999999996</v>
      </c>
      <c r="T9243">
        <v>3</v>
      </c>
      <c r="U9243">
        <v>0.2</v>
      </c>
      <c r="V9243">
        <v>0.57540000000000002</v>
      </c>
    </row>
    <row r="9244" spans="1:22" x14ac:dyDescent="0.35">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14.304</v>
      </c>
      <c r="T9244">
        <v>6</v>
      </c>
      <c r="U9244">
        <v>0.2</v>
      </c>
      <c r="V9244">
        <v>4.6487999999999996</v>
      </c>
    </row>
    <row r="9245" spans="1:22" x14ac:dyDescent="0.35">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119.833</v>
      </c>
      <c r="T9245">
        <v>1</v>
      </c>
      <c r="U9245">
        <v>0.15</v>
      </c>
      <c r="V9245">
        <v>7.0490000000000004</v>
      </c>
    </row>
    <row r="9246" spans="1:22" x14ac:dyDescent="0.35">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2.2240000000000002</v>
      </c>
    </row>
    <row r="9247" spans="1:22" x14ac:dyDescent="0.35">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v>
      </c>
      <c r="T9247">
        <v>5</v>
      </c>
      <c r="U9247">
        <v>0</v>
      </c>
      <c r="V9247">
        <v>15.552</v>
      </c>
    </row>
    <row r="9248" spans="1:22" x14ac:dyDescent="0.35">
      <c r="A9248">
        <v>9247</v>
      </c>
      <c r="B9248" t="s">
        <v>10506</v>
      </c>
      <c r="C9248">
        <v>2014</v>
      </c>
      <c r="D9248" s="2">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2.8536000000000001</v>
      </c>
    </row>
    <row r="9249" spans="1:22" x14ac:dyDescent="0.35">
      <c r="A9249">
        <v>9248</v>
      </c>
      <c r="B9249" t="s">
        <v>10506</v>
      </c>
      <c r="C9249">
        <v>2014</v>
      </c>
      <c r="D9249" s="2">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0.7228</v>
      </c>
    </row>
    <row r="9250" spans="1:22" x14ac:dyDescent="0.35">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1.365</v>
      </c>
    </row>
    <row r="9251" spans="1:22" x14ac:dyDescent="0.35">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220.48249999999999</v>
      </c>
    </row>
    <row r="9252" spans="1:22" x14ac:dyDescent="0.35">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5">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v>
      </c>
      <c r="T9253">
        <v>2</v>
      </c>
      <c r="U9253">
        <v>0.2</v>
      </c>
      <c r="V9253">
        <v>33.64</v>
      </c>
    </row>
    <row r="9254" spans="1:22" x14ac:dyDescent="0.35">
      <c r="A9254">
        <v>9253</v>
      </c>
      <c r="B9254" t="s">
        <v>10510</v>
      </c>
      <c r="C9254">
        <v>2014</v>
      </c>
      <c r="D9254" s="2">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v>
      </c>
      <c r="T9254">
        <v>5</v>
      </c>
      <c r="U9254">
        <v>0</v>
      </c>
      <c r="V9254">
        <v>63.984000000000002</v>
      </c>
    </row>
    <row r="9255" spans="1:22" x14ac:dyDescent="0.35">
      <c r="A9255">
        <v>9254</v>
      </c>
      <c r="B9255" t="s">
        <v>10510</v>
      </c>
      <c r="C9255">
        <v>2014</v>
      </c>
      <c r="D9255" s="2">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6.2207999999999997</v>
      </c>
    </row>
    <row r="9256" spans="1:22" x14ac:dyDescent="0.35">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15.2225</v>
      </c>
    </row>
    <row r="9257" spans="1:22" x14ac:dyDescent="0.35">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v>
      </c>
      <c r="T9257">
        <v>3</v>
      </c>
      <c r="U9257">
        <v>0</v>
      </c>
      <c r="V9257">
        <v>6.8723999999999998</v>
      </c>
    </row>
    <row r="9258" spans="1:22" x14ac:dyDescent="0.35">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5">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53.270400000000002</v>
      </c>
    </row>
    <row r="9260" spans="1:22" x14ac:dyDescent="0.35">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v>
      </c>
      <c r="T9260">
        <v>3</v>
      </c>
      <c r="U9260">
        <v>0</v>
      </c>
      <c r="V9260">
        <v>24.393000000000001</v>
      </c>
    </row>
    <row r="9261" spans="1:22" x14ac:dyDescent="0.35">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2.5983999999999998</v>
      </c>
    </row>
    <row r="9262" spans="1:22" x14ac:dyDescent="0.35">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5">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v>
      </c>
    </row>
    <row r="9264" spans="1:22" x14ac:dyDescent="0.35">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35.097299999999997</v>
      </c>
    </row>
    <row r="9265" spans="1:22" x14ac:dyDescent="0.35">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269.91000000000003</v>
      </c>
      <c r="T9265">
        <v>5</v>
      </c>
      <c r="U9265">
        <v>0.1</v>
      </c>
      <c r="V9265">
        <v>53.981999999999999</v>
      </c>
    </row>
    <row r="9266" spans="1:22" x14ac:dyDescent="0.35">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v>
      </c>
      <c r="T9266">
        <v>3</v>
      </c>
      <c r="U9266">
        <v>0.7</v>
      </c>
      <c r="V9266">
        <v>-7.782</v>
      </c>
    </row>
    <row r="9267" spans="1:22" x14ac:dyDescent="0.35">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64.847999999999999</v>
      </c>
      <c r="T9267">
        <v>7</v>
      </c>
      <c r="U9267">
        <v>0.2</v>
      </c>
      <c r="V9267">
        <v>24.318000000000001</v>
      </c>
    </row>
    <row r="9268" spans="1:22" x14ac:dyDescent="0.35">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5">
      <c r="A9269">
        <v>9268</v>
      </c>
      <c r="B9269" t="s">
        <v>10519</v>
      </c>
      <c r="C9269">
        <v>2012</v>
      </c>
      <c r="D9269" s="2">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102.58199999999999</v>
      </c>
      <c r="T9269">
        <v>1</v>
      </c>
      <c r="U9269">
        <v>0.1</v>
      </c>
      <c r="V9269">
        <v>6.8388</v>
      </c>
    </row>
    <row r="9270" spans="1:22" x14ac:dyDescent="0.35">
      <c r="A9270">
        <v>9269</v>
      </c>
      <c r="B9270" t="s">
        <v>10519</v>
      </c>
      <c r="C9270">
        <v>2012</v>
      </c>
      <c r="D9270" s="2">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5">
      <c r="A9271">
        <v>9270</v>
      </c>
      <c r="B9271" t="s">
        <v>10520</v>
      </c>
      <c r="C9271">
        <v>2014</v>
      </c>
      <c r="D9271" s="2">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5">
      <c r="A9272">
        <v>9271</v>
      </c>
      <c r="B9272" t="s">
        <v>10520</v>
      </c>
      <c r="C9272">
        <v>2014</v>
      </c>
      <c r="D9272" s="2">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4305.5519999999997</v>
      </c>
      <c r="T9272">
        <v>6</v>
      </c>
      <c r="U9272">
        <v>0.2</v>
      </c>
      <c r="V9272">
        <v>1453.1238000000001</v>
      </c>
    </row>
    <row r="9273" spans="1:22" x14ac:dyDescent="0.35">
      <c r="A9273">
        <v>9272</v>
      </c>
      <c r="B9273" t="s">
        <v>10521</v>
      </c>
      <c r="C9273">
        <v>2013</v>
      </c>
      <c r="D9273" s="2">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4.4088000000000003</v>
      </c>
    </row>
    <row r="9274" spans="1:22" x14ac:dyDescent="0.35">
      <c r="A9274">
        <v>9273</v>
      </c>
      <c r="B9274" t="s">
        <v>10521</v>
      </c>
      <c r="C9274">
        <v>2013</v>
      </c>
      <c r="D9274" s="2">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5">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5">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255.85</v>
      </c>
      <c r="T9276">
        <v>7</v>
      </c>
      <c r="U9276">
        <v>0</v>
      </c>
      <c r="V9276">
        <v>112.574</v>
      </c>
    </row>
    <row r="9277" spans="1:22" x14ac:dyDescent="0.35">
      <c r="A9277">
        <v>9276</v>
      </c>
      <c r="B9277" t="s">
        <v>10524</v>
      </c>
      <c r="C9277">
        <v>2013</v>
      </c>
      <c r="D9277" s="2">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13.8528</v>
      </c>
    </row>
    <row r="9278" spans="1:22" x14ac:dyDescent="0.35">
      <c r="A9278">
        <v>9277</v>
      </c>
      <c r="B9278" t="s">
        <v>10524</v>
      </c>
      <c r="C9278">
        <v>2013</v>
      </c>
      <c r="D9278" s="2">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5">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v>
      </c>
      <c r="T9279">
        <v>4</v>
      </c>
      <c r="U9279">
        <v>0.2</v>
      </c>
      <c r="V9279">
        <v>5.1791999999999998</v>
      </c>
    </row>
    <row r="9280" spans="1:22" x14ac:dyDescent="0.35">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8.0009999999999994</v>
      </c>
      <c r="T9280">
        <v>7</v>
      </c>
      <c r="U9280">
        <v>0.7</v>
      </c>
      <c r="V9280">
        <v>-5.6006999999999998</v>
      </c>
    </row>
    <row r="9281" spans="1:22" x14ac:dyDescent="0.35">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-28.498000000000001</v>
      </c>
    </row>
    <row r="9282" spans="1:22" x14ac:dyDescent="0.35">
      <c r="A9282">
        <v>9281</v>
      </c>
      <c r="B9282" t="s">
        <v>10526</v>
      </c>
      <c r="C9282">
        <v>2013</v>
      </c>
      <c r="D9282" s="2">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5">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20.37</v>
      </c>
    </row>
    <row r="9284" spans="1:22" x14ac:dyDescent="0.35">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5">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3.9474</v>
      </c>
    </row>
    <row r="9286" spans="1:22" x14ac:dyDescent="0.35">
      <c r="A9286">
        <v>9285</v>
      </c>
      <c r="B9286" t="s">
        <v>10530</v>
      </c>
      <c r="C9286">
        <v>2011</v>
      </c>
      <c r="D9286" s="2">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392.94</v>
      </c>
      <c r="T9286">
        <v>3</v>
      </c>
      <c r="U9286">
        <v>0</v>
      </c>
      <c r="V9286">
        <v>43.223399999999998</v>
      </c>
    </row>
    <row r="9287" spans="1:22" x14ac:dyDescent="0.35">
      <c r="A9287">
        <v>9286</v>
      </c>
      <c r="B9287" t="s">
        <v>10531</v>
      </c>
      <c r="C9287">
        <v>2012</v>
      </c>
      <c r="D9287" s="2">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4.7712000000000003</v>
      </c>
    </row>
    <row r="9288" spans="1:22" x14ac:dyDescent="0.35">
      <c r="A9288">
        <v>9287</v>
      </c>
      <c r="B9288" t="s">
        <v>10532</v>
      </c>
      <c r="C9288">
        <v>2014</v>
      </c>
      <c r="D9288" s="2">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6.8879999999999999</v>
      </c>
      <c r="T9288">
        <v>3</v>
      </c>
      <c r="U9288">
        <v>0.8</v>
      </c>
      <c r="V9288">
        <v>-11.020799999999999</v>
      </c>
    </row>
    <row r="9289" spans="1:22" x14ac:dyDescent="0.35">
      <c r="A9289">
        <v>9288</v>
      </c>
      <c r="B9289" t="s">
        <v>10532</v>
      </c>
      <c r="C9289">
        <v>2014</v>
      </c>
      <c r="D9289" s="2">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457.48500000000001</v>
      </c>
      <c r="T9289">
        <v>3</v>
      </c>
      <c r="U9289">
        <v>0.3</v>
      </c>
      <c r="V9289">
        <v>-84.961500000000001</v>
      </c>
    </row>
    <row r="9290" spans="1:22" x14ac:dyDescent="0.35">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-15.418799999999999</v>
      </c>
    </row>
    <row r="9291" spans="1:22" x14ac:dyDescent="0.35">
      <c r="A9291">
        <v>9290</v>
      </c>
      <c r="B9291" t="s">
        <v>10534</v>
      </c>
      <c r="C9291">
        <v>2011</v>
      </c>
      <c r="D9291" s="2">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22.9877</v>
      </c>
    </row>
    <row r="9292" spans="1:22" x14ac:dyDescent="0.35">
      <c r="A9292">
        <v>9291</v>
      </c>
      <c r="B9292" t="s">
        <v>10535</v>
      </c>
      <c r="C9292">
        <v>2011</v>
      </c>
      <c r="D9292" s="2">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2.8536000000000001</v>
      </c>
    </row>
    <row r="9293" spans="1:22" x14ac:dyDescent="0.35">
      <c r="A9293">
        <v>9292</v>
      </c>
      <c r="B9293" t="s">
        <v>10535</v>
      </c>
      <c r="C9293">
        <v>2011</v>
      </c>
      <c r="D9293" s="2">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15.525</v>
      </c>
    </row>
    <row r="9294" spans="1:22" x14ac:dyDescent="0.35">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0.55600000000000005</v>
      </c>
      <c r="T9294">
        <v>1</v>
      </c>
      <c r="U9294">
        <v>0.8</v>
      </c>
      <c r="V9294">
        <v>-0.94520000000000004</v>
      </c>
    </row>
    <row r="9295" spans="1:22" x14ac:dyDescent="0.35">
      <c r="A9295">
        <v>9294</v>
      </c>
      <c r="B9295" t="s">
        <v>10537</v>
      </c>
      <c r="C9295">
        <v>2014</v>
      </c>
      <c r="D9295" s="2">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5">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v>
      </c>
      <c r="T9296">
        <v>3</v>
      </c>
      <c r="U9296">
        <v>0.2</v>
      </c>
      <c r="V9296">
        <v>5.0286</v>
      </c>
    </row>
    <row r="9297" spans="1:22" x14ac:dyDescent="0.35">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-64.937600000000003</v>
      </c>
    </row>
    <row r="9298" spans="1:22" x14ac:dyDescent="0.35">
      <c r="A9298">
        <v>9297</v>
      </c>
      <c r="B9298" t="s">
        <v>10540</v>
      </c>
      <c r="C9298">
        <v>2012</v>
      </c>
      <c r="D9298" s="2">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41.423999999999999</v>
      </c>
      <c r="T9298">
        <v>2</v>
      </c>
      <c r="U9298">
        <v>0.2</v>
      </c>
      <c r="V9298">
        <v>8.2848000000000006</v>
      </c>
    </row>
    <row r="9299" spans="1:22" x14ac:dyDescent="0.35">
      <c r="A9299">
        <v>9298</v>
      </c>
      <c r="B9299" t="s">
        <v>10540</v>
      </c>
      <c r="C9299">
        <v>2012</v>
      </c>
      <c r="D9299" s="2">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24.476800000000001</v>
      </c>
    </row>
    <row r="9300" spans="1:22" x14ac:dyDescent="0.35">
      <c r="A9300">
        <v>9299</v>
      </c>
      <c r="B9300" t="s">
        <v>10540</v>
      </c>
      <c r="C9300">
        <v>2012</v>
      </c>
      <c r="D9300" s="2">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6.5057999999999998</v>
      </c>
    </row>
    <row r="9301" spans="1:22" x14ac:dyDescent="0.35">
      <c r="A9301">
        <v>9300</v>
      </c>
      <c r="B9301" t="s">
        <v>10540</v>
      </c>
      <c r="C9301">
        <v>2012</v>
      </c>
      <c r="D9301" s="2">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4.3120000000000003</v>
      </c>
      <c r="T9301">
        <v>2</v>
      </c>
      <c r="U9301">
        <v>0.8</v>
      </c>
      <c r="V9301">
        <v>-6.8992000000000004</v>
      </c>
    </row>
    <row r="9302" spans="1:22" x14ac:dyDescent="0.35">
      <c r="A9302">
        <v>9301</v>
      </c>
      <c r="B9302" t="s">
        <v>10540</v>
      </c>
      <c r="C9302">
        <v>2012</v>
      </c>
      <c r="D9302" s="2">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-20.245000000000001</v>
      </c>
    </row>
    <row r="9303" spans="1:22" x14ac:dyDescent="0.35">
      <c r="A9303">
        <v>9302</v>
      </c>
      <c r="B9303" t="s">
        <v>10540</v>
      </c>
      <c r="C9303">
        <v>2012</v>
      </c>
      <c r="D9303" s="2">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6.1230000000000002</v>
      </c>
    </row>
    <row r="9304" spans="1:22" x14ac:dyDescent="0.35">
      <c r="A9304">
        <v>9303</v>
      </c>
      <c r="B9304" t="s">
        <v>10540</v>
      </c>
      <c r="C9304">
        <v>2012</v>
      </c>
      <c r="D9304" s="2">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0.88560000000000005</v>
      </c>
    </row>
    <row r="9305" spans="1:22" x14ac:dyDescent="0.35">
      <c r="A9305">
        <v>9304</v>
      </c>
      <c r="B9305" t="s">
        <v>10540</v>
      </c>
      <c r="C9305">
        <v>2012</v>
      </c>
      <c r="D9305" s="2">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v>
      </c>
      <c r="T9305">
        <v>3</v>
      </c>
      <c r="U9305">
        <v>0.2</v>
      </c>
      <c r="V9305">
        <v>5.4432</v>
      </c>
    </row>
    <row r="9306" spans="1:22" x14ac:dyDescent="0.35">
      <c r="A9306">
        <v>9305</v>
      </c>
      <c r="B9306" t="s">
        <v>10540</v>
      </c>
      <c r="C9306">
        <v>2012</v>
      </c>
      <c r="D9306" s="2">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1.476</v>
      </c>
      <c r="T9306">
        <v>1</v>
      </c>
      <c r="U9306">
        <v>0.8</v>
      </c>
      <c r="V9306">
        <v>-2.2877999999999998</v>
      </c>
    </row>
    <row r="9307" spans="1:22" x14ac:dyDescent="0.35">
      <c r="A9307">
        <v>9306</v>
      </c>
      <c r="B9307" t="s">
        <v>10541</v>
      </c>
      <c r="C9307">
        <v>2012</v>
      </c>
      <c r="D9307" s="2">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5">
      <c r="A9308">
        <v>9307</v>
      </c>
      <c r="B9308" t="s">
        <v>10542</v>
      </c>
      <c r="C9308">
        <v>2011</v>
      </c>
      <c r="D9308" s="2">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1.9024000000000001</v>
      </c>
    </row>
    <row r="9309" spans="1:22" x14ac:dyDescent="0.35">
      <c r="A9309">
        <v>9308</v>
      </c>
      <c r="B9309" t="s">
        <v>10542</v>
      </c>
      <c r="C9309">
        <v>2011</v>
      </c>
      <c r="D9309" s="2">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v>
      </c>
    </row>
    <row r="9310" spans="1:22" x14ac:dyDescent="0.35">
      <c r="A9310">
        <v>9309</v>
      </c>
      <c r="B9310" t="s">
        <v>10542</v>
      </c>
      <c r="C9310">
        <v>2011</v>
      </c>
      <c r="D9310" s="2">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5">
      <c r="A9311">
        <v>9310</v>
      </c>
      <c r="B9311" t="s">
        <v>10542</v>
      </c>
      <c r="C9311">
        <v>2011</v>
      </c>
      <c r="D9311" s="2">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5">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146.68799999999999</v>
      </c>
      <c r="T9312">
        <v>8</v>
      </c>
      <c r="U9312">
        <v>0.2</v>
      </c>
      <c r="V9312">
        <v>45.84</v>
      </c>
    </row>
    <row r="9313" spans="1:22" x14ac:dyDescent="0.35">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4.9279999999999999</v>
      </c>
      <c r="T9313">
        <v>2</v>
      </c>
      <c r="U9313">
        <v>0.2</v>
      </c>
      <c r="V9313">
        <v>1.7248000000000001</v>
      </c>
    </row>
    <row r="9314" spans="1:22" x14ac:dyDescent="0.35">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4.7615999999999996</v>
      </c>
    </row>
    <row r="9315" spans="1:22" x14ac:dyDescent="0.35">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v>
      </c>
    </row>
    <row r="9316" spans="1:22" x14ac:dyDescent="0.35">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46.790799999999997</v>
      </c>
    </row>
    <row r="9317" spans="1:22" x14ac:dyDescent="0.35">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118.782</v>
      </c>
      <c r="T9317">
        <v>3</v>
      </c>
      <c r="U9317">
        <v>0.4</v>
      </c>
      <c r="V9317">
        <v>-27.715800000000002</v>
      </c>
    </row>
    <row r="9318" spans="1:22" x14ac:dyDescent="0.35">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769.18399999999997</v>
      </c>
      <c r="T9318">
        <v>4</v>
      </c>
      <c r="U9318">
        <v>0.2</v>
      </c>
      <c r="V9318">
        <v>-163.45160000000001</v>
      </c>
    </row>
    <row r="9319" spans="1:22" x14ac:dyDescent="0.35">
      <c r="A9319">
        <v>9318</v>
      </c>
      <c r="B9319" t="s">
        <v>10547</v>
      </c>
      <c r="C9319">
        <v>2014</v>
      </c>
      <c r="D9319" s="2">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-2.9940000000000002</v>
      </c>
    </row>
    <row r="9320" spans="1:22" x14ac:dyDescent="0.35">
      <c r="A9320">
        <v>9319</v>
      </c>
      <c r="B9320" t="s">
        <v>10548</v>
      </c>
      <c r="C9320">
        <v>2014</v>
      </c>
      <c r="D9320" s="2">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5">
      <c r="A9321">
        <v>9320</v>
      </c>
      <c r="B9321" t="s">
        <v>10548</v>
      </c>
      <c r="C9321">
        <v>2014</v>
      </c>
      <c r="D9321" s="2">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5">
      <c r="A9322">
        <v>9321</v>
      </c>
      <c r="B9322" t="s">
        <v>10548</v>
      </c>
      <c r="C9322">
        <v>2014</v>
      </c>
      <c r="D9322" s="2">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31.266400000000001</v>
      </c>
    </row>
    <row r="9323" spans="1:22" x14ac:dyDescent="0.35">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11.375999999999999</v>
      </c>
      <c r="T9323">
        <v>3</v>
      </c>
      <c r="U9323">
        <v>0.6</v>
      </c>
      <c r="V9323">
        <v>-5.6879999999999997</v>
      </c>
    </row>
    <row r="9324" spans="1:22" x14ac:dyDescent="0.35">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66.111999999999995</v>
      </c>
      <c r="T9324">
        <v>4</v>
      </c>
      <c r="U9324">
        <v>0.6</v>
      </c>
      <c r="V9324">
        <v>-84.2928</v>
      </c>
    </row>
    <row r="9325" spans="1:22" x14ac:dyDescent="0.35">
      <c r="A9325">
        <v>9324</v>
      </c>
      <c r="B9325" t="s">
        <v>10552</v>
      </c>
      <c r="C9325">
        <v>2014</v>
      </c>
      <c r="D9325" s="2">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97.078400000000002</v>
      </c>
    </row>
    <row r="9326" spans="1:22" x14ac:dyDescent="0.35">
      <c r="A9326">
        <v>9325</v>
      </c>
      <c r="B9326" t="s">
        <v>10552</v>
      </c>
      <c r="C9326">
        <v>2014</v>
      </c>
      <c r="D9326" s="2">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v>
      </c>
    </row>
    <row r="9327" spans="1:22" x14ac:dyDescent="0.35">
      <c r="A9327">
        <v>9326</v>
      </c>
      <c r="B9327" t="s">
        <v>10552</v>
      </c>
      <c r="C9327">
        <v>2014</v>
      </c>
      <c r="D9327" s="2">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72.959999999999994</v>
      </c>
      <c r="T9327">
        <v>3</v>
      </c>
      <c r="U9327">
        <v>0.2</v>
      </c>
      <c r="V9327">
        <v>23.712</v>
      </c>
    </row>
    <row r="9328" spans="1:22" x14ac:dyDescent="0.35">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5">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34.178400000000003</v>
      </c>
    </row>
    <row r="9330" spans="1:22" x14ac:dyDescent="0.35">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5">
      <c r="A9331">
        <v>9330</v>
      </c>
      <c r="B9331" t="s">
        <v>10554</v>
      </c>
      <c r="C9331">
        <v>2012</v>
      </c>
      <c r="D9331" s="2">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15.395200000000001</v>
      </c>
    </row>
    <row r="9332" spans="1:22" x14ac:dyDescent="0.35">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5">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75.180000000000007</v>
      </c>
    </row>
    <row r="9334" spans="1:22" x14ac:dyDescent="0.35">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5">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6.6740000000000004</v>
      </c>
    </row>
    <row r="9336" spans="1:22" x14ac:dyDescent="0.35">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-15.717599999999999</v>
      </c>
    </row>
    <row r="9337" spans="1:22" x14ac:dyDescent="0.35">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1.4976</v>
      </c>
    </row>
    <row r="9338" spans="1:22" x14ac:dyDescent="0.35">
      <c r="A9338">
        <v>9337</v>
      </c>
      <c r="B9338" t="s">
        <v>10559</v>
      </c>
      <c r="C9338">
        <v>2014</v>
      </c>
      <c r="D9338" s="2">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5">
      <c r="A9339">
        <v>9338</v>
      </c>
      <c r="B9339" t="s">
        <v>10560</v>
      </c>
      <c r="C9339">
        <v>2011</v>
      </c>
      <c r="D9339" s="2">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v>
      </c>
      <c r="T9339">
        <v>1</v>
      </c>
      <c r="U9339">
        <v>0.2</v>
      </c>
      <c r="V9339">
        <v>1.1220000000000001</v>
      </c>
    </row>
    <row r="9340" spans="1:22" x14ac:dyDescent="0.35">
      <c r="A9340">
        <v>9339</v>
      </c>
      <c r="B9340" t="s">
        <v>10560</v>
      </c>
      <c r="C9340">
        <v>2011</v>
      </c>
      <c r="D9340" s="2">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7.0224000000000002</v>
      </c>
    </row>
    <row r="9341" spans="1:22" x14ac:dyDescent="0.35">
      <c r="A9341">
        <v>9340</v>
      </c>
      <c r="B9341" t="s">
        <v>10560</v>
      </c>
      <c r="C9341">
        <v>2011</v>
      </c>
      <c r="D9341" s="2">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5">
      <c r="A9342">
        <v>9341</v>
      </c>
      <c r="B9342" t="s">
        <v>10560</v>
      </c>
      <c r="C9342">
        <v>2011</v>
      </c>
      <c r="D9342" s="2">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5">
      <c r="A9343">
        <v>9342</v>
      </c>
      <c r="B9343" t="s">
        <v>10560</v>
      </c>
      <c r="C9343">
        <v>2011</v>
      </c>
      <c r="D9343" s="2">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117.57599999999999</v>
      </c>
      <c r="T9343">
        <v>3</v>
      </c>
      <c r="U9343">
        <v>0.2</v>
      </c>
      <c r="V9343">
        <v>11.7576</v>
      </c>
    </row>
    <row r="9344" spans="1:22" x14ac:dyDescent="0.35">
      <c r="A9344">
        <v>9343</v>
      </c>
      <c r="B9344" t="s">
        <v>10561</v>
      </c>
      <c r="C9344">
        <v>2013</v>
      </c>
      <c r="D9344" s="2">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51.183999999999997</v>
      </c>
      <c r="T9344">
        <v>7</v>
      </c>
      <c r="U9344">
        <v>0.2</v>
      </c>
      <c r="V9344">
        <v>19.193999999999999</v>
      </c>
    </row>
    <row r="9345" spans="1:22" x14ac:dyDescent="0.35">
      <c r="A9345">
        <v>9344</v>
      </c>
      <c r="B9345" t="s">
        <v>10562</v>
      </c>
      <c r="C9345">
        <v>2014</v>
      </c>
      <c r="D9345" s="2">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-106.393</v>
      </c>
    </row>
    <row r="9346" spans="1:22" x14ac:dyDescent="0.35">
      <c r="A9346">
        <v>9345</v>
      </c>
      <c r="B9346" t="s">
        <v>10562</v>
      </c>
      <c r="C9346">
        <v>2014</v>
      </c>
      <c r="D9346" s="2">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5.7149999999999999</v>
      </c>
      <c r="T9346">
        <v>5</v>
      </c>
      <c r="U9346">
        <v>0.7</v>
      </c>
      <c r="V9346">
        <v>-4.7625000000000002</v>
      </c>
    </row>
    <row r="9347" spans="1:22" x14ac:dyDescent="0.35">
      <c r="A9347">
        <v>9346</v>
      </c>
      <c r="B9347" t="s">
        <v>10562</v>
      </c>
      <c r="C9347">
        <v>2014</v>
      </c>
      <c r="D9347" s="2">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57.594000000000001</v>
      </c>
      <c r="T9347">
        <v>1</v>
      </c>
      <c r="U9347">
        <v>0.4</v>
      </c>
      <c r="V9347">
        <v>-11.518800000000001</v>
      </c>
    </row>
    <row r="9348" spans="1:22" x14ac:dyDescent="0.35">
      <c r="A9348">
        <v>9347</v>
      </c>
      <c r="B9348" t="s">
        <v>10562</v>
      </c>
      <c r="C9348">
        <v>2014</v>
      </c>
      <c r="D9348" s="2">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30.143999999999998</v>
      </c>
      <c r="T9348">
        <v>2</v>
      </c>
      <c r="U9348">
        <v>0.2</v>
      </c>
      <c r="V9348">
        <v>8.2896000000000001</v>
      </c>
    </row>
    <row r="9349" spans="1:22" x14ac:dyDescent="0.35">
      <c r="A9349">
        <v>9348</v>
      </c>
      <c r="B9349" t="s">
        <v>10562</v>
      </c>
      <c r="C9349">
        <v>2014</v>
      </c>
      <c r="D9349" s="2">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v>
      </c>
    </row>
    <row r="9350" spans="1:22" x14ac:dyDescent="0.35">
      <c r="A9350">
        <v>9349</v>
      </c>
      <c r="B9350" t="s">
        <v>10563</v>
      </c>
      <c r="C9350">
        <v>2013</v>
      </c>
      <c r="D9350" s="2">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202.25280000000001</v>
      </c>
    </row>
    <row r="9351" spans="1:22" x14ac:dyDescent="0.35">
      <c r="A9351">
        <v>9350</v>
      </c>
      <c r="B9351" t="s">
        <v>10563</v>
      </c>
      <c r="C9351">
        <v>2013</v>
      </c>
      <c r="D9351" s="2">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10.909599999999999</v>
      </c>
    </row>
    <row r="9352" spans="1:22" x14ac:dyDescent="0.35">
      <c r="A9352">
        <v>9351</v>
      </c>
      <c r="B9352" t="s">
        <v>10564</v>
      </c>
      <c r="C9352">
        <v>2013</v>
      </c>
      <c r="D9352" s="2">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13.215999999999999</v>
      </c>
      <c r="T9352">
        <v>4</v>
      </c>
      <c r="U9352">
        <v>0.2</v>
      </c>
      <c r="V9352">
        <v>4.4603999999999999</v>
      </c>
    </row>
    <row r="9353" spans="1:22" x14ac:dyDescent="0.35">
      <c r="A9353">
        <v>9352</v>
      </c>
      <c r="B9353" t="s">
        <v>10564</v>
      </c>
      <c r="C9353">
        <v>2013</v>
      </c>
      <c r="D9353" s="2">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-20.784600000000001</v>
      </c>
    </row>
    <row r="9354" spans="1:22" x14ac:dyDescent="0.35">
      <c r="A9354">
        <v>9353</v>
      </c>
      <c r="B9354" t="s">
        <v>10565</v>
      </c>
      <c r="C9354">
        <v>2014</v>
      </c>
      <c r="D9354" s="2">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520.46400000000006</v>
      </c>
      <c r="T9354">
        <v>2</v>
      </c>
      <c r="U9354">
        <v>0.3</v>
      </c>
      <c r="V9354">
        <v>-14.8704</v>
      </c>
    </row>
    <row r="9355" spans="1:22" x14ac:dyDescent="0.35">
      <c r="A9355">
        <v>9354</v>
      </c>
      <c r="B9355" t="s">
        <v>10565</v>
      </c>
      <c r="C9355">
        <v>2014</v>
      </c>
      <c r="D9355" s="2">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3.7128000000000001</v>
      </c>
    </row>
    <row r="9356" spans="1:22" x14ac:dyDescent="0.35">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5">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5">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8.7138000000000009</v>
      </c>
    </row>
    <row r="9359" spans="1:22" x14ac:dyDescent="0.35">
      <c r="A9359">
        <v>9358</v>
      </c>
      <c r="B9359" t="s">
        <v>10567</v>
      </c>
      <c r="C9359">
        <v>2013</v>
      </c>
      <c r="D9359" s="2">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v>
      </c>
      <c r="T9359">
        <v>5</v>
      </c>
      <c r="U9359">
        <v>0.2</v>
      </c>
      <c r="V9359">
        <v>15.092000000000001</v>
      </c>
    </row>
    <row r="9360" spans="1:22" x14ac:dyDescent="0.35">
      <c r="A9360">
        <v>9359</v>
      </c>
      <c r="B9360" t="s">
        <v>10567</v>
      </c>
      <c r="C9360">
        <v>2013</v>
      </c>
      <c r="D9360" s="2">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-99.345299999999995</v>
      </c>
    </row>
    <row r="9361" spans="1:22" x14ac:dyDescent="0.35">
      <c r="A9361">
        <v>9360</v>
      </c>
      <c r="B9361" t="s">
        <v>10567</v>
      </c>
      <c r="C9361">
        <v>2013</v>
      </c>
      <c r="D9361" s="2">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7.8166000000000002</v>
      </c>
    </row>
    <row r="9362" spans="1:22" x14ac:dyDescent="0.35">
      <c r="A9362">
        <v>9361</v>
      </c>
      <c r="B9362" t="s">
        <v>10567</v>
      </c>
      <c r="C9362">
        <v>2013</v>
      </c>
      <c r="D9362" s="2">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5">
      <c r="A9363">
        <v>9362</v>
      </c>
      <c r="B9363" t="s">
        <v>10568</v>
      </c>
      <c r="C9363">
        <v>2014</v>
      </c>
      <c r="D9363" s="2">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5">
      <c r="A9364">
        <v>9363</v>
      </c>
      <c r="B9364" t="s">
        <v>10568</v>
      </c>
      <c r="C9364">
        <v>2014</v>
      </c>
      <c r="D9364" s="2">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v>
      </c>
      <c r="T9364">
        <v>7</v>
      </c>
      <c r="U9364">
        <v>0</v>
      </c>
      <c r="V9364">
        <v>0.3906</v>
      </c>
    </row>
    <row r="9365" spans="1:22" x14ac:dyDescent="0.35">
      <c r="A9365">
        <v>9364</v>
      </c>
      <c r="B9365" t="s">
        <v>10568</v>
      </c>
      <c r="C9365">
        <v>2014</v>
      </c>
      <c r="D9365" s="2">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6.4206000000000003</v>
      </c>
    </row>
    <row r="9366" spans="1:22" x14ac:dyDescent="0.35">
      <c r="A9366">
        <v>9365</v>
      </c>
      <c r="B9366" t="s">
        <v>10568</v>
      </c>
      <c r="C9366">
        <v>2014</v>
      </c>
      <c r="D9366" s="2">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7.1863999999999999</v>
      </c>
    </row>
    <row r="9367" spans="1:22" x14ac:dyDescent="0.35">
      <c r="A9367">
        <v>9366</v>
      </c>
      <c r="B9367" t="s">
        <v>10569</v>
      </c>
      <c r="C9367">
        <v>2011</v>
      </c>
      <c r="D9367" s="2">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5.6643999999999997</v>
      </c>
    </row>
    <row r="9368" spans="1:22" x14ac:dyDescent="0.35">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25.68</v>
      </c>
    </row>
    <row r="9369" spans="1:22" x14ac:dyDescent="0.35">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83.843999999999994</v>
      </c>
    </row>
    <row r="9370" spans="1:22" x14ac:dyDescent="0.35">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18.211200000000002</v>
      </c>
    </row>
    <row r="9371" spans="1:22" x14ac:dyDescent="0.35">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272.97000000000003</v>
      </c>
      <c r="T9371">
        <v>3</v>
      </c>
      <c r="U9371">
        <v>0</v>
      </c>
      <c r="V9371">
        <v>43.675199999999997</v>
      </c>
    </row>
    <row r="9372" spans="1:22" x14ac:dyDescent="0.35">
      <c r="A9372">
        <v>9371</v>
      </c>
      <c r="B9372" t="s">
        <v>10573</v>
      </c>
      <c r="C9372">
        <v>2012</v>
      </c>
      <c r="D9372" s="2">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41.567999999999998</v>
      </c>
      <c r="T9372">
        <v>4</v>
      </c>
      <c r="U9372">
        <v>0.2</v>
      </c>
      <c r="V9372">
        <v>-4.1567999999999996</v>
      </c>
    </row>
    <row r="9373" spans="1:22" x14ac:dyDescent="0.35">
      <c r="A9373">
        <v>9372</v>
      </c>
      <c r="B9373" t="s">
        <v>10573</v>
      </c>
      <c r="C9373">
        <v>2012</v>
      </c>
      <c r="D9373" s="2">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-86.058599999999998</v>
      </c>
    </row>
    <row r="9374" spans="1:22" x14ac:dyDescent="0.35">
      <c r="A9374">
        <v>9373</v>
      </c>
      <c r="B9374" t="s">
        <v>10573</v>
      </c>
      <c r="C9374">
        <v>2012</v>
      </c>
      <c r="D9374" s="2">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2.9144999999999999</v>
      </c>
    </row>
    <row r="9375" spans="1:22" x14ac:dyDescent="0.35">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419.94400000000002</v>
      </c>
      <c r="T9375">
        <v>7</v>
      </c>
      <c r="U9375">
        <v>0.2</v>
      </c>
      <c r="V9375">
        <v>52.493000000000002</v>
      </c>
    </row>
    <row r="9376" spans="1:22" x14ac:dyDescent="0.35">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v>
      </c>
    </row>
    <row r="9377" spans="1:22" x14ac:dyDescent="0.35">
      <c r="A9377">
        <v>9376</v>
      </c>
      <c r="B9377" t="s">
        <v>10576</v>
      </c>
      <c r="C9377">
        <v>2012</v>
      </c>
      <c r="D9377" s="2">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5">
      <c r="A9378">
        <v>9377</v>
      </c>
      <c r="B9378" t="s">
        <v>10577</v>
      </c>
      <c r="C9378">
        <v>2014</v>
      </c>
      <c r="D9378" s="2">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31.8</v>
      </c>
      <c r="T9378">
        <v>3</v>
      </c>
      <c r="U9378">
        <v>0</v>
      </c>
      <c r="V9378">
        <v>13.673999999999999</v>
      </c>
    </row>
    <row r="9379" spans="1:22" x14ac:dyDescent="0.35">
      <c r="A9379">
        <v>9378</v>
      </c>
      <c r="B9379" t="s">
        <v>10579</v>
      </c>
      <c r="C9379">
        <v>2014</v>
      </c>
      <c r="D9379" s="2">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8.4656000000000002</v>
      </c>
    </row>
    <row r="9380" spans="1:22" x14ac:dyDescent="0.35">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5">
      <c r="A9381">
        <v>9380</v>
      </c>
      <c r="B9381" t="s">
        <v>10583</v>
      </c>
      <c r="C9381">
        <v>2011</v>
      </c>
      <c r="D9381" s="2">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15.934799999999999</v>
      </c>
    </row>
    <row r="9382" spans="1:22" x14ac:dyDescent="0.35">
      <c r="A9382">
        <v>9381</v>
      </c>
      <c r="B9382" t="s">
        <v>10583</v>
      </c>
      <c r="C9382">
        <v>2011</v>
      </c>
      <c r="D9382" s="2">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6.4783999999999997</v>
      </c>
    </row>
    <row r="9383" spans="1:22" x14ac:dyDescent="0.35">
      <c r="A9383">
        <v>9382</v>
      </c>
      <c r="B9383" t="s">
        <v>10583</v>
      </c>
      <c r="C9383">
        <v>2011</v>
      </c>
      <c r="D9383" s="2">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424.27199999999999</v>
      </c>
      <c r="T9383">
        <v>2</v>
      </c>
      <c r="U9383">
        <v>0.2</v>
      </c>
      <c r="V9383">
        <v>-10.6068</v>
      </c>
    </row>
    <row r="9384" spans="1:22" x14ac:dyDescent="0.35">
      <c r="A9384">
        <v>9383</v>
      </c>
      <c r="B9384" t="s">
        <v>10583</v>
      </c>
      <c r="C9384">
        <v>2011</v>
      </c>
      <c r="D9384" s="2">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5">
      <c r="A9385">
        <v>9384</v>
      </c>
      <c r="B9385" t="s">
        <v>10583</v>
      </c>
      <c r="C9385">
        <v>2011</v>
      </c>
      <c r="D9385" s="2">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v>
      </c>
      <c r="T9385">
        <v>5</v>
      </c>
      <c r="U9385">
        <v>0.2</v>
      </c>
      <c r="V9385">
        <v>-1.0489999999999999</v>
      </c>
    </row>
    <row r="9386" spans="1:22" x14ac:dyDescent="0.35">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12.441599999999999</v>
      </c>
    </row>
    <row r="9387" spans="1:22" x14ac:dyDescent="0.35">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120.57599999999999</v>
      </c>
      <c r="T9387">
        <v>8</v>
      </c>
      <c r="U9387">
        <v>0.2</v>
      </c>
      <c r="V9387">
        <v>33.1584</v>
      </c>
    </row>
    <row r="9388" spans="1:22" x14ac:dyDescent="0.35">
      <c r="A9388">
        <v>9387</v>
      </c>
      <c r="B9388" t="s">
        <v>10586</v>
      </c>
      <c r="C9388">
        <v>2014</v>
      </c>
      <c r="D9388" s="2">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5">
      <c r="A9389">
        <v>9388</v>
      </c>
      <c r="B9389" t="s">
        <v>10586</v>
      </c>
      <c r="C9389">
        <v>2014</v>
      </c>
      <c r="D9389" s="2">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5.7716000000000003</v>
      </c>
    </row>
    <row r="9390" spans="1:22" x14ac:dyDescent="0.35">
      <c r="A9390">
        <v>9389</v>
      </c>
      <c r="B9390" t="s">
        <v>10586</v>
      </c>
      <c r="C9390">
        <v>2014</v>
      </c>
      <c r="D9390" s="2">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542.94000000000005</v>
      </c>
      <c r="T9390">
        <v>3</v>
      </c>
      <c r="U9390">
        <v>0</v>
      </c>
      <c r="V9390">
        <v>152.0232</v>
      </c>
    </row>
    <row r="9391" spans="1:22" x14ac:dyDescent="0.35">
      <c r="A9391">
        <v>9390</v>
      </c>
      <c r="B9391" t="s">
        <v>10586</v>
      </c>
      <c r="C9391">
        <v>2014</v>
      </c>
      <c r="D9391" s="2">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0.95879999999999999</v>
      </c>
    </row>
    <row r="9392" spans="1:22" x14ac:dyDescent="0.35">
      <c r="A9392">
        <v>9391</v>
      </c>
      <c r="B9392" t="s">
        <v>10587</v>
      </c>
      <c r="C9392">
        <v>2012</v>
      </c>
      <c r="D9392" s="2">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14.307499999999999</v>
      </c>
    </row>
    <row r="9393" spans="1:22" x14ac:dyDescent="0.35">
      <c r="A9393">
        <v>9392</v>
      </c>
      <c r="B9393" t="s">
        <v>10588</v>
      </c>
      <c r="C9393">
        <v>2014</v>
      </c>
      <c r="D9393" s="2">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v>
      </c>
      <c r="T9393">
        <v>1</v>
      </c>
      <c r="U9393">
        <v>0.2</v>
      </c>
      <c r="V9393">
        <v>2.5973999999999999</v>
      </c>
    </row>
    <row r="9394" spans="1:22" x14ac:dyDescent="0.35">
      <c r="A9394">
        <v>9393</v>
      </c>
      <c r="B9394" t="s">
        <v>10589</v>
      </c>
      <c r="C9394">
        <v>2012</v>
      </c>
      <c r="D9394" s="2">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-29.116800000000001</v>
      </c>
    </row>
    <row r="9395" spans="1:22" x14ac:dyDescent="0.35">
      <c r="A9395">
        <v>9394</v>
      </c>
      <c r="B9395" t="s">
        <v>10590</v>
      </c>
      <c r="C9395">
        <v>2011</v>
      </c>
      <c r="D9395" s="2">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629.95000000000005</v>
      </c>
      <c r="T9395">
        <v>5</v>
      </c>
      <c r="U9395">
        <v>0</v>
      </c>
      <c r="V9395">
        <v>157.48750000000001</v>
      </c>
    </row>
    <row r="9396" spans="1:22" x14ac:dyDescent="0.35">
      <c r="A9396">
        <v>9395</v>
      </c>
      <c r="B9396" t="s">
        <v>10590</v>
      </c>
      <c r="C9396">
        <v>2011</v>
      </c>
      <c r="D9396" s="2">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140.39599999999999</v>
      </c>
    </row>
    <row r="9397" spans="1:22" x14ac:dyDescent="0.35">
      <c r="A9397">
        <v>9396</v>
      </c>
      <c r="B9397" t="s">
        <v>10590</v>
      </c>
      <c r="C9397">
        <v>2011</v>
      </c>
      <c r="D9397" s="2">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801.56799999999998</v>
      </c>
      <c r="T9397">
        <v>2</v>
      </c>
      <c r="U9397">
        <v>0.2</v>
      </c>
      <c r="V9397">
        <v>-10.019600000000001</v>
      </c>
    </row>
    <row r="9398" spans="1:22" x14ac:dyDescent="0.35">
      <c r="A9398">
        <v>9397</v>
      </c>
      <c r="B9398" t="s">
        <v>10590</v>
      </c>
      <c r="C9398">
        <v>2011</v>
      </c>
      <c r="D9398" s="2">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75.180000000000007</v>
      </c>
      <c r="T9398">
        <v>6</v>
      </c>
      <c r="U9398">
        <v>0</v>
      </c>
      <c r="V9398">
        <v>35.334600000000002</v>
      </c>
    </row>
    <row r="9399" spans="1:22" x14ac:dyDescent="0.35">
      <c r="A9399">
        <v>9398</v>
      </c>
      <c r="B9399" t="s">
        <v>10590</v>
      </c>
      <c r="C9399">
        <v>2011</v>
      </c>
      <c r="D9399" s="2">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5">
      <c r="A9400">
        <v>9399</v>
      </c>
      <c r="B9400" t="s">
        <v>10590</v>
      </c>
      <c r="C9400">
        <v>2011</v>
      </c>
      <c r="D9400" s="2">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5">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14.112</v>
      </c>
      <c r="T9401">
        <v>6</v>
      </c>
      <c r="U9401">
        <v>0.2</v>
      </c>
      <c r="V9401">
        <v>1.2347999999999999</v>
      </c>
    </row>
    <row r="9402" spans="1:22" x14ac:dyDescent="0.35">
      <c r="A9402">
        <v>9401</v>
      </c>
      <c r="B9402" t="s">
        <v>10595</v>
      </c>
      <c r="C9402">
        <v>2012</v>
      </c>
      <c r="D9402" s="2">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5">
      <c r="A9403">
        <v>9402</v>
      </c>
      <c r="B9403" t="s">
        <v>10596</v>
      </c>
      <c r="C9403">
        <v>2011</v>
      </c>
      <c r="D9403" s="2">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0.96120000000000005</v>
      </c>
    </row>
    <row r="9404" spans="1:22" x14ac:dyDescent="0.35">
      <c r="A9404">
        <v>9403</v>
      </c>
      <c r="B9404" t="s">
        <v>10597</v>
      </c>
      <c r="C9404">
        <v>2013</v>
      </c>
      <c r="D9404" s="2">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5">
      <c r="A9405">
        <v>9404</v>
      </c>
      <c r="B9405" t="s">
        <v>10597</v>
      </c>
      <c r="C9405">
        <v>2013</v>
      </c>
      <c r="D9405" s="2">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286.3836</v>
      </c>
    </row>
    <row r="9406" spans="1:22" x14ac:dyDescent="0.35">
      <c r="A9406">
        <v>9405</v>
      </c>
      <c r="B9406" t="s">
        <v>10598</v>
      </c>
      <c r="C9406">
        <v>2014</v>
      </c>
      <c r="D9406" s="2">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1.6830000000000001</v>
      </c>
    </row>
    <row r="9407" spans="1:22" x14ac:dyDescent="0.35">
      <c r="A9407">
        <v>9406</v>
      </c>
      <c r="B9407" t="s">
        <v>10599</v>
      </c>
      <c r="C9407">
        <v>2011</v>
      </c>
      <c r="D9407" s="2">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156.047</v>
      </c>
    </row>
    <row r="9408" spans="1:22" x14ac:dyDescent="0.35">
      <c r="A9408">
        <v>9407</v>
      </c>
      <c r="B9408" t="s">
        <v>10599</v>
      </c>
      <c r="C9408">
        <v>2011</v>
      </c>
      <c r="D9408" s="2">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2.64</v>
      </c>
    </row>
    <row r="9409" spans="1:22" x14ac:dyDescent="0.35">
      <c r="A9409">
        <v>9408</v>
      </c>
      <c r="B9409" t="s">
        <v>10600</v>
      </c>
      <c r="C9409">
        <v>2014</v>
      </c>
      <c r="D9409" s="2">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v>
      </c>
    </row>
    <row r="9410" spans="1:22" x14ac:dyDescent="0.35">
      <c r="A9410">
        <v>9409</v>
      </c>
      <c r="B9410" t="s">
        <v>10600</v>
      </c>
      <c r="C9410">
        <v>2014</v>
      </c>
      <c r="D9410" s="2">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3.9830999999999999</v>
      </c>
    </row>
    <row r="9411" spans="1:22" x14ac:dyDescent="0.35">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3.2730000000000001</v>
      </c>
      <c r="T9411">
        <v>1</v>
      </c>
      <c r="U9411">
        <v>0.7</v>
      </c>
      <c r="V9411">
        <v>-2.5093000000000001</v>
      </c>
    </row>
    <row r="9412" spans="1:22" x14ac:dyDescent="0.35">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5">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v>
      </c>
      <c r="T9413">
        <v>1</v>
      </c>
      <c r="U9413">
        <v>0.2</v>
      </c>
      <c r="V9413">
        <v>6.5434999999999999</v>
      </c>
    </row>
    <row r="9414" spans="1:22" x14ac:dyDescent="0.35">
      <c r="A9414">
        <v>9413</v>
      </c>
      <c r="B9414" t="s">
        <v>10603</v>
      </c>
      <c r="C9414">
        <v>2012</v>
      </c>
      <c r="D9414" s="2">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5">
      <c r="A9415">
        <v>9414</v>
      </c>
      <c r="B9415" t="s">
        <v>10604</v>
      </c>
      <c r="C9415">
        <v>2013</v>
      </c>
      <c r="D9415" s="2">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6.8159999999999998</v>
      </c>
      <c r="T9415">
        <v>2</v>
      </c>
      <c r="U9415">
        <v>0.8</v>
      </c>
      <c r="V9415">
        <v>-11.587199999999999</v>
      </c>
    </row>
    <row r="9416" spans="1:22" x14ac:dyDescent="0.35">
      <c r="A9416">
        <v>9415</v>
      </c>
      <c r="B9416" t="s">
        <v>10605</v>
      </c>
      <c r="C9416">
        <v>2012</v>
      </c>
      <c r="D9416" s="2">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v>
      </c>
      <c r="T9416">
        <v>2</v>
      </c>
      <c r="U9416">
        <v>0.2</v>
      </c>
      <c r="V9416">
        <v>15.599</v>
      </c>
    </row>
    <row r="9417" spans="1:22" x14ac:dyDescent="0.35">
      <c r="A9417">
        <v>9416</v>
      </c>
      <c r="B9417" t="s">
        <v>10605</v>
      </c>
      <c r="C9417">
        <v>2012</v>
      </c>
      <c r="D9417" s="2">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8.7905999999999995</v>
      </c>
    </row>
    <row r="9418" spans="1:22" x14ac:dyDescent="0.35">
      <c r="A9418">
        <v>9417</v>
      </c>
      <c r="B9418" t="s">
        <v>10605</v>
      </c>
      <c r="C9418">
        <v>2012</v>
      </c>
      <c r="D9418" s="2">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3.2351999999999999</v>
      </c>
    </row>
    <row r="9419" spans="1:22" x14ac:dyDescent="0.35">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v>
      </c>
      <c r="T9419">
        <v>2</v>
      </c>
      <c r="U9419">
        <v>0.2</v>
      </c>
      <c r="V9419">
        <v>3.6288</v>
      </c>
    </row>
    <row r="9420" spans="1:22" x14ac:dyDescent="0.35">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v>
      </c>
      <c r="T9420">
        <v>3</v>
      </c>
      <c r="U9420">
        <v>0.2</v>
      </c>
      <c r="V9420">
        <v>4.0338000000000003</v>
      </c>
    </row>
    <row r="9421" spans="1:22" x14ac:dyDescent="0.35">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15.224</v>
      </c>
      <c r="T9421">
        <v>2</v>
      </c>
      <c r="U9421">
        <v>0.8</v>
      </c>
      <c r="V9421">
        <v>-38.821199999999997</v>
      </c>
    </row>
    <row r="9422" spans="1:22" x14ac:dyDescent="0.35">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21.984000000000002</v>
      </c>
      <c r="T9422">
        <v>6</v>
      </c>
      <c r="U9422">
        <v>0.8</v>
      </c>
      <c r="V9422">
        <v>-56.059199999999997</v>
      </c>
    </row>
    <row r="9423" spans="1:22" x14ac:dyDescent="0.35">
      <c r="A9423">
        <v>9422</v>
      </c>
      <c r="B9423" t="s">
        <v>10608</v>
      </c>
      <c r="C9423">
        <v>2011</v>
      </c>
      <c r="D9423" s="2">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60.475200000000001</v>
      </c>
    </row>
    <row r="9424" spans="1:22" x14ac:dyDescent="0.35">
      <c r="A9424">
        <v>9423</v>
      </c>
      <c r="B9424" t="s">
        <v>10608</v>
      </c>
      <c r="C9424">
        <v>2011</v>
      </c>
      <c r="D9424" s="2">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11.803000000000001</v>
      </c>
    </row>
    <row r="9425" spans="1:22" x14ac:dyDescent="0.35">
      <c r="A9425">
        <v>9424</v>
      </c>
      <c r="B9425" t="s">
        <v>10608</v>
      </c>
      <c r="C9425">
        <v>2011</v>
      </c>
      <c r="D9425" s="2">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5">
      <c r="A9426">
        <v>9425</v>
      </c>
      <c r="B9426" t="s">
        <v>10608</v>
      </c>
      <c r="C9426">
        <v>2011</v>
      </c>
      <c r="D9426" s="2">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v>
      </c>
    </row>
    <row r="9427" spans="1:22" x14ac:dyDescent="0.35">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3785.2919999999999</v>
      </c>
      <c r="T9427">
        <v>6</v>
      </c>
      <c r="U9427">
        <v>0.1</v>
      </c>
      <c r="V9427">
        <v>420.58800000000002</v>
      </c>
    </row>
    <row r="9428" spans="1:22" x14ac:dyDescent="0.35">
      <c r="A9428">
        <v>9427</v>
      </c>
      <c r="B9428" t="s">
        <v>10610</v>
      </c>
      <c r="C9428">
        <v>2013</v>
      </c>
      <c r="D9428" s="2">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v>
      </c>
    </row>
    <row r="9429" spans="1:22" x14ac:dyDescent="0.35">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199.9</v>
      </c>
      <c r="T9429">
        <v>5</v>
      </c>
      <c r="U9429">
        <v>0</v>
      </c>
      <c r="V9429">
        <v>39.979999999999997</v>
      </c>
    </row>
    <row r="9430" spans="1:22" x14ac:dyDescent="0.35">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1212.96</v>
      </c>
      <c r="T9430">
        <v>8</v>
      </c>
      <c r="U9430">
        <v>0.3</v>
      </c>
      <c r="V9430">
        <v>-69.311999999999998</v>
      </c>
    </row>
    <row r="9431" spans="1:22" x14ac:dyDescent="0.35">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82.497</v>
      </c>
    </row>
    <row r="9432" spans="1:22" x14ac:dyDescent="0.35">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103.48099999999999</v>
      </c>
      <c r="T9432">
        <v>1</v>
      </c>
      <c r="U9432">
        <v>0.3</v>
      </c>
      <c r="V9432">
        <v>-16.261299999999999</v>
      </c>
    </row>
    <row r="9433" spans="1:22" x14ac:dyDescent="0.35">
      <c r="A9433">
        <v>9432</v>
      </c>
      <c r="B9433" t="s">
        <v>10614</v>
      </c>
      <c r="C9433">
        <v>2012</v>
      </c>
      <c r="D9433" s="2">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5">
      <c r="A9434">
        <v>9433</v>
      </c>
      <c r="B9434" t="s">
        <v>10615</v>
      </c>
      <c r="C9434">
        <v>2012</v>
      </c>
      <c r="D9434" s="2">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v>
      </c>
      <c r="T9434">
        <v>2</v>
      </c>
      <c r="U9434">
        <v>0.2</v>
      </c>
      <c r="V9434">
        <v>-5.2640000000000002</v>
      </c>
    </row>
    <row r="9435" spans="1:22" x14ac:dyDescent="0.35">
      <c r="A9435">
        <v>9434</v>
      </c>
      <c r="B9435" t="s">
        <v>10615</v>
      </c>
      <c r="C9435">
        <v>2012</v>
      </c>
      <c r="D9435" s="2">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36.287999999999997</v>
      </c>
      <c r="T9435">
        <v>7</v>
      </c>
      <c r="U9435">
        <v>0.2</v>
      </c>
      <c r="V9435">
        <v>12.700799999999999</v>
      </c>
    </row>
    <row r="9436" spans="1:22" x14ac:dyDescent="0.35">
      <c r="A9436">
        <v>9435</v>
      </c>
      <c r="B9436" t="s">
        <v>10615</v>
      </c>
      <c r="C9436">
        <v>2012</v>
      </c>
      <c r="D9436" s="2">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v>
      </c>
      <c r="T9436">
        <v>3</v>
      </c>
      <c r="U9436">
        <v>0.2</v>
      </c>
      <c r="V9436">
        <v>1.1556</v>
      </c>
    </row>
    <row r="9437" spans="1:22" x14ac:dyDescent="0.35">
      <c r="A9437">
        <v>9436</v>
      </c>
      <c r="B9437" t="s">
        <v>10615</v>
      </c>
      <c r="C9437">
        <v>2012</v>
      </c>
      <c r="D9437" s="2">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v>
      </c>
    </row>
    <row r="9438" spans="1:22" x14ac:dyDescent="0.35">
      <c r="A9438">
        <v>9437</v>
      </c>
      <c r="B9438" t="s">
        <v>10616</v>
      </c>
      <c r="C9438">
        <v>2012</v>
      </c>
      <c r="D9438" s="2">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2.9460000000000002</v>
      </c>
      <c r="T9438">
        <v>2</v>
      </c>
      <c r="U9438">
        <v>0.7</v>
      </c>
      <c r="V9438">
        <v>-2.0621999999999998</v>
      </c>
    </row>
    <row r="9439" spans="1:22" x14ac:dyDescent="0.35">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6.2207999999999997</v>
      </c>
    </row>
    <row r="9440" spans="1:22" x14ac:dyDescent="0.35">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285.57600000000002</v>
      </c>
      <c r="T9440">
        <v>4</v>
      </c>
      <c r="U9440">
        <v>0.4</v>
      </c>
      <c r="V9440">
        <v>-57.115200000000002</v>
      </c>
    </row>
    <row r="9441" spans="1:22" x14ac:dyDescent="0.35">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v>
      </c>
      <c r="T9441">
        <v>2</v>
      </c>
      <c r="U9441">
        <v>0.2</v>
      </c>
      <c r="V9441">
        <v>2.5019999999999998</v>
      </c>
    </row>
    <row r="9442" spans="1:22" x14ac:dyDescent="0.35">
      <c r="A9442">
        <v>9441</v>
      </c>
      <c r="B9442" t="s">
        <v>10620</v>
      </c>
      <c r="C9442">
        <v>2011</v>
      </c>
      <c r="D9442" s="2">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6.7252000000000001</v>
      </c>
    </row>
    <row r="9443" spans="1:22" x14ac:dyDescent="0.35">
      <c r="A9443">
        <v>9442</v>
      </c>
      <c r="B9443" t="s">
        <v>10621</v>
      </c>
      <c r="C9443">
        <v>2011</v>
      </c>
      <c r="D9443" s="2">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6.0449999999999999</v>
      </c>
    </row>
    <row r="9444" spans="1:22" x14ac:dyDescent="0.35">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1.2192000000000001</v>
      </c>
    </row>
    <row r="9445" spans="1:22" x14ac:dyDescent="0.35">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v>
      </c>
      <c r="T9445">
        <v>2</v>
      </c>
      <c r="U9445">
        <v>0.2</v>
      </c>
      <c r="V9445">
        <v>19.178599999999999</v>
      </c>
    </row>
    <row r="9446" spans="1:22" x14ac:dyDescent="0.35">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5">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5">
      <c r="A9448">
        <v>9447</v>
      </c>
      <c r="B9448" t="s">
        <v>10627</v>
      </c>
      <c r="C9448">
        <v>2013</v>
      </c>
      <c r="D9448" s="2">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5">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477.3</v>
      </c>
      <c r="T9449">
        <v>5</v>
      </c>
      <c r="U9449">
        <v>0</v>
      </c>
      <c r="V9449">
        <v>138.417</v>
      </c>
    </row>
    <row r="9450" spans="1:22" x14ac:dyDescent="0.35">
      <c r="A9450">
        <v>9449</v>
      </c>
      <c r="B9450" t="s">
        <v>10629</v>
      </c>
      <c r="C9450">
        <v>2013</v>
      </c>
      <c r="D9450" s="2">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5">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3.0127999999999999</v>
      </c>
    </row>
    <row r="9452" spans="1:22" x14ac:dyDescent="0.35">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5.4504000000000001</v>
      </c>
    </row>
    <row r="9453" spans="1:22" x14ac:dyDescent="0.35">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186.15</v>
      </c>
      <c r="T9453">
        <v>3</v>
      </c>
      <c r="U9453">
        <v>0</v>
      </c>
      <c r="V9453">
        <v>55.844999999999999</v>
      </c>
    </row>
    <row r="9454" spans="1:22" x14ac:dyDescent="0.35">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26.5824</v>
      </c>
    </row>
    <row r="9455" spans="1:22" x14ac:dyDescent="0.35">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13.6851</v>
      </c>
    </row>
    <row r="9456" spans="1:22" x14ac:dyDescent="0.35">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-8.2764000000000006</v>
      </c>
    </row>
    <row r="9457" spans="1:22" x14ac:dyDescent="0.35">
      <c r="A9457">
        <v>9456</v>
      </c>
      <c r="B9457" t="s">
        <v>10633</v>
      </c>
      <c r="C9457">
        <v>2013</v>
      </c>
      <c r="D9457" s="2">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-1.8294999999999999</v>
      </c>
    </row>
    <row r="9458" spans="1:22" x14ac:dyDescent="0.35">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0.33989999999999998</v>
      </c>
    </row>
    <row r="9459" spans="1:22" x14ac:dyDescent="0.35">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12.06</v>
      </c>
      <c r="T9459">
        <v>5</v>
      </c>
      <c r="U9459">
        <v>0.7</v>
      </c>
      <c r="V9459">
        <v>-10.050000000000001</v>
      </c>
    </row>
    <row r="9460" spans="1:22" x14ac:dyDescent="0.35">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v>
      </c>
      <c r="T9460">
        <v>3</v>
      </c>
      <c r="U9460">
        <v>0</v>
      </c>
      <c r="V9460">
        <v>41.933999999999997</v>
      </c>
    </row>
    <row r="9461" spans="1:22" x14ac:dyDescent="0.35">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15.992000000000001</v>
      </c>
      <c r="T9461">
        <v>1</v>
      </c>
      <c r="U9461">
        <v>0.2</v>
      </c>
      <c r="V9461">
        <v>-2.9984999999999999</v>
      </c>
    </row>
    <row r="9462" spans="1:22" x14ac:dyDescent="0.35">
      <c r="A9462">
        <v>9461</v>
      </c>
      <c r="B9462" t="s">
        <v>10640</v>
      </c>
      <c r="C9462">
        <v>2011</v>
      </c>
      <c r="D9462" s="2">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5">
      <c r="A9463">
        <v>9462</v>
      </c>
      <c r="B9463" t="s">
        <v>10641</v>
      </c>
      <c r="C9463">
        <v>2011</v>
      </c>
      <c r="D9463" s="2">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20.097000000000001</v>
      </c>
    </row>
    <row r="9464" spans="1:22" x14ac:dyDescent="0.35">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168.47040000000001</v>
      </c>
    </row>
    <row r="9465" spans="1:22" x14ac:dyDescent="0.35">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v>
      </c>
      <c r="T9465">
        <v>4</v>
      </c>
      <c r="U9465">
        <v>0.2</v>
      </c>
      <c r="V9465">
        <v>3.4047999999999998</v>
      </c>
    </row>
    <row r="9466" spans="1:22" x14ac:dyDescent="0.35">
      <c r="A9466">
        <v>9465</v>
      </c>
      <c r="B9466" t="s">
        <v>10644</v>
      </c>
      <c r="C9466">
        <v>2011</v>
      </c>
      <c r="D9466" s="2">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7.9488000000000003</v>
      </c>
    </row>
    <row r="9467" spans="1:22" x14ac:dyDescent="0.35">
      <c r="A9467">
        <v>9466</v>
      </c>
      <c r="B9467" t="s">
        <v>10645</v>
      </c>
      <c r="C9467">
        <v>2013</v>
      </c>
      <c r="D9467" s="2">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1.5980000000000001</v>
      </c>
    </row>
    <row r="9468" spans="1:22" x14ac:dyDescent="0.35">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164.68799999999999</v>
      </c>
      <c r="T9468">
        <v>6</v>
      </c>
      <c r="U9468">
        <v>0.2</v>
      </c>
      <c r="V9468">
        <v>55.5822</v>
      </c>
    </row>
    <row r="9469" spans="1:22" x14ac:dyDescent="0.35">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5">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6.2207999999999997</v>
      </c>
    </row>
    <row r="9471" spans="1:22" x14ac:dyDescent="0.35">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53.260800000000003</v>
      </c>
    </row>
    <row r="9472" spans="1:22" x14ac:dyDescent="0.35">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3.9992000000000001</v>
      </c>
    </row>
    <row r="9473" spans="1:22" x14ac:dyDescent="0.35">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3.7128000000000001</v>
      </c>
    </row>
    <row r="9474" spans="1:22" x14ac:dyDescent="0.35">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v>
      </c>
      <c r="T9474">
        <v>2</v>
      </c>
      <c r="U9474">
        <v>0.1</v>
      </c>
      <c r="V9474">
        <v>24.2012</v>
      </c>
    </row>
    <row r="9475" spans="1:22" x14ac:dyDescent="0.35">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38.531999999999996</v>
      </c>
    </row>
    <row r="9476" spans="1:22" x14ac:dyDescent="0.35">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5">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v>
      </c>
      <c r="T9477">
        <v>7</v>
      </c>
      <c r="U9477">
        <v>0.2</v>
      </c>
      <c r="V9477">
        <v>54.215000000000003</v>
      </c>
    </row>
    <row r="9478" spans="1:22" x14ac:dyDescent="0.35">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5">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3.5640000000000001</v>
      </c>
      <c r="T9479">
        <v>3</v>
      </c>
      <c r="U9479">
        <v>0.8</v>
      </c>
      <c r="V9479">
        <v>-6.2370000000000001</v>
      </c>
    </row>
    <row r="9480" spans="1:22" x14ac:dyDescent="0.35">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5">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3.8279999999999998</v>
      </c>
      <c r="T9481">
        <v>3</v>
      </c>
      <c r="U9481">
        <v>0.8</v>
      </c>
      <c r="V9481">
        <v>-6.5076000000000001</v>
      </c>
    </row>
    <row r="9482" spans="1:22" x14ac:dyDescent="0.35">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304.99</v>
      </c>
      <c r="T9482">
        <v>5</v>
      </c>
      <c r="U9482">
        <v>0.8</v>
      </c>
      <c r="V9482">
        <v>-533.73249999999996</v>
      </c>
    </row>
    <row r="9483" spans="1:22" x14ac:dyDescent="0.35">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1.8160000000000001</v>
      </c>
    </row>
    <row r="9484" spans="1:22" x14ac:dyDescent="0.35">
      <c r="A9484">
        <v>9483</v>
      </c>
      <c r="B9484" t="s">
        <v>10651</v>
      </c>
      <c r="C9484">
        <v>2012</v>
      </c>
      <c r="D9484" s="2">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319.98399999999998</v>
      </c>
      <c r="T9484">
        <v>2</v>
      </c>
      <c r="U9484">
        <v>0.2</v>
      </c>
      <c r="V9484">
        <v>91.995400000000004</v>
      </c>
    </row>
    <row r="9485" spans="1:22" x14ac:dyDescent="0.35">
      <c r="A9485">
        <v>9484</v>
      </c>
      <c r="B9485" t="s">
        <v>10652</v>
      </c>
      <c r="C9485">
        <v>2011</v>
      </c>
      <c r="D9485" s="2">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6.4943999999999997</v>
      </c>
    </row>
    <row r="9486" spans="1:22" x14ac:dyDescent="0.35">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781.86400000000003</v>
      </c>
      <c r="T9486">
        <v>10</v>
      </c>
      <c r="U9486">
        <v>0.32</v>
      </c>
      <c r="V9486">
        <v>-137.976</v>
      </c>
    </row>
    <row r="9487" spans="1:22" x14ac:dyDescent="0.35">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30.815999999999999</v>
      </c>
      <c r="T9487">
        <v>9</v>
      </c>
      <c r="U9487">
        <v>0.2</v>
      </c>
      <c r="V9487">
        <v>9.6300000000000008</v>
      </c>
    </row>
    <row r="9488" spans="1:22" x14ac:dyDescent="0.35">
      <c r="A9488">
        <v>9487</v>
      </c>
      <c r="B9488" t="s">
        <v>10654</v>
      </c>
      <c r="C9488">
        <v>2014</v>
      </c>
      <c r="D9488" s="2">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673.34400000000005</v>
      </c>
      <c r="T9488">
        <v>3</v>
      </c>
      <c r="U9488">
        <v>0.3</v>
      </c>
      <c r="V9488">
        <v>-76.953599999999994</v>
      </c>
    </row>
    <row r="9489" spans="1:22" x14ac:dyDescent="0.35">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v>
      </c>
      <c r="T9489">
        <v>3</v>
      </c>
      <c r="U9489">
        <v>0</v>
      </c>
      <c r="V9489">
        <v>2.1581999999999999</v>
      </c>
    </row>
    <row r="9490" spans="1:22" x14ac:dyDescent="0.35">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572.79999999999995</v>
      </c>
      <c r="T9490">
        <v>2</v>
      </c>
      <c r="U9490">
        <v>0.2</v>
      </c>
      <c r="V9490">
        <v>50.12</v>
      </c>
    </row>
    <row r="9491" spans="1:22" x14ac:dyDescent="0.35">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197.05</v>
      </c>
      <c r="T9491">
        <v>7</v>
      </c>
      <c r="U9491">
        <v>0</v>
      </c>
      <c r="V9491">
        <v>59.115000000000002</v>
      </c>
    </row>
    <row r="9492" spans="1:22" x14ac:dyDescent="0.35">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2022.2719999999999</v>
      </c>
      <c r="T9492">
        <v>8</v>
      </c>
      <c r="U9492">
        <v>0.2</v>
      </c>
      <c r="V9492">
        <v>682.51679999999999</v>
      </c>
    </row>
    <row r="9493" spans="1:22" x14ac:dyDescent="0.35">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9.1199999999999992</v>
      </c>
      <c r="T9493">
        <v>3</v>
      </c>
      <c r="U9493">
        <v>0</v>
      </c>
      <c r="V9493">
        <v>3.1008</v>
      </c>
    </row>
    <row r="9494" spans="1:22" x14ac:dyDescent="0.35">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38.159999999999997</v>
      </c>
      <c r="T9494">
        <v>9</v>
      </c>
      <c r="U9494">
        <v>0</v>
      </c>
      <c r="V9494">
        <v>19.079999999999998</v>
      </c>
    </row>
    <row r="9495" spans="1:22" x14ac:dyDescent="0.35">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v>
      </c>
      <c r="T9495">
        <v>7</v>
      </c>
      <c r="U9495">
        <v>0</v>
      </c>
      <c r="V9495">
        <v>350.42700000000002</v>
      </c>
    </row>
    <row r="9496" spans="1:22" x14ac:dyDescent="0.35">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5">
      <c r="A9497">
        <v>9496</v>
      </c>
      <c r="B9497" t="s">
        <v>10661</v>
      </c>
      <c r="C9497">
        <v>2013</v>
      </c>
      <c r="D9497" s="2">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v>
      </c>
    </row>
    <row r="9498" spans="1:22" x14ac:dyDescent="0.35">
      <c r="A9498">
        <v>9497</v>
      </c>
      <c r="B9498" t="s">
        <v>10661</v>
      </c>
      <c r="C9498">
        <v>2013</v>
      </c>
      <c r="D9498" s="2">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v>
      </c>
    </row>
    <row r="9499" spans="1:22" x14ac:dyDescent="0.35">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5">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5">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5">
      <c r="A9502">
        <v>9501</v>
      </c>
      <c r="B9502" t="s">
        <v>10663</v>
      </c>
      <c r="C9502">
        <v>2013</v>
      </c>
      <c r="D9502" s="2">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v>
      </c>
    </row>
    <row r="9503" spans="1:22" x14ac:dyDescent="0.35">
      <c r="A9503">
        <v>9502</v>
      </c>
      <c r="B9503" t="s">
        <v>10664</v>
      </c>
      <c r="C9503">
        <v>2012</v>
      </c>
      <c r="D9503" s="2">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5">
      <c r="A9504">
        <v>9503</v>
      </c>
      <c r="B9504" t="s">
        <v>10665</v>
      </c>
      <c r="C9504">
        <v>2013</v>
      </c>
      <c r="D9504" s="2">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32.130000000000003</v>
      </c>
      <c r="T9504">
        <v>9</v>
      </c>
      <c r="U9504">
        <v>0</v>
      </c>
      <c r="V9504">
        <v>8.3537999999999997</v>
      </c>
    </row>
    <row r="9505" spans="1:22" x14ac:dyDescent="0.35">
      <c r="A9505">
        <v>9504</v>
      </c>
      <c r="B9505" t="s">
        <v>10665</v>
      </c>
      <c r="C9505">
        <v>2013</v>
      </c>
      <c r="D9505" s="2">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5">
      <c r="A9506">
        <v>9505</v>
      </c>
      <c r="B9506" t="s">
        <v>10666</v>
      </c>
      <c r="C9506">
        <v>2013</v>
      </c>
      <c r="D9506" s="2">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5">
      <c r="A9507">
        <v>9506</v>
      </c>
      <c r="B9507" t="s">
        <v>10666</v>
      </c>
      <c r="C9507">
        <v>2013</v>
      </c>
      <c r="D9507" s="2">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5">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7.476</v>
      </c>
    </row>
    <row r="9509" spans="1:22" x14ac:dyDescent="0.35">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40.200000000000003</v>
      </c>
      <c r="T9509">
        <v>5</v>
      </c>
      <c r="U9509">
        <v>0</v>
      </c>
      <c r="V9509">
        <v>18.09</v>
      </c>
    </row>
    <row r="9510" spans="1:22" x14ac:dyDescent="0.35">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4.5837000000000003</v>
      </c>
    </row>
    <row r="9511" spans="1:22" x14ac:dyDescent="0.35">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689.82</v>
      </c>
      <c r="T9511">
        <v>6</v>
      </c>
      <c r="U9511">
        <v>0</v>
      </c>
      <c r="V9511">
        <v>20.694600000000001</v>
      </c>
    </row>
    <row r="9512" spans="1:22" x14ac:dyDescent="0.35">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38.340000000000003</v>
      </c>
      <c r="T9512">
        <v>9</v>
      </c>
      <c r="U9512">
        <v>0</v>
      </c>
      <c r="V9512">
        <v>15.7194</v>
      </c>
    </row>
    <row r="9513" spans="1:22" x14ac:dyDescent="0.35">
      <c r="A9513">
        <v>9512</v>
      </c>
      <c r="B9513" t="s">
        <v>10669</v>
      </c>
      <c r="C9513">
        <v>2011</v>
      </c>
      <c r="D9513" s="2">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9.2639999999999993</v>
      </c>
      <c r="T9513">
        <v>3</v>
      </c>
      <c r="U9513">
        <v>0.8</v>
      </c>
      <c r="V9513">
        <v>-13.896000000000001</v>
      </c>
    </row>
    <row r="9514" spans="1:22" x14ac:dyDescent="0.35">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204.66640000000001</v>
      </c>
      <c r="T9514">
        <v>1</v>
      </c>
      <c r="U9514">
        <v>0.32</v>
      </c>
      <c r="V9514">
        <v>-6.0195999999999996</v>
      </c>
    </row>
    <row r="9515" spans="1:22" x14ac:dyDescent="0.35">
      <c r="A9515">
        <v>9514</v>
      </c>
      <c r="B9515" t="s">
        <v>10671</v>
      </c>
      <c r="C9515">
        <v>2013</v>
      </c>
      <c r="D9515" s="2">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544.41750000000002</v>
      </c>
    </row>
    <row r="9516" spans="1:22" x14ac:dyDescent="0.35">
      <c r="A9516">
        <v>9515</v>
      </c>
      <c r="B9516" t="s">
        <v>10672</v>
      </c>
      <c r="C9516">
        <v>2011</v>
      </c>
      <c r="D9516" s="2">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31.869599999999998</v>
      </c>
    </row>
    <row r="9517" spans="1:22" x14ac:dyDescent="0.35">
      <c r="A9517">
        <v>9516</v>
      </c>
      <c r="B9517" t="s">
        <v>10673</v>
      </c>
      <c r="C9517">
        <v>2011</v>
      </c>
      <c r="D9517" s="2">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8.8087999999999997</v>
      </c>
    </row>
    <row r="9518" spans="1:22" x14ac:dyDescent="0.35">
      <c r="A9518">
        <v>9517</v>
      </c>
      <c r="B9518" t="s">
        <v>10674</v>
      </c>
      <c r="C9518">
        <v>2012</v>
      </c>
      <c r="D9518" s="2">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5">
      <c r="A9519">
        <v>9518</v>
      </c>
      <c r="B9519" t="s">
        <v>10674</v>
      </c>
      <c r="C9519">
        <v>2012</v>
      </c>
      <c r="D9519" s="2">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6.9119999999999999</v>
      </c>
      <c r="T9519">
        <v>3</v>
      </c>
      <c r="U9519">
        <v>0.2</v>
      </c>
      <c r="V9519">
        <v>2.5055999999999998</v>
      </c>
    </row>
    <row r="9520" spans="1:22" x14ac:dyDescent="0.35">
      <c r="A9520">
        <v>9519</v>
      </c>
      <c r="B9520" t="s">
        <v>10674</v>
      </c>
      <c r="C9520">
        <v>2012</v>
      </c>
      <c r="D9520" s="2">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48.994199999999999</v>
      </c>
    </row>
    <row r="9521" spans="1:22" x14ac:dyDescent="0.35">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22.702400000000001</v>
      </c>
    </row>
    <row r="9522" spans="1:22" x14ac:dyDescent="0.35">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3.7208000000000001</v>
      </c>
    </row>
    <row r="9523" spans="1:22" x14ac:dyDescent="0.35">
      <c r="A9523">
        <v>9522</v>
      </c>
      <c r="B9523" t="s">
        <v>10677</v>
      </c>
      <c r="C9523">
        <v>2011</v>
      </c>
      <c r="D9523" s="2">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v>
      </c>
      <c r="T9523">
        <v>3</v>
      </c>
      <c r="U9523">
        <v>0.2</v>
      </c>
      <c r="V9523">
        <v>36.447299999999998</v>
      </c>
    </row>
    <row r="9524" spans="1:22" x14ac:dyDescent="0.35">
      <c r="A9524">
        <v>9523</v>
      </c>
      <c r="B9524" t="s">
        <v>10677</v>
      </c>
      <c r="C9524">
        <v>2011</v>
      </c>
      <c r="D9524" s="2">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v>
      </c>
      <c r="T9524">
        <v>3</v>
      </c>
      <c r="U9524">
        <v>0.2</v>
      </c>
      <c r="V9524">
        <v>5.4432</v>
      </c>
    </row>
    <row r="9525" spans="1:22" x14ac:dyDescent="0.35">
      <c r="A9525">
        <v>9524</v>
      </c>
      <c r="B9525" t="s">
        <v>10677</v>
      </c>
      <c r="C9525">
        <v>2011</v>
      </c>
      <c r="D9525" s="2">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-7.7405999999999997</v>
      </c>
    </row>
    <row r="9526" spans="1:22" x14ac:dyDescent="0.35">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v>
      </c>
      <c r="T9526">
        <v>5</v>
      </c>
      <c r="U9526">
        <v>0.2</v>
      </c>
      <c r="V9526">
        <v>29.372</v>
      </c>
    </row>
    <row r="9527" spans="1:22" x14ac:dyDescent="0.35">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199.9</v>
      </c>
      <c r="T9527">
        <v>5</v>
      </c>
      <c r="U9527">
        <v>0</v>
      </c>
      <c r="V9527">
        <v>39.979999999999997</v>
      </c>
    </row>
    <row r="9528" spans="1:22" x14ac:dyDescent="0.35">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31.175999999999998</v>
      </c>
      <c r="T9528">
        <v>3</v>
      </c>
      <c r="U9528">
        <v>0.2</v>
      </c>
      <c r="V9528">
        <v>-7.0145999999999997</v>
      </c>
    </row>
    <row r="9529" spans="1:22" x14ac:dyDescent="0.35">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60.463200000000001</v>
      </c>
    </row>
    <row r="9530" spans="1:22" x14ac:dyDescent="0.35">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3.0211999999999999</v>
      </c>
    </row>
    <row r="9531" spans="1:22" x14ac:dyDescent="0.35">
      <c r="A9531">
        <v>9530</v>
      </c>
      <c r="B9531" t="s">
        <v>10681</v>
      </c>
      <c r="C9531">
        <v>2014</v>
      </c>
      <c r="D9531" s="2">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0.95760000000000001</v>
      </c>
    </row>
    <row r="9532" spans="1:22" x14ac:dyDescent="0.35">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24.269600000000001</v>
      </c>
    </row>
    <row r="9533" spans="1:22" x14ac:dyDescent="0.35">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5.5616000000000003</v>
      </c>
    </row>
    <row r="9534" spans="1:22" x14ac:dyDescent="0.35">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80.777199999999993</v>
      </c>
    </row>
    <row r="9535" spans="1:22" x14ac:dyDescent="0.35">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40.67</v>
      </c>
      <c r="T9535">
        <v>7</v>
      </c>
      <c r="U9535">
        <v>0</v>
      </c>
      <c r="V9535">
        <v>12.607699999999999</v>
      </c>
    </row>
    <row r="9536" spans="1:22" x14ac:dyDescent="0.35">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1.3391999999999999</v>
      </c>
    </row>
    <row r="9537" spans="1:22" x14ac:dyDescent="0.35">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9.7279999999999998</v>
      </c>
      <c r="T9537">
        <v>2</v>
      </c>
      <c r="U9537">
        <v>0.2</v>
      </c>
      <c r="V9537">
        <v>3.2831999999999999</v>
      </c>
    </row>
    <row r="9538" spans="1:22" x14ac:dyDescent="0.35">
      <c r="A9538">
        <v>9537</v>
      </c>
      <c r="B9538" t="s">
        <v>10685</v>
      </c>
      <c r="C9538">
        <v>2014</v>
      </c>
      <c r="D9538" s="2">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-6.8634000000000004</v>
      </c>
    </row>
    <row r="9539" spans="1:22" x14ac:dyDescent="0.35">
      <c r="A9539">
        <v>9538</v>
      </c>
      <c r="B9539" t="s">
        <v>10686</v>
      </c>
      <c r="C9539">
        <v>2013</v>
      </c>
      <c r="D9539" s="2">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84.293999999999997</v>
      </c>
    </row>
    <row r="9540" spans="1:22" x14ac:dyDescent="0.35">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7.774</v>
      </c>
    </row>
    <row r="9541" spans="1:22" x14ac:dyDescent="0.35">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5">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191.96799999999999</v>
      </c>
      <c r="T9542">
        <v>7</v>
      </c>
      <c r="U9542">
        <v>0.2</v>
      </c>
      <c r="V9542">
        <v>16.7972</v>
      </c>
    </row>
    <row r="9543" spans="1:22" x14ac:dyDescent="0.35">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v>
      </c>
    </row>
    <row r="9544" spans="1:22" x14ac:dyDescent="0.35">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6.23</v>
      </c>
      <c r="T9544">
        <v>5</v>
      </c>
      <c r="U9544">
        <v>0.8</v>
      </c>
      <c r="V9544">
        <v>-9.6564999999999994</v>
      </c>
    </row>
    <row r="9545" spans="1:22" x14ac:dyDescent="0.35">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19.137599999999999</v>
      </c>
    </row>
    <row r="9546" spans="1:22" x14ac:dyDescent="0.35">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369.19920000000002</v>
      </c>
      <c r="T9546">
        <v>3</v>
      </c>
      <c r="U9546">
        <v>0.32</v>
      </c>
      <c r="V9546">
        <v>-114.01739999999999</v>
      </c>
    </row>
    <row r="9547" spans="1:22" x14ac:dyDescent="0.35">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5">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35.663600000000002</v>
      </c>
    </row>
    <row r="9549" spans="1:22" x14ac:dyDescent="0.35">
      <c r="A9549">
        <v>9548</v>
      </c>
      <c r="B9549" t="s">
        <v>10691</v>
      </c>
      <c r="C9549">
        <v>2013</v>
      </c>
      <c r="D9549" s="2">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6.8479999999999999</v>
      </c>
      <c r="T9549">
        <v>2</v>
      </c>
      <c r="U9549">
        <v>0.2</v>
      </c>
      <c r="V9549">
        <v>2.14</v>
      </c>
    </row>
    <row r="9550" spans="1:22" x14ac:dyDescent="0.35">
      <c r="A9550">
        <v>9549</v>
      </c>
      <c r="B9550" t="s">
        <v>10691</v>
      </c>
      <c r="C9550">
        <v>2013</v>
      </c>
      <c r="D9550" s="2">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-3.855</v>
      </c>
    </row>
    <row r="9551" spans="1:22" x14ac:dyDescent="0.35">
      <c r="A9551">
        <v>9550</v>
      </c>
      <c r="B9551" t="s">
        <v>10691</v>
      </c>
      <c r="C9551">
        <v>2013</v>
      </c>
      <c r="D9551" s="2">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90.72</v>
      </c>
    </row>
    <row r="9552" spans="1:22" x14ac:dyDescent="0.35">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13.848000000000001</v>
      </c>
      <c r="T9552">
        <v>3</v>
      </c>
      <c r="U9552">
        <v>0.2</v>
      </c>
      <c r="V9552">
        <v>5.1929999999999996</v>
      </c>
    </row>
    <row r="9553" spans="1:22" x14ac:dyDescent="0.35">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577.58399999999995</v>
      </c>
      <c r="T9553">
        <v>6</v>
      </c>
      <c r="U9553">
        <v>0.2</v>
      </c>
      <c r="V9553">
        <v>43.318800000000003</v>
      </c>
    </row>
    <row r="9554" spans="1:22" x14ac:dyDescent="0.35">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5">
      <c r="A9555">
        <v>9554</v>
      </c>
      <c r="B9555" t="s">
        <v>10695</v>
      </c>
      <c r="C9555">
        <v>2013</v>
      </c>
      <c r="D9555" s="2">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68.432000000000002</v>
      </c>
      <c r="T9555">
        <v>7</v>
      </c>
      <c r="U9555">
        <v>0.2</v>
      </c>
      <c r="V9555">
        <v>8.5540000000000003</v>
      </c>
    </row>
    <row r="9556" spans="1:22" x14ac:dyDescent="0.35">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9.7789999999999999</v>
      </c>
    </row>
    <row r="9557" spans="1:22" x14ac:dyDescent="0.35">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0.56399999999999995</v>
      </c>
    </row>
    <row r="9558" spans="1:22" x14ac:dyDescent="0.35">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84.943600000000004</v>
      </c>
    </row>
    <row r="9559" spans="1:22" x14ac:dyDescent="0.35">
      <c r="A9559">
        <v>9558</v>
      </c>
      <c r="B9559" t="s">
        <v>10698</v>
      </c>
      <c r="C9559">
        <v>2011</v>
      </c>
      <c r="D9559" s="2">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-1.5935999999999999</v>
      </c>
    </row>
    <row r="9560" spans="1:22" x14ac:dyDescent="0.35">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132.52000000000001</v>
      </c>
      <c r="T9560">
        <v>5</v>
      </c>
      <c r="U9560">
        <v>0.2</v>
      </c>
      <c r="V9560">
        <v>34.786499999999997</v>
      </c>
    </row>
    <row r="9561" spans="1:22" x14ac:dyDescent="0.35">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-44.018999999999998</v>
      </c>
    </row>
    <row r="9562" spans="1:22" x14ac:dyDescent="0.35">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51.968000000000004</v>
      </c>
      <c r="T9562">
        <v>2</v>
      </c>
      <c r="U9562">
        <v>0.2</v>
      </c>
      <c r="V9562">
        <v>10.393599999999999</v>
      </c>
    </row>
    <row r="9563" spans="1:22" x14ac:dyDescent="0.35">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v>
      </c>
      <c r="T9563">
        <v>3</v>
      </c>
      <c r="U9563">
        <v>0.2</v>
      </c>
      <c r="V9563">
        <v>-75.595799999999997</v>
      </c>
    </row>
    <row r="9564" spans="1:22" x14ac:dyDescent="0.35">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224.93700000000001</v>
      </c>
      <c r="T9564">
        <v>3</v>
      </c>
      <c r="U9564">
        <v>0.7</v>
      </c>
      <c r="V9564">
        <v>-164.9538</v>
      </c>
    </row>
    <row r="9565" spans="1:22" x14ac:dyDescent="0.35">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2.1</v>
      </c>
    </row>
    <row r="9566" spans="1:22" x14ac:dyDescent="0.35">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5.7624000000000004</v>
      </c>
    </row>
    <row r="9567" spans="1:22" x14ac:dyDescent="0.35">
      <c r="A9567">
        <v>9566</v>
      </c>
      <c r="B9567" t="s">
        <v>10705</v>
      </c>
      <c r="C9567">
        <v>2011</v>
      </c>
      <c r="D9567" s="2">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1125.4880000000001</v>
      </c>
      <c r="T9567">
        <v>7</v>
      </c>
      <c r="U9567">
        <v>0.2</v>
      </c>
      <c r="V9567">
        <v>98.480199999999996</v>
      </c>
    </row>
    <row r="9568" spans="1:22" x14ac:dyDescent="0.35">
      <c r="A9568">
        <v>9567</v>
      </c>
      <c r="B9568" t="s">
        <v>10705</v>
      </c>
      <c r="C9568">
        <v>2011</v>
      </c>
      <c r="D9568" s="2">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v>
      </c>
      <c r="T9568">
        <v>5</v>
      </c>
      <c r="U9568">
        <v>0.7</v>
      </c>
      <c r="V9568">
        <v>-10.116</v>
      </c>
    </row>
    <row r="9569" spans="1:22" x14ac:dyDescent="0.35">
      <c r="A9569">
        <v>9568</v>
      </c>
      <c r="B9569" t="s">
        <v>10705</v>
      </c>
      <c r="C9569">
        <v>2011</v>
      </c>
      <c r="D9569" s="2">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v>
      </c>
    </row>
    <row r="9570" spans="1:22" x14ac:dyDescent="0.35">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v>
      </c>
    </row>
    <row r="9571" spans="1:22" x14ac:dyDescent="0.35">
      <c r="A9571">
        <v>9570</v>
      </c>
      <c r="B9571" t="s">
        <v>10707</v>
      </c>
      <c r="C9571">
        <v>2012</v>
      </c>
      <c r="D9571" s="2">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6.7320000000000002</v>
      </c>
      <c r="T9571">
        <v>6</v>
      </c>
      <c r="U9571">
        <v>0.7</v>
      </c>
      <c r="V9571">
        <v>-4.4880000000000004</v>
      </c>
    </row>
    <row r="9572" spans="1:22" x14ac:dyDescent="0.35">
      <c r="A9572">
        <v>9571</v>
      </c>
      <c r="B9572" t="s">
        <v>10707</v>
      </c>
      <c r="C9572">
        <v>2012</v>
      </c>
      <c r="D9572" s="2">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33.567999999999998</v>
      </c>
      <c r="T9572">
        <v>2</v>
      </c>
      <c r="U9572">
        <v>0.2</v>
      </c>
      <c r="V9572">
        <v>1.6783999999999999</v>
      </c>
    </row>
    <row r="9573" spans="1:22" x14ac:dyDescent="0.35">
      <c r="A9573">
        <v>9572</v>
      </c>
      <c r="B9573" t="s">
        <v>10707</v>
      </c>
      <c r="C9573">
        <v>2012</v>
      </c>
      <c r="D9573" s="2">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v>
      </c>
      <c r="T9573">
        <v>2</v>
      </c>
      <c r="U9573">
        <v>0.2</v>
      </c>
      <c r="V9573">
        <v>5.5439999999999996</v>
      </c>
    </row>
    <row r="9574" spans="1:22" x14ac:dyDescent="0.35">
      <c r="A9574">
        <v>9573</v>
      </c>
      <c r="B9574" t="s">
        <v>10707</v>
      </c>
      <c r="C9574">
        <v>2012</v>
      </c>
      <c r="D9574" s="2">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24.423999999999999</v>
      </c>
      <c r="T9574">
        <v>1</v>
      </c>
      <c r="U9574">
        <v>0.2</v>
      </c>
      <c r="V9574">
        <v>7.9378000000000002</v>
      </c>
    </row>
    <row r="9575" spans="1:22" x14ac:dyDescent="0.35">
      <c r="A9575">
        <v>9574</v>
      </c>
      <c r="B9575" t="s">
        <v>10707</v>
      </c>
      <c r="C9575">
        <v>2012</v>
      </c>
      <c r="D9575" s="2">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1.9259999999999999</v>
      </c>
    </row>
    <row r="9576" spans="1:22" x14ac:dyDescent="0.35">
      <c r="A9576">
        <v>9575</v>
      </c>
      <c r="B9576" t="s">
        <v>10708</v>
      </c>
      <c r="C9576">
        <v>2012</v>
      </c>
      <c r="D9576" s="2">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5">
      <c r="A9577">
        <v>9576</v>
      </c>
      <c r="B9577" t="s">
        <v>10709</v>
      </c>
      <c r="C9577">
        <v>2012</v>
      </c>
      <c r="D9577" s="2">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105.68600000000001</v>
      </c>
      <c r="T9577">
        <v>1</v>
      </c>
      <c r="U9577">
        <v>0.3</v>
      </c>
      <c r="V9577">
        <v>-28.686199999999999</v>
      </c>
    </row>
    <row r="9578" spans="1:22" x14ac:dyDescent="0.35">
      <c r="A9578">
        <v>9577</v>
      </c>
      <c r="B9578" t="s">
        <v>10709</v>
      </c>
      <c r="C9578">
        <v>2012</v>
      </c>
      <c r="D9578" s="2">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399.54</v>
      </c>
      <c r="T9578">
        <v>2</v>
      </c>
      <c r="U9578">
        <v>0.4</v>
      </c>
      <c r="V9578">
        <v>-79.908000000000001</v>
      </c>
    </row>
    <row r="9579" spans="1:22" x14ac:dyDescent="0.35">
      <c r="A9579">
        <v>9578</v>
      </c>
      <c r="B9579" t="s">
        <v>10709</v>
      </c>
      <c r="C9579">
        <v>2012</v>
      </c>
      <c r="D9579" s="2">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5">
      <c r="A9580">
        <v>9579</v>
      </c>
      <c r="B9580" t="s">
        <v>10710</v>
      </c>
      <c r="C9580">
        <v>2014</v>
      </c>
      <c r="D9580" s="2">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323.95499999999998</v>
      </c>
    </row>
    <row r="9581" spans="1:22" x14ac:dyDescent="0.35">
      <c r="A9581">
        <v>9580</v>
      </c>
      <c r="B9581" t="s">
        <v>10710</v>
      </c>
      <c r="C9581">
        <v>2014</v>
      </c>
      <c r="D9581" s="2">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3.5489999999999999</v>
      </c>
    </row>
    <row r="9582" spans="1:22" x14ac:dyDescent="0.35">
      <c r="A9582">
        <v>9581</v>
      </c>
      <c r="B9582" t="s">
        <v>10710</v>
      </c>
      <c r="C9582">
        <v>2014</v>
      </c>
      <c r="D9582" s="2">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v>
      </c>
      <c r="T9582">
        <v>5</v>
      </c>
      <c r="U9582">
        <v>0</v>
      </c>
      <c r="V9582">
        <v>8.6854999999999993</v>
      </c>
    </row>
    <row r="9583" spans="1:22" x14ac:dyDescent="0.35">
      <c r="A9583">
        <v>9582</v>
      </c>
      <c r="B9583" t="s">
        <v>10710</v>
      </c>
      <c r="C9583">
        <v>2014</v>
      </c>
      <c r="D9583" s="2">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-6.5490000000000004</v>
      </c>
    </row>
    <row r="9584" spans="1:22" x14ac:dyDescent="0.35">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5">
      <c r="A9585">
        <v>9584</v>
      </c>
      <c r="B9585" t="s">
        <v>10712</v>
      </c>
      <c r="C9585">
        <v>2014</v>
      </c>
      <c r="D9585" s="2">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400.78399999999999</v>
      </c>
      <c r="T9585">
        <v>1</v>
      </c>
      <c r="U9585">
        <v>0.2</v>
      </c>
      <c r="V9585">
        <v>-5.0098000000000003</v>
      </c>
    </row>
    <row r="9586" spans="1:22" x14ac:dyDescent="0.35">
      <c r="A9586">
        <v>9585</v>
      </c>
      <c r="B9586" t="s">
        <v>10713</v>
      </c>
      <c r="C9586">
        <v>2014</v>
      </c>
      <c r="D9586" s="2">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13.9672</v>
      </c>
    </row>
    <row r="9587" spans="1:22" x14ac:dyDescent="0.35">
      <c r="A9587">
        <v>9586</v>
      </c>
      <c r="B9587" t="s">
        <v>10714</v>
      </c>
      <c r="C9587">
        <v>2013</v>
      </c>
      <c r="D9587" s="2">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11.240399999999999</v>
      </c>
    </row>
    <row r="9588" spans="1:22" x14ac:dyDescent="0.35">
      <c r="A9588">
        <v>9587</v>
      </c>
      <c r="B9588" t="s">
        <v>10715</v>
      </c>
      <c r="C9588">
        <v>2013</v>
      </c>
      <c r="D9588" s="2">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v>
      </c>
      <c r="T9588">
        <v>5</v>
      </c>
      <c r="U9588">
        <v>0.2</v>
      </c>
      <c r="V9588">
        <v>22.155999999999999</v>
      </c>
    </row>
    <row r="9589" spans="1:22" x14ac:dyDescent="0.35">
      <c r="A9589">
        <v>9588</v>
      </c>
      <c r="B9589" t="s">
        <v>10716</v>
      </c>
      <c r="C9589">
        <v>2014</v>
      </c>
      <c r="D9589" s="2">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5">
      <c r="A9590">
        <v>9589</v>
      </c>
      <c r="B9590" t="s">
        <v>10717</v>
      </c>
      <c r="C9590">
        <v>2014</v>
      </c>
      <c r="D9590" s="2">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15.192</v>
      </c>
    </row>
    <row r="9591" spans="1:22" x14ac:dyDescent="0.35">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5.6783999999999999</v>
      </c>
    </row>
    <row r="9592" spans="1:22" x14ac:dyDescent="0.35">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104.58</v>
      </c>
      <c r="T9592">
        <v>9</v>
      </c>
      <c r="U9592">
        <v>0.8</v>
      </c>
      <c r="V9592">
        <v>-172.55699999999999</v>
      </c>
    </row>
    <row r="9593" spans="1:22" x14ac:dyDescent="0.35">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v>
      </c>
      <c r="T9593">
        <v>5</v>
      </c>
      <c r="U9593">
        <v>0.6</v>
      </c>
      <c r="V9593">
        <v>-9.8800000000000008</v>
      </c>
    </row>
    <row r="9594" spans="1:22" x14ac:dyDescent="0.35">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v>
      </c>
    </row>
    <row r="9595" spans="1:22" x14ac:dyDescent="0.35">
      <c r="A9595">
        <v>9594</v>
      </c>
      <c r="B9595" t="s">
        <v>10720</v>
      </c>
      <c r="C9595">
        <v>2014</v>
      </c>
      <c r="D9595" s="2">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3.8519999999999999</v>
      </c>
    </row>
    <row r="9596" spans="1:22" x14ac:dyDescent="0.35">
      <c r="A9596">
        <v>9595</v>
      </c>
      <c r="B9596" t="s">
        <v>10720</v>
      </c>
      <c r="C9596">
        <v>2014</v>
      </c>
      <c r="D9596" s="2">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5.6643999999999997</v>
      </c>
    </row>
    <row r="9597" spans="1:22" x14ac:dyDescent="0.35">
      <c r="A9597">
        <v>9596</v>
      </c>
      <c r="B9597" t="s">
        <v>10721</v>
      </c>
      <c r="C9597">
        <v>2014</v>
      </c>
      <c r="D9597" s="2">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5">
      <c r="A9598">
        <v>9597</v>
      </c>
      <c r="B9598" t="s">
        <v>10721</v>
      </c>
      <c r="C9598">
        <v>2014</v>
      </c>
      <c r="D9598" s="2">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276.78399999999999</v>
      </c>
      <c r="T9598">
        <v>2</v>
      </c>
      <c r="U9598">
        <v>0.2</v>
      </c>
      <c r="V9598">
        <v>89.954800000000006</v>
      </c>
    </row>
    <row r="9599" spans="1:22" x14ac:dyDescent="0.35">
      <c r="A9599">
        <v>9598</v>
      </c>
      <c r="B9599" t="s">
        <v>10721</v>
      </c>
      <c r="C9599">
        <v>2014</v>
      </c>
      <c r="D9599" s="2">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8.2764000000000006</v>
      </c>
    </row>
    <row r="9600" spans="1:22" x14ac:dyDescent="0.35">
      <c r="A9600">
        <v>9599</v>
      </c>
      <c r="B9600" t="s">
        <v>10722</v>
      </c>
      <c r="C9600">
        <v>2012</v>
      </c>
      <c r="D9600" s="2">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19.468800000000002</v>
      </c>
    </row>
    <row r="9601" spans="1:22" x14ac:dyDescent="0.35">
      <c r="A9601">
        <v>9600</v>
      </c>
      <c r="B9601" t="s">
        <v>10723</v>
      </c>
      <c r="C9601">
        <v>2012</v>
      </c>
      <c r="D9601" s="2">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2.6406000000000001</v>
      </c>
    </row>
    <row r="9602" spans="1:22" x14ac:dyDescent="0.35">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41.472000000000001</v>
      </c>
      <c r="T9602">
        <v>8</v>
      </c>
      <c r="U9602">
        <v>0.2</v>
      </c>
      <c r="V9602">
        <v>14.5152</v>
      </c>
    </row>
    <row r="9603" spans="1:22" x14ac:dyDescent="0.35">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114.96</v>
      </c>
    </row>
    <row r="9604" spans="1:22" x14ac:dyDescent="0.35">
      <c r="A9604">
        <v>9603</v>
      </c>
      <c r="B9604" t="s">
        <v>10726</v>
      </c>
      <c r="C9604">
        <v>2011</v>
      </c>
      <c r="D9604" s="2">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5">
      <c r="A9605">
        <v>9604</v>
      </c>
      <c r="B9605" t="s">
        <v>10727</v>
      </c>
      <c r="C9605">
        <v>2013</v>
      </c>
      <c r="D9605" s="2">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v>
      </c>
    </row>
    <row r="9606" spans="1:22" x14ac:dyDescent="0.35">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55.361600000000003</v>
      </c>
    </row>
    <row r="9607" spans="1:22" x14ac:dyDescent="0.35">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v>
      </c>
      <c r="T9607">
        <v>4</v>
      </c>
      <c r="U9607">
        <v>0.2</v>
      </c>
      <c r="V9607">
        <v>-6.1879999999999997</v>
      </c>
    </row>
    <row r="9608" spans="1:22" x14ac:dyDescent="0.35">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v>
      </c>
      <c r="T9608">
        <v>3</v>
      </c>
      <c r="U9608">
        <v>0.2</v>
      </c>
      <c r="V9608">
        <v>-43.729199999999999</v>
      </c>
    </row>
    <row r="9609" spans="1:22" x14ac:dyDescent="0.35">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5">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5">
      <c r="A9611">
        <v>9610</v>
      </c>
      <c r="B9611" t="s">
        <v>10733</v>
      </c>
      <c r="C9611">
        <v>2013</v>
      </c>
      <c r="D9611" s="2">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19.7988</v>
      </c>
    </row>
    <row r="9612" spans="1:22" x14ac:dyDescent="0.35">
      <c r="A9612">
        <v>9611</v>
      </c>
      <c r="B9612" t="s">
        <v>10733</v>
      </c>
      <c r="C9612">
        <v>2013</v>
      </c>
      <c r="D9612" s="2">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5">
      <c r="A9613">
        <v>9612</v>
      </c>
      <c r="B9613" t="s">
        <v>10734</v>
      </c>
      <c r="C9613">
        <v>2014</v>
      </c>
      <c r="D9613" s="2">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5.2560000000000002</v>
      </c>
    </row>
    <row r="9614" spans="1:22" x14ac:dyDescent="0.35">
      <c r="A9614">
        <v>9613</v>
      </c>
      <c r="B9614" t="s">
        <v>10735</v>
      </c>
      <c r="C9614">
        <v>2013</v>
      </c>
      <c r="D9614" s="2">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239.98400000000001</v>
      </c>
      <c r="T9614">
        <v>2</v>
      </c>
      <c r="U9614">
        <v>0.2</v>
      </c>
      <c r="V9614">
        <v>23.9984</v>
      </c>
    </row>
    <row r="9615" spans="1:22" x14ac:dyDescent="0.35">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6.8940000000000001</v>
      </c>
    </row>
    <row r="9616" spans="1:22" x14ac:dyDescent="0.35">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15.3195</v>
      </c>
    </row>
    <row r="9617" spans="1:22" x14ac:dyDescent="0.35">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5">
      <c r="A9618">
        <v>9617</v>
      </c>
      <c r="B9618" t="s">
        <v>10737</v>
      </c>
      <c r="C9618">
        <v>2013</v>
      </c>
      <c r="D9618" s="2">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1.6704000000000001</v>
      </c>
    </row>
    <row r="9619" spans="1:22" x14ac:dyDescent="0.35">
      <c r="A9619">
        <v>9618</v>
      </c>
      <c r="B9619" t="s">
        <v>10738</v>
      </c>
      <c r="C9619">
        <v>2014</v>
      </c>
      <c r="D9619" s="2">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74.998500000000007</v>
      </c>
    </row>
    <row r="9620" spans="1:22" x14ac:dyDescent="0.35">
      <c r="A9620">
        <v>9619</v>
      </c>
      <c r="B9620" t="s">
        <v>10738</v>
      </c>
      <c r="C9620">
        <v>2014</v>
      </c>
      <c r="D9620" s="2">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5.3970000000000002</v>
      </c>
    </row>
    <row r="9621" spans="1:22" x14ac:dyDescent="0.35">
      <c r="A9621">
        <v>9620</v>
      </c>
      <c r="B9621" t="s">
        <v>10738</v>
      </c>
      <c r="C9621">
        <v>2014</v>
      </c>
      <c r="D9621" s="2">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v>
      </c>
      <c r="T9621">
        <v>5</v>
      </c>
      <c r="U9621">
        <v>0.2</v>
      </c>
      <c r="V9621">
        <v>-1.7495000000000001</v>
      </c>
    </row>
    <row r="9622" spans="1:22" x14ac:dyDescent="0.35">
      <c r="A9622">
        <v>9621</v>
      </c>
      <c r="B9622" t="s">
        <v>10739</v>
      </c>
      <c r="C9622">
        <v>2011</v>
      </c>
      <c r="D9622" s="2">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1.2527999999999999</v>
      </c>
    </row>
    <row r="9623" spans="1:22" x14ac:dyDescent="0.35">
      <c r="A9623">
        <v>9622</v>
      </c>
      <c r="B9623" t="s">
        <v>10739</v>
      </c>
      <c r="C9623">
        <v>2011</v>
      </c>
      <c r="D9623" s="2">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0.4728</v>
      </c>
    </row>
    <row r="9624" spans="1:22" x14ac:dyDescent="0.35">
      <c r="A9624">
        <v>9623</v>
      </c>
      <c r="B9624" t="s">
        <v>10739</v>
      </c>
      <c r="C9624">
        <v>2011</v>
      </c>
      <c r="D9624" s="2">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11.102399999999999</v>
      </c>
    </row>
    <row r="9625" spans="1:22" x14ac:dyDescent="0.35">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21.391999999999999</v>
      </c>
      <c r="T9625">
        <v>2</v>
      </c>
      <c r="U9625">
        <v>0.8</v>
      </c>
      <c r="V9625">
        <v>-54.549599999999998</v>
      </c>
    </row>
    <row r="9626" spans="1:22" x14ac:dyDescent="0.35">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-39.511800000000001</v>
      </c>
    </row>
    <row r="9627" spans="1:22" x14ac:dyDescent="0.35">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-96.470399999999998</v>
      </c>
    </row>
    <row r="9628" spans="1:22" x14ac:dyDescent="0.35">
      <c r="A9628">
        <v>9627</v>
      </c>
      <c r="B9628" t="s">
        <v>10741</v>
      </c>
      <c r="C9628">
        <v>2014</v>
      </c>
      <c r="D9628" s="2">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9.2479999999999993</v>
      </c>
      <c r="T9628">
        <v>2</v>
      </c>
      <c r="U9628">
        <v>0.2</v>
      </c>
      <c r="V9628">
        <v>3.3523999999999998</v>
      </c>
    </row>
    <row r="9629" spans="1:22" x14ac:dyDescent="0.35">
      <c r="A9629">
        <v>9628</v>
      </c>
      <c r="B9629" t="s">
        <v>10742</v>
      </c>
      <c r="C9629">
        <v>2011</v>
      </c>
      <c r="D9629" s="2">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14.67</v>
      </c>
      <c r="T9629">
        <v>3</v>
      </c>
      <c r="U9629">
        <v>0</v>
      </c>
      <c r="V9629">
        <v>6.7481999999999998</v>
      </c>
    </row>
    <row r="9630" spans="1:22" x14ac:dyDescent="0.35">
      <c r="A9630">
        <v>9629</v>
      </c>
      <c r="B9630" t="s">
        <v>10743</v>
      </c>
      <c r="C9630">
        <v>2011</v>
      </c>
      <c r="D9630" s="2">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5">
      <c r="A9631">
        <v>9630</v>
      </c>
      <c r="B9631" t="s">
        <v>10743</v>
      </c>
      <c r="C9631">
        <v>2011</v>
      </c>
      <c r="D9631" s="2">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3.4380000000000002</v>
      </c>
      <c r="T9631">
        <v>2</v>
      </c>
      <c r="U9631">
        <v>0.7</v>
      </c>
      <c r="V9631">
        <v>-2.5211999999999999</v>
      </c>
    </row>
    <row r="9632" spans="1:22" x14ac:dyDescent="0.35">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7.1520000000000001</v>
      </c>
      <c r="T9632">
        <v>3</v>
      </c>
      <c r="U9632">
        <v>0.2</v>
      </c>
      <c r="V9632">
        <v>2.3243999999999998</v>
      </c>
    </row>
    <row r="9633" spans="1:22" x14ac:dyDescent="0.35">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5">
      <c r="A9634">
        <v>9633</v>
      </c>
      <c r="B9634" t="s">
        <v>10745</v>
      </c>
      <c r="C9634">
        <v>2014</v>
      </c>
      <c r="D9634" s="2">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38.975200000000001</v>
      </c>
    </row>
    <row r="9635" spans="1:22" x14ac:dyDescent="0.35">
      <c r="A9635">
        <v>9634</v>
      </c>
      <c r="B9635" t="s">
        <v>10746</v>
      </c>
      <c r="C9635">
        <v>2011</v>
      </c>
      <c r="D9635" s="2">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30.09</v>
      </c>
    </row>
    <row r="9636" spans="1:22" x14ac:dyDescent="0.35">
      <c r="A9636">
        <v>9635</v>
      </c>
      <c r="B9636" t="s">
        <v>10746</v>
      </c>
      <c r="C9636">
        <v>2011</v>
      </c>
      <c r="D9636" s="2">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22.245999999999999</v>
      </c>
    </row>
    <row r="9637" spans="1:22" x14ac:dyDescent="0.35">
      <c r="A9637">
        <v>9636</v>
      </c>
      <c r="B9637" t="s">
        <v>10746</v>
      </c>
      <c r="C9637">
        <v>2011</v>
      </c>
      <c r="D9637" s="2">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v>
      </c>
    </row>
    <row r="9638" spans="1:22" x14ac:dyDescent="0.35">
      <c r="A9638">
        <v>9637</v>
      </c>
      <c r="B9638" t="s">
        <v>10747</v>
      </c>
      <c r="C9638">
        <v>2011</v>
      </c>
      <c r="D9638" s="2">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55.015999999999998</v>
      </c>
    </row>
    <row r="9639" spans="1:22" x14ac:dyDescent="0.35">
      <c r="A9639">
        <v>9638</v>
      </c>
      <c r="B9639" t="s">
        <v>10747</v>
      </c>
      <c r="C9639">
        <v>2011</v>
      </c>
      <c r="D9639" s="2">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94.926000000000002</v>
      </c>
    </row>
    <row r="9640" spans="1:22" x14ac:dyDescent="0.35">
      <c r="A9640">
        <v>9639</v>
      </c>
      <c r="B9640" t="s">
        <v>10748</v>
      </c>
      <c r="C9640">
        <v>2014</v>
      </c>
      <c r="D9640" s="2">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5.6643999999999997</v>
      </c>
    </row>
    <row r="9641" spans="1:22" x14ac:dyDescent="0.35">
      <c r="A9641">
        <v>9640</v>
      </c>
      <c r="B9641" t="s">
        <v>10749</v>
      </c>
      <c r="C9641">
        <v>2012</v>
      </c>
      <c r="D9641" s="2">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v>
      </c>
    </row>
    <row r="9642" spans="1:22" x14ac:dyDescent="0.35">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9.4990000000000006</v>
      </c>
    </row>
    <row r="9643" spans="1:22" x14ac:dyDescent="0.35">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204.9</v>
      </c>
      <c r="T9643">
        <v>5</v>
      </c>
      <c r="U9643">
        <v>0</v>
      </c>
      <c r="V9643">
        <v>0</v>
      </c>
    </row>
    <row r="9644" spans="1:22" x14ac:dyDescent="0.35">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436.70400000000001</v>
      </c>
      <c r="T9644">
        <v>6</v>
      </c>
      <c r="U9644">
        <v>0.2</v>
      </c>
      <c r="V9644">
        <v>21.8352</v>
      </c>
    </row>
    <row r="9645" spans="1:22" x14ac:dyDescent="0.35">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481.56799999999998</v>
      </c>
      <c r="T9645">
        <v>2</v>
      </c>
      <c r="U9645">
        <v>0.2</v>
      </c>
      <c r="V9645">
        <v>54.176400000000001</v>
      </c>
    </row>
    <row r="9646" spans="1:22" x14ac:dyDescent="0.35">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89.543999999999997</v>
      </c>
      <c r="T9646">
        <v>7</v>
      </c>
      <c r="U9646">
        <v>0.2</v>
      </c>
      <c r="V9646">
        <v>12.3123</v>
      </c>
    </row>
    <row r="9647" spans="1:22" x14ac:dyDescent="0.35">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-8.3523999999999994</v>
      </c>
    </row>
    <row r="9648" spans="1:22" x14ac:dyDescent="0.35">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72.587999999999994</v>
      </c>
      <c r="T9648">
        <v>2</v>
      </c>
      <c r="U9648">
        <v>0.7</v>
      </c>
      <c r="V9648">
        <v>-48.392000000000003</v>
      </c>
    </row>
    <row r="9649" spans="1:22" x14ac:dyDescent="0.35">
      <c r="A9649">
        <v>9648</v>
      </c>
      <c r="B9649" t="s">
        <v>10752</v>
      </c>
      <c r="C9649">
        <v>2011</v>
      </c>
      <c r="D9649" s="2">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57.501600000000003</v>
      </c>
    </row>
    <row r="9650" spans="1:22" x14ac:dyDescent="0.35">
      <c r="A9650">
        <v>9649</v>
      </c>
      <c r="B9650" t="s">
        <v>10752</v>
      </c>
      <c r="C9650">
        <v>2011</v>
      </c>
      <c r="D9650" s="2">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281.97000000000003</v>
      </c>
      <c r="T9650">
        <v>3</v>
      </c>
      <c r="U9650">
        <v>0</v>
      </c>
      <c r="V9650">
        <v>78.951599999999999</v>
      </c>
    </row>
    <row r="9651" spans="1:22" x14ac:dyDescent="0.35">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160.31360000000001</v>
      </c>
    </row>
    <row r="9652" spans="1:22" x14ac:dyDescent="0.35">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5">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19.488</v>
      </c>
    </row>
    <row r="9654" spans="1:22" x14ac:dyDescent="0.35">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5">
      <c r="A9655">
        <v>9654</v>
      </c>
      <c r="B9655" t="s">
        <v>10755</v>
      </c>
      <c r="C9655">
        <v>2014</v>
      </c>
      <c r="D9655" s="2">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95.983999999999995</v>
      </c>
      <c r="T9655">
        <v>2</v>
      </c>
      <c r="U9655">
        <v>0.2</v>
      </c>
      <c r="V9655">
        <v>11.997999999999999</v>
      </c>
    </row>
    <row r="9656" spans="1:22" x14ac:dyDescent="0.35">
      <c r="A9656">
        <v>9655</v>
      </c>
      <c r="B9656" t="s">
        <v>10755</v>
      </c>
      <c r="C9656">
        <v>2014</v>
      </c>
      <c r="D9656" s="2">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4.9379999999999997</v>
      </c>
      <c r="T9656">
        <v>2</v>
      </c>
      <c r="U9656">
        <v>0.7</v>
      </c>
      <c r="V9656">
        <v>-3.6212</v>
      </c>
    </row>
    <row r="9657" spans="1:22" x14ac:dyDescent="0.35">
      <c r="A9657">
        <v>9656</v>
      </c>
      <c r="B9657" t="s">
        <v>10756</v>
      </c>
      <c r="C9657">
        <v>2011</v>
      </c>
      <c r="D9657" s="2">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35.078400000000002</v>
      </c>
    </row>
    <row r="9658" spans="1:22" x14ac:dyDescent="0.35">
      <c r="A9658">
        <v>9657</v>
      </c>
      <c r="B9658" t="s">
        <v>10756</v>
      </c>
      <c r="C9658">
        <v>2011</v>
      </c>
      <c r="D9658" s="2">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v>
      </c>
      <c r="T9658">
        <v>1</v>
      </c>
      <c r="U9658">
        <v>0.2</v>
      </c>
      <c r="V9658">
        <v>1.3944000000000001</v>
      </c>
    </row>
    <row r="9659" spans="1:22" x14ac:dyDescent="0.35">
      <c r="A9659">
        <v>9658</v>
      </c>
      <c r="B9659" t="s">
        <v>10756</v>
      </c>
      <c r="C9659">
        <v>2011</v>
      </c>
      <c r="D9659" s="2">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5.7375999999999996</v>
      </c>
    </row>
    <row r="9660" spans="1:22" x14ac:dyDescent="0.35">
      <c r="A9660">
        <v>9659</v>
      </c>
      <c r="B9660" t="s">
        <v>10756</v>
      </c>
      <c r="C9660">
        <v>2011</v>
      </c>
      <c r="D9660" s="2">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83.709599999999995</v>
      </c>
    </row>
    <row r="9661" spans="1:22" x14ac:dyDescent="0.35">
      <c r="A9661">
        <v>9660</v>
      </c>
      <c r="B9661" t="s">
        <v>10757</v>
      </c>
      <c r="C9661">
        <v>2011</v>
      </c>
      <c r="D9661" s="2">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5">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3023.9279999999999</v>
      </c>
      <c r="T9662">
        <v>9</v>
      </c>
      <c r="U9662">
        <v>0.2</v>
      </c>
      <c r="V9662">
        <v>226.7946</v>
      </c>
    </row>
    <row r="9663" spans="1:22" x14ac:dyDescent="0.35">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5">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v>
      </c>
    </row>
    <row r="9665" spans="1:22" x14ac:dyDescent="0.35">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v>
      </c>
      <c r="T9665">
        <v>3</v>
      </c>
      <c r="U9665">
        <v>0</v>
      </c>
      <c r="V9665">
        <v>9.6974999999999998</v>
      </c>
    </row>
    <row r="9666" spans="1:22" x14ac:dyDescent="0.35">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6.2207999999999997</v>
      </c>
    </row>
    <row r="9667" spans="1:22" x14ac:dyDescent="0.35">
      <c r="A9667">
        <v>9666</v>
      </c>
      <c r="B9667" t="s">
        <v>10761</v>
      </c>
      <c r="C9667">
        <v>2014</v>
      </c>
      <c r="D9667" s="2">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23.988</v>
      </c>
    </row>
    <row r="9668" spans="1:22" x14ac:dyDescent="0.35">
      <c r="A9668">
        <v>9667</v>
      </c>
      <c r="B9668" t="s">
        <v>10761</v>
      </c>
      <c r="C9668">
        <v>2014</v>
      </c>
      <c r="D9668" s="2">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12.42</v>
      </c>
      <c r="T9668">
        <v>3</v>
      </c>
      <c r="U9668">
        <v>0</v>
      </c>
      <c r="V9668">
        <v>4.4711999999999996</v>
      </c>
    </row>
    <row r="9669" spans="1:22" x14ac:dyDescent="0.35">
      <c r="A9669">
        <v>9668</v>
      </c>
      <c r="B9669" t="s">
        <v>10762</v>
      </c>
      <c r="C9669">
        <v>2013</v>
      </c>
      <c r="D9669" s="2">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6.5568999999999997</v>
      </c>
    </row>
    <row r="9670" spans="1:22" x14ac:dyDescent="0.35">
      <c r="A9670">
        <v>9669</v>
      </c>
      <c r="B9670" t="s">
        <v>10762</v>
      </c>
      <c r="C9670">
        <v>2013</v>
      </c>
      <c r="D9670" s="2">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5">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v>
      </c>
      <c r="T9671">
        <v>3</v>
      </c>
      <c r="U9671">
        <v>0</v>
      </c>
      <c r="V9671">
        <v>6.8723999999999998</v>
      </c>
    </row>
    <row r="9672" spans="1:22" x14ac:dyDescent="0.35">
      <c r="A9672">
        <v>9671</v>
      </c>
      <c r="B9672" t="s">
        <v>10765</v>
      </c>
      <c r="C9672">
        <v>2012</v>
      </c>
      <c r="D9672" s="2">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8.0850000000000009</v>
      </c>
    </row>
    <row r="9673" spans="1:22" x14ac:dyDescent="0.35">
      <c r="A9673">
        <v>9672</v>
      </c>
      <c r="B9673" t="s">
        <v>10766</v>
      </c>
      <c r="C9673">
        <v>2014</v>
      </c>
      <c r="D9673" s="2">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5">
      <c r="A9674">
        <v>9673</v>
      </c>
      <c r="B9674" t="s">
        <v>10767</v>
      </c>
      <c r="C9674">
        <v>2013</v>
      </c>
      <c r="D9674" s="2">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v>
      </c>
      <c r="T9674">
        <v>2</v>
      </c>
      <c r="U9674">
        <v>0.2</v>
      </c>
      <c r="V9674">
        <v>2.6892</v>
      </c>
    </row>
    <row r="9675" spans="1:22" x14ac:dyDescent="0.35">
      <c r="A9675">
        <v>9674</v>
      </c>
      <c r="B9675" t="s">
        <v>10767</v>
      </c>
      <c r="C9675">
        <v>2013</v>
      </c>
      <c r="D9675" s="2">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1499.97</v>
      </c>
      <c r="T9675">
        <v>5</v>
      </c>
      <c r="U9675">
        <v>0.4</v>
      </c>
      <c r="V9675">
        <v>-374.99250000000001</v>
      </c>
    </row>
    <row r="9676" spans="1:22" x14ac:dyDescent="0.35">
      <c r="A9676">
        <v>9675</v>
      </c>
      <c r="B9676" t="s">
        <v>10770</v>
      </c>
      <c r="C9676">
        <v>2011</v>
      </c>
      <c r="D9676" s="2">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1.3315999999999999</v>
      </c>
    </row>
    <row r="9677" spans="1:22" x14ac:dyDescent="0.35">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14.144</v>
      </c>
    </row>
    <row r="9678" spans="1:22" x14ac:dyDescent="0.35">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29.449200000000001</v>
      </c>
    </row>
    <row r="9679" spans="1:22" x14ac:dyDescent="0.35">
      <c r="A9679">
        <v>9678</v>
      </c>
      <c r="B9679" t="s">
        <v>10773</v>
      </c>
      <c r="C9679">
        <v>2013</v>
      </c>
      <c r="D9679" s="2">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2.0270999999999999</v>
      </c>
    </row>
    <row r="9680" spans="1:22" x14ac:dyDescent="0.35">
      <c r="A9680">
        <v>9679</v>
      </c>
      <c r="B9680" t="s">
        <v>10773</v>
      </c>
      <c r="C9680">
        <v>2013</v>
      </c>
      <c r="D9680" s="2">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5">
      <c r="A9681">
        <v>9680</v>
      </c>
      <c r="B9681" t="s">
        <v>10774</v>
      </c>
      <c r="C9681">
        <v>2012</v>
      </c>
      <c r="D9681" s="2">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61.389000000000003</v>
      </c>
    </row>
    <row r="9682" spans="1:22" x14ac:dyDescent="0.35">
      <c r="A9682">
        <v>9681</v>
      </c>
      <c r="B9682" t="s">
        <v>10774</v>
      </c>
      <c r="C9682">
        <v>2012</v>
      </c>
      <c r="D9682" s="2">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75.168000000000006</v>
      </c>
    </row>
    <row r="9683" spans="1:22" x14ac:dyDescent="0.35">
      <c r="A9683">
        <v>9682</v>
      </c>
      <c r="B9683" t="s">
        <v>10775</v>
      </c>
      <c r="C9683">
        <v>2014</v>
      </c>
      <c r="D9683" s="2">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5">
      <c r="A9684">
        <v>9683</v>
      </c>
      <c r="B9684" t="s">
        <v>10775</v>
      </c>
      <c r="C9684">
        <v>2014</v>
      </c>
      <c r="D9684" s="2">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5">
      <c r="A9685">
        <v>9684</v>
      </c>
      <c r="B9685" t="s">
        <v>10775</v>
      </c>
      <c r="C9685">
        <v>2014</v>
      </c>
      <c r="D9685" s="2">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5">
      <c r="A9686">
        <v>9685</v>
      </c>
      <c r="B9686" t="s">
        <v>10775</v>
      </c>
      <c r="C9686">
        <v>2014</v>
      </c>
      <c r="D9686" s="2">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6.3503999999999996</v>
      </c>
    </row>
    <row r="9687" spans="1:22" x14ac:dyDescent="0.35">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5">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35.1</v>
      </c>
      <c r="T9688">
        <v>6</v>
      </c>
      <c r="U9688">
        <v>0</v>
      </c>
      <c r="V9688">
        <v>10.179</v>
      </c>
    </row>
    <row r="9689" spans="1:22" x14ac:dyDescent="0.35">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11.646000000000001</v>
      </c>
      <c r="T9689">
        <v>9</v>
      </c>
      <c r="U9689">
        <v>0.8</v>
      </c>
      <c r="V9689">
        <v>-17.469000000000001</v>
      </c>
    </row>
    <row r="9690" spans="1:22" x14ac:dyDescent="0.35">
      <c r="A9690">
        <v>9689</v>
      </c>
      <c r="B9690" t="s">
        <v>10779</v>
      </c>
      <c r="C9690">
        <v>2014</v>
      </c>
      <c r="D9690" s="2">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v>
      </c>
      <c r="T9690">
        <v>5</v>
      </c>
      <c r="U9690">
        <v>0</v>
      </c>
      <c r="V9690">
        <v>15.552</v>
      </c>
    </row>
    <row r="9691" spans="1:22" x14ac:dyDescent="0.35">
      <c r="A9691">
        <v>9690</v>
      </c>
      <c r="B9691" t="s">
        <v>10779</v>
      </c>
      <c r="C9691">
        <v>2014</v>
      </c>
      <c r="D9691" s="2">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v>
      </c>
    </row>
    <row r="9692" spans="1:22" x14ac:dyDescent="0.35">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5">
      <c r="A9693">
        <v>9692</v>
      </c>
      <c r="B9693" t="s">
        <v>10781</v>
      </c>
      <c r="C9693">
        <v>2012</v>
      </c>
      <c r="D9693" s="2">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-18.058800000000002</v>
      </c>
    </row>
    <row r="9694" spans="1:22" x14ac:dyDescent="0.35">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470.36</v>
      </c>
      <c r="T9694">
        <v>11</v>
      </c>
      <c r="U9694">
        <v>0</v>
      </c>
      <c r="V9694">
        <v>122.2936</v>
      </c>
    </row>
    <row r="9695" spans="1:22" x14ac:dyDescent="0.35">
      <c r="A9695">
        <v>9694</v>
      </c>
      <c r="B9695" t="s">
        <v>10783</v>
      </c>
      <c r="C9695">
        <v>2014</v>
      </c>
      <c r="D9695" s="2">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15.229200000000001</v>
      </c>
    </row>
    <row r="9696" spans="1:22" x14ac:dyDescent="0.35">
      <c r="A9696">
        <v>9695</v>
      </c>
      <c r="B9696" t="s">
        <v>10783</v>
      </c>
      <c r="C9696">
        <v>2014</v>
      </c>
      <c r="D9696" s="2">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2.19</v>
      </c>
    </row>
    <row r="9697" spans="1:22" x14ac:dyDescent="0.35">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9.1920000000000002</v>
      </c>
    </row>
    <row r="9698" spans="1:22" x14ac:dyDescent="0.35">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5">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30.335999999999999</v>
      </c>
      <c r="T9699">
        <v>4</v>
      </c>
      <c r="U9699">
        <v>0.2</v>
      </c>
      <c r="V9699">
        <v>9.48</v>
      </c>
    </row>
    <row r="9700" spans="1:22" x14ac:dyDescent="0.35">
      <c r="A9700">
        <v>9699</v>
      </c>
      <c r="B9700" t="s">
        <v>10787</v>
      </c>
      <c r="C9700">
        <v>2014</v>
      </c>
      <c r="D9700" s="2">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v>
      </c>
      <c r="T9700">
        <v>3</v>
      </c>
      <c r="U9700">
        <v>0</v>
      </c>
      <c r="V9700">
        <v>10.7301</v>
      </c>
    </row>
    <row r="9701" spans="1:22" x14ac:dyDescent="0.35">
      <c r="A9701">
        <v>9700</v>
      </c>
      <c r="B9701" t="s">
        <v>10787</v>
      </c>
      <c r="C9701">
        <v>2014</v>
      </c>
      <c r="D9701" s="2">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5">
      <c r="A9702">
        <v>9701</v>
      </c>
      <c r="B9702" t="s">
        <v>10787</v>
      </c>
      <c r="C9702">
        <v>2014</v>
      </c>
      <c r="D9702" s="2">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14.7582</v>
      </c>
    </row>
    <row r="9703" spans="1:22" x14ac:dyDescent="0.35">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1.1946000000000001</v>
      </c>
    </row>
    <row r="9704" spans="1:22" x14ac:dyDescent="0.35">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5.5392000000000001</v>
      </c>
    </row>
    <row r="9705" spans="1:22" x14ac:dyDescent="0.35">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5">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5">
      <c r="A9707">
        <v>9706</v>
      </c>
      <c r="B9707" t="s">
        <v>10791</v>
      </c>
      <c r="C9707">
        <v>2014</v>
      </c>
      <c r="D9707" s="2">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39.624000000000002</v>
      </c>
      <c r="T9707">
        <v>3</v>
      </c>
      <c r="U9707">
        <v>0.2</v>
      </c>
      <c r="V9707">
        <v>13.868399999999999</v>
      </c>
    </row>
    <row r="9708" spans="1:22" x14ac:dyDescent="0.35">
      <c r="A9708">
        <v>9707</v>
      </c>
      <c r="B9708" t="s">
        <v>10792</v>
      </c>
      <c r="C9708">
        <v>2013</v>
      </c>
      <c r="D9708" s="2">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v>
      </c>
      <c r="T9708">
        <v>3</v>
      </c>
      <c r="U9708">
        <v>0.2</v>
      </c>
      <c r="V9708">
        <v>12.1068</v>
      </c>
    </row>
    <row r="9709" spans="1:22" x14ac:dyDescent="0.35">
      <c r="A9709">
        <v>9708</v>
      </c>
      <c r="B9709" t="s">
        <v>10792</v>
      </c>
      <c r="C9709">
        <v>2013</v>
      </c>
      <c r="D9709" s="2">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5">
      <c r="A9710">
        <v>9709</v>
      </c>
      <c r="B9710" t="s">
        <v>10792</v>
      </c>
      <c r="C9710">
        <v>2013</v>
      </c>
      <c r="D9710" s="2">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v>
      </c>
    </row>
    <row r="9711" spans="1:22" x14ac:dyDescent="0.35">
      <c r="A9711">
        <v>9710</v>
      </c>
      <c r="B9711" t="s">
        <v>10792</v>
      </c>
      <c r="C9711">
        <v>2013</v>
      </c>
      <c r="D9711" s="2">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3.4091999999999998</v>
      </c>
    </row>
    <row r="9712" spans="1:22" x14ac:dyDescent="0.35">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-34.195999999999998</v>
      </c>
    </row>
    <row r="9713" spans="1:22" x14ac:dyDescent="0.35">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-8.7959999999999994</v>
      </c>
    </row>
    <row r="9714" spans="1:22" x14ac:dyDescent="0.35">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5">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-6.4450000000000003</v>
      </c>
    </row>
    <row r="9716" spans="1:22" x14ac:dyDescent="0.35">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16.794599999999999</v>
      </c>
    </row>
    <row r="9717" spans="1:22" x14ac:dyDescent="0.35">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20.154399999999999</v>
      </c>
    </row>
    <row r="9718" spans="1:22" x14ac:dyDescent="0.35">
      <c r="A9718">
        <v>9717</v>
      </c>
      <c r="B9718" t="s">
        <v>10795</v>
      </c>
      <c r="C9718">
        <v>2013</v>
      </c>
      <c r="D9718" s="2">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37.311999999999998</v>
      </c>
      <c r="T9718">
        <v>4</v>
      </c>
      <c r="U9718">
        <v>0.2</v>
      </c>
      <c r="V9718">
        <v>2.7984</v>
      </c>
    </row>
    <row r="9719" spans="1:22" x14ac:dyDescent="0.35">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7.9960000000000004</v>
      </c>
    </row>
    <row r="9720" spans="1:22" x14ac:dyDescent="0.35">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v>
      </c>
    </row>
    <row r="9721" spans="1:22" x14ac:dyDescent="0.35">
      <c r="A9721">
        <v>9720</v>
      </c>
      <c r="B9721" t="s">
        <v>10797</v>
      </c>
      <c r="C9721">
        <v>2014</v>
      </c>
      <c r="D9721" s="2">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5">
      <c r="A9722">
        <v>9721</v>
      </c>
      <c r="B9722" t="s">
        <v>10798</v>
      </c>
      <c r="C9722">
        <v>2013</v>
      </c>
      <c r="D9722" s="2">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7.5839999999999996</v>
      </c>
    </row>
    <row r="9723" spans="1:22" x14ac:dyDescent="0.35">
      <c r="A9723">
        <v>9722</v>
      </c>
      <c r="B9723" t="s">
        <v>10799</v>
      </c>
      <c r="C9723">
        <v>2013</v>
      </c>
      <c r="D9723" s="2">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39.923400000000001</v>
      </c>
    </row>
    <row r="9724" spans="1:22" x14ac:dyDescent="0.35">
      <c r="A9724">
        <v>9723</v>
      </c>
      <c r="B9724" t="s">
        <v>10799</v>
      </c>
      <c r="C9724">
        <v>2013</v>
      </c>
      <c r="D9724" s="2">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39.586799999999997</v>
      </c>
    </row>
    <row r="9725" spans="1:22" x14ac:dyDescent="0.35">
      <c r="A9725">
        <v>9724</v>
      </c>
      <c r="B9725" t="s">
        <v>10800</v>
      </c>
      <c r="C9725">
        <v>2011</v>
      </c>
      <c r="D9725" s="2">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296.71199999999999</v>
      </c>
      <c r="T9725">
        <v>13</v>
      </c>
      <c r="U9725">
        <v>0.2</v>
      </c>
      <c r="V9725">
        <v>100.1403</v>
      </c>
    </row>
    <row r="9726" spans="1:22" x14ac:dyDescent="0.35">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5">
      <c r="A9727">
        <v>9726</v>
      </c>
      <c r="B9727" t="s">
        <v>10802</v>
      </c>
      <c r="C9727">
        <v>2014</v>
      </c>
      <c r="D9727" s="2">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37.787399999999998</v>
      </c>
    </row>
    <row r="9728" spans="1:22" x14ac:dyDescent="0.35">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286.86</v>
      </c>
      <c r="T9728">
        <v>7</v>
      </c>
      <c r="U9728">
        <v>0</v>
      </c>
      <c r="V9728">
        <v>80.320800000000006</v>
      </c>
    </row>
    <row r="9729" spans="1:22" x14ac:dyDescent="0.35">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284.18549999999999</v>
      </c>
    </row>
    <row r="9730" spans="1:22" x14ac:dyDescent="0.35">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0.1744</v>
      </c>
    </row>
    <row r="9731" spans="1:22" x14ac:dyDescent="0.35">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v>
      </c>
      <c r="T9731">
        <v>2</v>
      </c>
      <c r="U9731">
        <v>0.2</v>
      </c>
      <c r="V9731">
        <v>3.14</v>
      </c>
    </row>
    <row r="9732" spans="1:22" x14ac:dyDescent="0.35">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v>
      </c>
    </row>
    <row r="9733" spans="1:22" x14ac:dyDescent="0.35">
      <c r="A9733">
        <v>9732</v>
      </c>
      <c r="B9733" t="s">
        <v>10805</v>
      </c>
      <c r="C9733">
        <v>2014</v>
      </c>
      <c r="D9733" s="2">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9.9296000000000006</v>
      </c>
    </row>
    <row r="9734" spans="1:22" x14ac:dyDescent="0.35">
      <c r="A9734">
        <v>9733</v>
      </c>
      <c r="B9734" t="s">
        <v>10806</v>
      </c>
      <c r="C9734">
        <v>2011</v>
      </c>
      <c r="D9734" s="2">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500.24</v>
      </c>
      <c r="T9734">
        <v>13</v>
      </c>
      <c r="U9734">
        <v>0</v>
      </c>
      <c r="V9734">
        <v>145.06960000000001</v>
      </c>
    </row>
    <row r="9735" spans="1:22" x14ac:dyDescent="0.35">
      <c r="A9735">
        <v>9734</v>
      </c>
      <c r="B9735" t="s">
        <v>10806</v>
      </c>
      <c r="C9735">
        <v>2011</v>
      </c>
      <c r="D9735" s="2">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5">
      <c r="A9736">
        <v>9735</v>
      </c>
      <c r="B9736" t="s">
        <v>10806</v>
      </c>
      <c r="C9736">
        <v>2011</v>
      </c>
      <c r="D9736" s="2">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421.58530000000002</v>
      </c>
    </row>
    <row r="9737" spans="1:22" x14ac:dyDescent="0.35">
      <c r="A9737">
        <v>9736</v>
      </c>
      <c r="B9737" t="s">
        <v>10807</v>
      </c>
      <c r="C9737">
        <v>2011</v>
      </c>
      <c r="D9737" s="2">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1.9844999999999999</v>
      </c>
    </row>
    <row r="9738" spans="1:22" x14ac:dyDescent="0.35">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5">
      <c r="A9739">
        <v>9738</v>
      </c>
      <c r="B9739" t="s">
        <v>10809</v>
      </c>
      <c r="C9739">
        <v>2014</v>
      </c>
      <c r="D9739" s="2">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5">
      <c r="A9740">
        <v>9739</v>
      </c>
      <c r="B9740" t="s">
        <v>10809</v>
      </c>
      <c r="C9740">
        <v>2014</v>
      </c>
      <c r="D9740" s="2">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22.9008</v>
      </c>
    </row>
    <row r="9741" spans="1:22" x14ac:dyDescent="0.35">
      <c r="A9741">
        <v>9740</v>
      </c>
      <c r="B9741" t="s">
        <v>10809</v>
      </c>
      <c r="C9741">
        <v>2014</v>
      </c>
      <c r="D9741" s="2">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6.8879999999999999</v>
      </c>
    </row>
    <row r="9742" spans="1:22" x14ac:dyDescent="0.35">
      <c r="A9742">
        <v>9741</v>
      </c>
      <c r="B9742" t="s">
        <v>10809</v>
      </c>
      <c r="C9742">
        <v>2014</v>
      </c>
      <c r="D9742" s="2">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140.66999999999999</v>
      </c>
      <c r="T9742">
        <v>3</v>
      </c>
      <c r="U9742">
        <v>0</v>
      </c>
      <c r="V9742">
        <v>54.8613</v>
      </c>
    </row>
    <row r="9743" spans="1:22" x14ac:dyDescent="0.35">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v>
      </c>
    </row>
    <row r="9744" spans="1:22" x14ac:dyDescent="0.35">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29.445499999999999</v>
      </c>
    </row>
    <row r="9745" spans="1:22" x14ac:dyDescent="0.35">
      <c r="A9745">
        <v>9744</v>
      </c>
      <c r="B9745" t="s">
        <v>10812</v>
      </c>
      <c r="C9745">
        <v>2013</v>
      </c>
      <c r="D9745" s="2">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5">
      <c r="A9746">
        <v>9745</v>
      </c>
      <c r="B9746" t="s">
        <v>10813</v>
      </c>
      <c r="C9746">
        <v>2014</v>
      </c>
      <c r="D9746" s="2">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90.644400000000005</v>
      </c>
    </row>
    <row r="9747" spans="1:22" x14ac:dyDescent="0.35">
      <c r="A9747">
        <v>9746</v>
      </c>
      <c r="B9747" t="s">
        <v>10814</v>
      </c>
      <c r="C9747">
        <v>2014</v>
      </c>
      <c r="D9747" s="2">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v>
      </c>
      <c r="T9747">
        <v>2</v>
      </c>
      <c r="U9747">
        <v>0.2</v>
      </c>
      <c r="V9747">
        <v>9.1020000000000003</v>
      </c>
    </row>
    <row r="9748" spans="1:22" x14ac:dyDescent="0.35">
      <c r="A9748">
        <v>9747</v>
      </c>
      <c r="B9748" t="s">
        <v>10814</v>
      </c>
      <c r="C9748">
        <v>2014</v>
      </c>
      <c r="D9748" s="2">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71.087999999999994</v>
      </c>
      <c r="T9748">
        <v>2</v>
      </c>
      <c r="U9748">
        <v>0.2</v>
      </c>
      <c r="V9748">
        <v>-1.7771999999999999</v>
      </c>
    </row>
    <row r="9749" spans="1:22" x14ac:dyDescent="0.35">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v>
      </c>
      <c r="T9749">
        <v>2</v>
      </c>
      <c r="U9749">
        <v>0.6</v>
      </c>
      <c r="V9749">
        <v>-7.9634</v>
      </c>
    </row>
    <row r="9750" spans="1:22" x14ac:dyDescent="0.35">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-56.996000000000002</v>
      </c>
    </row>
    <row r="9751" spans="1:22" x14ac:dyDescent="0.35">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5">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0.66800000000000004</v>
      </c>
    </row>
    <row r="9753" spans="1:22" x14ac:dyDescent="0.35">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5">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v>
      </c>
      <c r="T9754">
        <v>1</v>
      </c>
      <c r="U9754">
        <v>0.2</v>
      </c>
      <c r="V9754">
        <v>0.90480000000000005</v>
      </c>
    </row>
    <row r="9755" spans="1:22" x14ac:dyDescent="0.35">
      <c r="A9755">
        <v>9754</v>
      </c>
      <c r="B9755" t="s">
        <v>10819</v>
      </c>
      <c r="C9755">
        <v>2014</v>
      </c>
      <c r="D9755" s="2">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5">
      <c r="A9756">
        <v>9755</v>
      </c>
      <c r="B9756" t="s">
        <v>10819</v>
      </c>
      <c r="C9756">
        <v>2014</v>
      </c>
      <c r="D9756" s="2">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5">
      <c r="A9757">
        <v>9756</v>
      </c>
      <c r="B9757" t="s">
        <v>10819</v>
      </c>
      <c r="C9757">
        <v>2014</v>
      </c>
      <c r="D9757" s="2">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9.9882000000000009</v>
      </c>
    </row>
    <row r="9758" spans="1:22" x14ac:dyDescent="0.35">
      <c r="A9758">
        <v>9757</v>
      </c>
      <c r="B9758" t="s">
        <v>10819</v>
      </c>
      <c r="C9758">
        <v>2014</v>
      </c>
      <c r="D9758" s="2">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58.42</v>
      </c>
    </row>
    <row r="9759" spans="1:22" x14ac:dyDescent="0.35">
      <c r="A9759">
        <v>9758</v>
      </c>
      <c r="B9759" t="s">
        <v>10819</v>
      </c>
      <c r="C9759">
        <v>2014</v>
      </c>
      <c r="D9759" s="2">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55.646999999999998</v>
      </c>
    </row>
    <row r="9760" spans="1:22" x14ac:dyDescent="0.35">
      <c r="A9760">
        <v>9759</v>
      </c>
      <c r="B9760" t="s">
        <v>10819</v>
      </c>
      <c r="C9760">
        <v>2014</v>
      </c>
      <c r="D9760" s="2">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5">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v>
      </c>
      <c r="T9761">
        <v>5</v>
      </c>
      <c r="U9761">
        <v>0.2</v>
      </c>
      <c r="V9761">
        <v>70.195999999999998</v>
      </c>
    </row>
    <row r="9762" spans="1:22" x14ac:dyDescent="0.35">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1.419</v>
      </c>
    </row>
    <row r="9763" spans="1:22" x14ac:dyDescent="0.35">
      <c r="A9763">
        <v>9762</v>
      </c>
      <c r="B9763" t="s">
        <v>10823</v>
      </c>
      <c r="C9763">
        <v>2011</v>
      </c>
      <c r="D9763" s="2">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239.97</v>
      </c>
      <c r="T9763">
        <v>3</v>
      </c>
      <c r="U9763">
        <v>0</v>
      </c>
      <c r="V9763">
        <v>86.389200000000002</v>
      </c>
    </row>
    <row r="9764" spans="1:22" x14ac:dyDescent="0.35">
      <c r="A9764">
        <v>9763</v>
      </c>
      <c r="B9764" t="s">
        <v>10823</v>
      </c>
      <c r="C9764">
        <v>2011</v>
      </c>
      <c r="D9764" s="2">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5">
      <c r="A9765">
        <v>9764</v>
      </c>
      <c r="B9765" t="s">
        <v>10823</v>
      </c>
      <c r="C9765">
        <v>2011</v>
      </c>
      <c r="D9765" s="2">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4.7724000000000002</v>
      </c>
    </row>
    <row r="9766" spans="1:22" x14ac:dyDescent="0.35">
      <c r="A9766">
        <v>9765</v>
      </c>
      <c r="B9766" t="s">
        <v>10824</v>
      </c>
      <c r="C9766">
        <v>2011</v>
      </c>
      <c r="D9766" s="2">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v>
      </c>
    </row>
    <row r="9767" spans="1:22" x14ac:dyDescent="0.35">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4.7232000000000003</v>
      </c>
    </row>
    <row r="9768" spans="1:22" x14ac:dyDescent="0.35">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3.5009999999999999</v>
      </c>
    </row>
    <row r="9769" spans="1:22" x14ac:dyDescent="0.35">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v>
      </c>
      <c r="T9769">
        <v>5</v>
      </c>
      <c r="U9769">
        <v>0</v>
      </c>
      <c r="V9769">
        <v>26.901</v>
      </c>
    </row>
    <row r="9770" spans="1:22" x14ac:dyDescent="0.35">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5">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v>
      </c>
      <c r="T9771">
        <v>5</v>
      </c>
      <c r="U9771">
        <v>0.2</v>
      </c>
      <c r="V9771">
        <v>8.4979999999999993</v>
      </c>
    </row>
    <row r="9772" spans="1:22" x14ac:dyDescent="0.35">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3.4216000000000002</v>
      </c>
    </row>
    <row r="9773" spans="1:22" x14ac:dyDescent="0.35">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4.2384000000000004</v>
      </c>
    </row>
    <row r="9774" spans="1:22" x14ac:dyDescent="0.35">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v>
      </c>
      <c r="T9774">
        <v>5</v>
      </c>
      <c r="U9774">
        <v>0.2</v>
      </c>
      <c r="V9774">
        <v>38.725000000000001</v>
      </c>
    </row>
    <row r="9775" spans="1:22" x14ac:dyDescent="0.35">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39.4255</v>
      </c>
    </row>
    <row r="9776" spans="1:22" x14ac:dyDescent="0.35">
      <c r="A9776">
        <v>9775</v>
      </c>
      <c r="B9776" t="s">
        <v>10831</v>
      </c>
      <c r="C9776">
        <v>2011</v>
      </c>
      <c r="D9776" s="2">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2177.5839999999998</v>
      </c>
      <c r="T9776">
        <v>8</v>
      </c>
      <c r="U9776">
        <v>0.8</v>
      </c>
      <c r="V9776">
        <v>-3701.8928000000001</v>
      </c>
    </row>
    <row r="9777" spans="1:22" x14ac:dyDescent="0.35">
      <c r="A9777">
        <v>9776</v>
      </c>
      <c r="B9777" t="s">
        <v>10831</v>
      </c>
      <c r="C9777">
        <v>2011</v>
      </c>
      <c r="D9777" s="2">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17.495999999999999</v>
      </c>
      <c r="T9777">
        <v>3</v>
      </c>
      <c r="U9777">
        <v>0.6</v>
      </c>
      <c r="V9777">
        <v>-10.0602</v>
      </c>
    </row>
    <row r="9778" spans="1:22" x14ac:dyDescent="0.35">
      <c r="A9778">
        <v>9777</v>
      </c>
      <c r="B9778" t="s">
        <v>10831</v>
      </c>
      <c r="C9778">
        <v>2011</v>
      </c>
      <c r="D9778" s="2">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16.783999999999999</v>
      </c>
      <c r="T9778">
        <v>4</v>
      </c>
      <c r="U9778">
        <v>0.8</v>
      </c>
      <c r="V9778">
        <v>-26.854399999999998</v>
      </c>
    </row>
    <row r="9779" spans="1:22" x14ac:dyDescent="0.35">
      <c r="A9779">
        <v>9778</v>
      </c>
      <c r="B9779" t="s">
        <v>10831</v>
      </c>
      <c r="C9779">
        <v>2011</v>
      </c>
      <c r="D9779" s="2">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-26.946000000000002</v>
      </c>
    </row>
    <row r="9780" spans="1:22" x14ac:dyDescent="0.35">
      <c r="A9780">
        <v>9779</v>
      </c>
      <c r="B9780" t="s">
        <v>10831</v>
      </c>
      <c r="C9780">
        <v>2011</v>
      </c>
      <c r="D9780" s="2">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8.8800000000000008</v>
      </c>
      <c r="T9780">
        <v>5</v>
      </c>
      <c r="U9780">
        <v>0.8</v>
      </c>
      <c r="V9780">
        <v>-13.32</v>
      </c>
    </row>
    <row r="9781" spans="1:22" x14ac:dyDescent="0.35">
      <c r="A9781">
        <v>9780</v>
      </c>
      <c r="B9781" t="s">
        <v>10831</v>
      </c>
      <c r="C9781">
        <v>2011</v>
      </c>
      <c r="D9781" s="2">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4.8360000000000003</v>
      </c>
      <c r="T9781">
        <v>2</v>
      </c>
      <c r="U9781">
        <v>0.8</v>
      </c>
      <c r="V9781">
        <v>-12.09</v>
      </c>
    </row>
    <row r="9782" spans="1:22" x14ac:dyDescent="0.35">
      <c r="A9782">
        <v>9781</v>
      </c>
      <c r="B9782" t="s">
        <v>10832</v>
      </c>
      <c r="C9782">
        <v>2013</v>
      </c>
      <c r="D9782" s="2">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437.85</v>
      </c>
      <c r="T9782">
        <v>3</v>
      </c>
      <c r="U9782">
        <v>0</v>
      </c>
      <c r="V9782">
        <v>131.35499999999999</v>
      </c>
    </row>
    <row r="9783" spans="1:22" x14ac:dyDescent="0.35">
      <c r="A9783">
        <v>9782</v>
      </c>
      <c r="B9783" t="s">
        <v>10832</v>
      </c>
      <c r="C9783">
        <v>2013</v>
      </c>
      <c r="D9783" s="2">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673.56799999999998</v>
      </c>
      <c r="T9783">
        <v>2</v>
      </c>
      <c r="U9783">
        <v>0.2</v>
      </c>
      <c r="V9783">
        <v>252.58799999999999</v>
      </c>
    </row>
    <row r="9784" spans="1:22" x14ac:dyDescent="0.35">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5">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16.788599999999999</v>
      </c>
    </row>
    <row r="9786" spans="1:22" x14ac:dyDescent="0.35">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2.9807999999999999</v>
      </c>
    </row>
    <row r="9787" spans="1:22" x14ac:dyDescent="0.35">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5">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5">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1023.332</v>
      </c>
      <c r="T9789">
        <v>5</v>
      </c>
      <c r="U9789">
        <v>0.32</v>
      </c>
      <c r="V9789">
        <v>-30.097999999999999</v>
      </c>
    </row>
    <row r="9790" spans="1:22" x14ac:dyDescent="0.35">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-8.5793999999999997</v>
      </c>
    </row>
    <row r="9791" spans="1:22" x14ac:dyDescent="0.35">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39.991999999999997</v>
      </c>
      <c r="T9791">
        <v>1</v>
      </c>
      <c r="U9791">
        <v>0.2</v>
      </c>
      <c r="V9791">
        <v>6.9985999999999997</v>
      </c>
    </row>
    <row r="9792" spans="1:22" x14ac:dyDescent="0.35">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211.24600000000001</v>
      </c>
      <c r="T9792">
        <v>2</v>
      </c>
      <c r="U9792">
        <v>0.3</v>
      </c>
      <c r="V9792">
        <v>-66.391599999999997</v>
      </c>
    </row>
    <row r="9793" spans="1:22" x14ac:dyDescent="0.35">
      <c r="A9793">
        <v>9792</v>
      </c>
      <c r="B9793" t="s">
        <v>10837</v>
      </c>
      <c r="C9793">
        <v>2011</v>
      </c>
      <c r="D9793" s="2">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56.064</v>
      </c>
      <c r="T9793">
        <v>6</v>
      </c>
      <c r="U9793">
        <v>0.2</v>
      </c>
      <c r="V9793">
        <v>21.024000000000001</v>
      </c>
    </row>
    <row r="9794" spans="1:22" x14ac:dyDescent="0.35">
      <c r="A9794">
        <v>9793</v>
      </c>
      <c r="B9794" t="s">
        <v>10837</v>
      </c>
      <c r="C9794">
        <v>2011</v>
      </c>
      <c r="D9794" s="2">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-29.252400000000002</v>
      </c>
    </row>
    <row r="9795" spans="1:22" x14ac:dyDescent="0.35">
      <c r="A9795">
        <v>9794</v>
      </c>
      <c r="B9795" t="s">
        <v>10837</v>
      </c>
      <c r="C9795">
        <v>2011</v>
      </c>
      <c r="D9795" s="2">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4.8319999999999999</v>
      </c>
      <c r="T9795">
        <v>1</v>
      </c>
      <c r="U9795">
        <v>0.2</v>
      </c>
      <c r="V9795">
        <v>1.6308</v>
      </c>
    </row>
    <row r="9796" spans="1:22" x14ac:dyDescent="0.35">
      <c r="A9796">
        <v>9795</v>
      </c>
      <c r="B9796" t="s">
        <v>10837</v>
      </c>
      <c r="C9796">
        <v>2011</v>
      </c>
      <c r="D9796" s="2">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18.239999999999998</v>
      </c>
      <c r="T9796">
        <v>3</v>
      </c>
      <c r="U9796">
        <v>0.8</v>
      </c>
      <c r="V9796">
        <v>-31.007999999999999</v>
      </c>
    </row>
    <row r="9797" spans="1:22" x14ac:dyDescent="0.35">
      <c r="A9797">
        <v>9796</v>
      </c>
      <c r="B9797" t="s">
        <v>10838</v>
      </c>
      <c r="C9797">
        <v>2013</v>
      </c>
      <c r="D9797" s="2">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3.798</v>
      </c>
      <c r="T9797">
        <v>3</v>
      </c>
      <c r="U9797">
        <v>0.8</v>
      </c>
      <c r="V9797">
        <v>-5.8868999999999998</v>
      </c>
    </row>
    <row r="9798" spans="1:22" x14ac:dyDescent="0.35">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v>
      </c>
      <c r="T9798">
        <v>2</v>
      </c>
      <c r="U9798">
        <v>0.2</v>
      </c>
      <c r="V9798">
        <v>1.5551999999999999</v>
      </c>
    </row>
    <row r="9799" spans="1:22" x14ac:dyDescent="0.35">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-43.117800000000003</v>
      </c>
    </row>
    <row r="9800" spans="1:22" x14ac:dyDescent="0.35">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2.6375999999999999</v>
      </c>
    </row>
    <row r="9801" spans="1:22" x14ac:dyDescent="0.35">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5">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-21.4236</v>
      </c>
    </row>
    <row r="9803" spans="1:22" x14ac:dyDescent="0.35">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28.216999999999999</v>
      </c>
    </row>
    <row r="9804" spans="1:22" x14ac:dyDescent="0.35">
      <c r="A9804">
        <v>9803</v>
      </c>
      <c r="B9804" t="s">
        <v>10842</v>
      </c>
      <c r="C9804">
        <v>2012</v>
      </c>
      <c r="D9804" s="2">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3.3279999999999998</v>
      </c>
      <c r="T9804">
        <v>2</v>
      </c>
      <c r="U9804">
        <v>0.2</v>
      </c>
      <c r="V9804">
        <v>1.2063999999999999</v>
      </c>
    </row>
    <row r="9805" spans="1:22" x14ac:dyDescent="0.35">
      <c r="A9805">
        <v>9804</v>
      </c>
      <c r="B9805" t="s">
        <v>10842</v>
      </c>
      <c r="C9805">
        <v>2012</v>
      </c>
      <c r="D9805" s="2">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36.717300000000002</v>
      </c>
    </row>
    <row r="9806" spans="1:22" x14ac:dyDescent="0.35">
      <c r="A9806">
        <v>9805</v>
      </c>
      <c r="B9806" t="s">
        <v>10842</v>
      </c>
      <c r="C9806">
        <v>2012</v>
      </c>
      <c r="D9806" s="2">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2.1402000000000001</v>
      </c>
    </row>
    <row r="9807" spans="1:22" x14ac:dyDescent="0.35">
      <c r="A9807">
        <v>9806</v>
      </c>
      <c r="B9807" t="s">
        <v>10843</v>
      </c>
      <c r="C9807">
        <v>2013</v>
      </c>
      <c r="D9807" s="2">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45.567999999999998</v>
      </c>
      <c r="T9807">
        <v>2</v>
      </c>
      <c r="U9807">
        <v>0.2</v>
      </c>
      <c r="V9807">
        <v>9.6831999999999994</v>
      </c>
    </row>
    <row r="9808" spans="1:22" x14ac:dyDescent="0.35">
      <c r="A9808">
        <v>9807</v>
      </c>
      <c r="B9808" t="s">
        <v>10843</v>
      </c>
      <c r="C9808">
        <v>2013</v>
      </c>
      <c r="D9808" s="2">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28.751999999999999</v>
      </c>
      <c r="T9808">
        <v>8</v>
      </c>
      <c r="U9808">
        <v>0.7</v>
      </c>
      <c r="V9808">
        <v>-21.084800000000001</v>
      </c>
    </row>
    <row r="9809" spans="1:22" x14ac:dyDescent="0.35">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12.178000000000001</v>
      </c>
    </row>
    <row r="9810" spans="1:22" x14ac:dyDescent="0.35">
      <c r="A9810">
        <v>9809</v>
      </c>
      <c r="B9810" t="s">
        <v>10845</v>
      </c>
      <c r="C9810">
        <v>2014</v>
      </c>
      <c r="D9810" s="2">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2.1120000000000001</v>
      </c>
      <c r="T9810">
        <v>2</v>
      </c>
      <c r="U9810">
        <v>0.8</v>
      </c>
      <c r="V9810">
        <v>-3.3792</v>
      </c>
    </row>
    <row r="9811" spans="1:22" x14ac:dyDescent="0.35">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v>
      </c>
      <c r="T9811">
        <v>5</v>
      </c>
      <c r="U9811">
        <v>0.2</v>
      </c>
      <c r="V9811">
        <v>9.0719999999999992</v>
      </c>
    </row>
    <row r="9812" spans="1:22" x14ac:dyDescent="0.35">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v>
      </c>
      <c r="T9812">
        <v>4</v>
      </c>
      <c r="U9812">
        <v>0.2</v>
      </c>
      <c r="V9812">
        <v>9.0576000000000008</v>
      </c>
    </row>
    <row r="9813" spans="1:22" x14ac:dyDescent="0.35">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12.441599999999999</v>
      </c>
    </row>
    <row r="9814" spans="1:22" x14ac:dyDescent="0.35">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v>
      </c>
      <c r="T9814">
        <v>3</v>
      </c>
      <c r="U9814">
        <v>0</v>
      </c>
      <c r="V9814">
        <v>9.702</v>
      </c>
    </row>
    <row r="9815" spans="1:22" x14ac:dyDescent="0.35">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v>
      </c>
      <c r="T9815">
        <v>5</v>
      </c>
      <c r="U9815">
        <v>0</v>
      </c>
      <c r="V9815">
        <v>100.4255</v>
      </c>
    </row>
    <row r="9816" spans="1:22" x14ac:dyDescent="0.35">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38.375999999999998</v>
      </c>
    </row>
    <row r="9817" spans="1:22" x14ac:dyDescent="0.35">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v>
      </c>
      <c r="T9817">
        <v>7</v>
      </c>
      <c r="U9817">
        <v>0.2</v>
      </c>
      <c r="V9817">
        <v>54.215000000000003</v>
      </c>
    </row>
    <row r="9818" spans="1:22" x14ac:dyDescent="0.35">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-6.4619999999999997</v>
      </c>
    </row>
    <row r="9819" spans="1:22" x14ac:dyDescent="0.35">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45.467100000000002</v>
      </c>
    </row>
    <row r="9820" spans="1:22" x14ac:dyDescent="0.35">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4.4480000000000004</v>
      </c>
      <c r="T9820">
        <v>2</v>
      </c>
      <c r="U9820">
        <v>0.2</v>
      </c>
      <c r="V9820">
        <v>0.33360000000000001</v>
      </c>
    </row>
    <row r="9821" spans="1:22" x14ac:dyDescent="0.35">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3.15</v>
      </c>
    </row>
    <row r="9822" spans="1:22" x14ac:dyDescent="0.35">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13.2</v>
      </c>
    </row>
    <row r="9823" spans="1:22" x14ac:dyDescent="0.35">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18.263999999999999</v>
      </c>
      <c r="T9823">
        <v>2</v>
      </c>
      <c r="U9823">
        <v>0.7</v>
      </c>
      <c r="V9823">
        <v>-13.393599999999999</v>
      </c>
    </row>
    <row r="9824" spans="1:22" x14ac:dyDescent="0.35">
      <c r="A9824">
        <v>9823</v>
      </c>
      <c r="B9824" t="s">
        <v>10849</v>
      </c>
      <c r="C9824">
        <v>2011</v>
      </c>
      <c r="D9824" s="2">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5">
      <c r="A9825">
        <v>9824</v>
      </c>
      <c r="B9825" t="s">
        <v>10849</v>
      </c>
      <c r="C9825">
        <v>2011</v>
      </c>
      <c r="D9825" s="2">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41.823</v>
      </c>
    </row>
    <row r="9826" spans="1:22" x14ac:dyDescent="0.35">
      <c r="A9826">
        <v>9825</v>
      </c>
      <c r="B9826" t="s">
        <v>10849</v>
      </c>
      <c r="C9826">
        <v>2011</v>
      </c>
      <c r="D9826" s="2">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6.2496</v>
      </c>
    </row>
    <row r="9827" spans="1:22" x14ac:dyDescent="0.35">
      <c r="A9827">
        <v>9826</v>
      </c>
      <c r="B9827" t="s">
        <v>10849</v>
      </c>
      <c r="C9827">
        <v>2011</v>
      </c>
      <c r="D9827" s="2">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v>
      </c>
      <c r="T9827">
        <v>3</v>
      </c>
      <c r="U9827">
        <v>0.2</v>
      </c>
      <c r="V9827">
        <v>15.093</v>
      </c>
    </row>
    <row r="9828" spans="1:22" x14ac:dyDescent="0.35">
      <c r="A9828">
        <v>9827</v>
      </c>
      <c r="B9828" t="s">
        <v>10849</v>
      </c>
      <c r="C9828">
        <v>2011</v>
      </c>
      <c r="D9828" s="2">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v>
      </c>
    </row>
    <row r="9829" spans="1:22" x14ac:dyDescent="0.35">
      <c r="A9829">
        <v>9828</v>
      </c>
      <c r="B9829" t="s">
        <v>10850</v>
      </c>
      <c r="C9829">
        <v>2014</v>
      </c>
      <c r="D9829" s="2">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6.4649999999999999</v>
      </c>
    </row>
    <row r="9830" spans="1:22" x14ac:dyDescent="0.35">
      <c r="A9830">
        <v>9829</v>
      </c>
      <c r="B9830" t="s">
        <v>10850</v>
      </c>
      <c r="C9830">
        <v>2014</v>
      </c>
      <c r="D9830" s="2">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v>
      </c>
      <c r="T9830">
        <v>3</v>
      </c>
      <c r="U9830">
        <v>0.2</v>
      </c>
      <c r="V9830">
        <v>3.7595999999999998</v>
      </c>
    </row>
    <row r="9831" spans="1:22" x14ac:dyDescent="0.35">
      <c r="A9831">
        <v>9830</v>
      </c>
      <c r="B9831" t="s">
        <v>10851</v>
      </c>
      <c r="C9831">
        <v>2014</v>
      </c>
      <c r="D9831" s="2">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v>
      </c>
      <c r="T9831">
        <v>3</v>
      </c>
      <c r="U9831">
        <v>0.2</v>
      </c>
      <c r="V9831">
        <v>15.147</v>
      </c>
    </row>
    <row r="9832" spans="1:22" x14ac:dyDescent="0.35">
      <c r="A9832">
        <v>9831</v>
      </c>
      <c r="B9832" t="s">
        <v>10852</v>
      </c>
      <c r="C9832">
        <v>2011</v>
      </c>
      <c r="D9832" s="2">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95.990399999999994</v>
      </c>
    </row>
    <row r="9833" spans="1:22" x14ac:dyDescent="0.35">
      <c r="A9833">
        <v>9832</v>
      </c>
      <c r="B9833" t="s">
        <v>10852</v>
      </c>
      <c r="C9833">
        <v>2011</v>
      </c>
      <c r="D9833" s="2">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8.6240000000000006</v>
      </c>
      <c r="T9833">
        <v>7</v>
      </c>
      <c r="U9833">
        <v>0.6</v>
      </c>
      <c r="V9833">
        <v>-2.5872000000000002</v>
      </c>
    </row>
    <row r="9834" spans="1:22" x14ac:dyDescent="0.35">
      <c r="A9834">
        <v>9833</v>
      </c>
      <c r="B9834" t="s">
        <v>10853</v>
      </c>
      <c r="C9834">
        <v>2011</v>
      </c>
      <c r="D9834" s="2">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v>
      </c>
      <c r="T9834">
        <v>1</v>
      </c>
      <c r="U9834">
        <v>0.2</v>
      </c>
      <c r="V9834">
        <v>1.4441999999999999</v>
      </c>
    </row>
    <row r="9835" spans="1:22" x14ac:dyDescent="0.35">
      <c r="A9835">
        <v>9834</v>
      </c>
      <c r="B9835" t="s">
        <v>10854</v>
      </c>
      <c r="C9835">
        <v>2014</v>
      </c>
      <c r="D9835" s="2">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895.94399999999996</v>
      </c>
      <c r="T9835">
        <v>7</v>
      </c>
      <c r="U9835">
        <v>0.2</v>
      </c>
      <c r="V9835">
        <v>190.38810000000001</v>
      </c>
    </row>
    <row r="9836" spans="1:22" x14ac:dyDescent="0.35">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-6.3</v>
      </c>
    </row>
    <row r="9837" spans="1:22" x14ac:dyDescent="0.35">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16.391999999999999</v>
      </c>
      <c r="T9837">
        <v>2</v>
      </c>
      <c r="U9837">
        <v>0.8</v>
      </c>
      <c r="V9837">
        <v>-26.2272</v>
      </c>
    </row>
    <row r="9838" spans="1:22" x14ac:dyDescent="0.35">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5.1230000000000002</v>
      </c>
    </row>
    <row r="9839" spans="1:22" x14ac:dyDescent="0.35">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5">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5">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v>
      </c>
      <c r="T9841">
        <v>3</v>
      </c>
      <c r="U9841">
        <v>0.2</v>
      </c>
      <c r="V9841">
        <v>161.99189999999999</v>
      </c>
    </row>
    <row r="9842" spans="1:22" x14ac:dyDescent="0.35">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44.735999999999997</v>
      </c>
      <c r="T9842">
        <v>8</v>
      </c>
      <c r="U9842">
        <v>0.2</v>
      </c>
      <c r="V9842">
        <v>4.4736000000000002</v>
      </c>
    </row>
    <row r="9843" spans="1:22" x14ac:dyDescent="0.35">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1.6704000000000001</v>
      </c>
    </row>
    <row r="9844" spans="1:22" x14ac:dyDescent="0.35">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483.13600000000002</v>
      </c>
      <c r="T9844">
        <v>4</v>
      </c>
      <c r="U9844">
        <v>0.2</v>
      </c>
      <c r="V9844">
        <v>60.392000000000003</v>
      </c>
    </row>
    <row r="9845" spans="1:22" x14ac:dyDescent="0.35">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v>
      </c>
      <c r="T9845">
        <v>4</v>
      </c>
      <c r="U9845">
        <v>0.2</v>
      </c>
      <c r="V9845">
        <v>5.1791999999999998</v>
      </c>
    </row>
    <row r="9846" spans="1:22" x14ac:dyDescent="0.35">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5">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9.9521999999999995</v>
      </c>
    </row>
    <row r="9848" spans="1:22" x14ac:dyDescent="0.35">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43.1</v>
      </c>
      <c r="T9848">
        <v>5</v>
      </c>
      <c r="U9848">
        <v>0</v>
      </c>
      <c r="V9848">
        <v>11.206</v>
      </c>
    </row>
    <row r="9849" spans="1:22" x14ac:dyDescent="0.35">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5">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46.225000000000001</v>
      </c>
    </row>
    <row r="9851" spans="1:22" x14ac:dyDescent="0.35">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16.268799999999999</v>
      </c>
    </row>
    <row r="9852" spans="1:22" x14ac:dyDescent="0.35">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5">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v>
      </c>
      <c r="T9853">
        <v>3</v>
      </c>
      <c r="U9853">
        <v>0.2</v>
      </c>
      <c r="V9853">
        <v>33.93</v>
      </c>
    </row>
    <row r="9854" spans="1:22" x14ac:dyDescent="0.35">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5">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5">
      <c r="A9856">
        <v>9855</v>
      </c>
      <c r="B9856" t="s">
        <v>10861</v>
      </c>
      <c r="C9856">
        <v>2014</v>
      </c>
      <c r="D9856" s="2">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21.134399999999999</v>
      </c>
    </row>
    <row r="9857" spans="1:22" x14ac:dyDescent="0.35">
      <c r="A9857">
        <v>9856</v>
      </c>
      <c r="B9857" t="s">
        <v>10861</v>
      </c>
      <c r="C9857">
        <v>2014</v>
      </c>
      <c r="D9857" s="2">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11.543200000000001</v>
      </c>
    </row>
    <row r="9858" spans="1:22" x14ac:dyDescent="0.35">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5">
      <c r="A9859">
        <v>9858</v>
      </c>
      <c r="B9859" t="s">
        <v>10863</v>
      </c>
      <c r="C9859">
        <v>2012</v>
      </c>
      <c r="D9859" s="2">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5">
      <c r="A9860">
        <v>9859</v>
      </c>
      <c r="B9860" t="s">
        <v>10864</v>
      </c>
      <c r="C9860">
        <v>2014</v>
      </c>
      <c r="D9860" s="2">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17.524000000000001</v>
      </c>
    </row>
    <row r="9861" spans="1:22" x14ac:dyDescent="0.35">
      <c r="A9861">
        <v>9860</v>
      </c>
      <c r="B9861" t="s">
        <v>10864</v>
      </c>
      <c r="C9861">
        <v>2014</v>
      </c>
      <c r="D9861" s="2">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5">
      <c r="A9862">
        <v>9861</v>
      </c>
      <c r="B9862" t="s">
        <v>10864</v>
      </c>
      <c r="C9862">
        <v>2014</v>
      </c>
      <c r="D9862" s="2">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1.3560000000000001</v>
      </c>
    </row>
    <row r="9863" spans="1:22" x14ac:dyDescent="0.35">
      <c r="A9863">
        <v>9862</v>
      </c>
      <c r="B9863" t="s">
        <v>10864</v>
      </c>
      <c r="C9863">
        <v>2014</v>
      </c>
      <c r="D9863" s="2">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5.2527999999999997</v>
      </c>
    </row>
    <row r="9864" spans="1:22" x14ac:dyDescent="0.35">
      <c r="A9864">
        <v>9863</v>
      </c>
      <c r="B9864" t="s">
        <v>10864</v>
      </c>
      <c r="C9864">
        <v>2014</v>
      </c>
      <c r="D9864" s="2">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2.5451999999999999</v>
      </c>
    </row>
    <row r="9865" spans="1:22" x14ac:dyDescent="0.35">
      <c r="A9865">
        <v>9864</v>
      </c>
      <c r="B9865" t="s">
        <v>10864</v>
      </c>
      <c r="C9865">
        <v>2014</v>
      </c>
      <c r="D9865" s="2">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5.5566000000000004</v>
      </c>
    </row>
    <row r="9866" spans="1:22" x14ac:dyDescent="0.35">
      <c r="A9866">
        <v>9865</v>
      </c>
      <c r="B9866" t="s">
        <v>10864</v>
      </c>
      <c r="C9866">
        <v>2014</v>
      </c>
      <c r="D9866" s="2">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70.311999999999998</v>
      </c>
    </row>
    <row r="9867" spans="1:22" x14ac:dyDescent="0.35">
      <c r="A9867">
        <v>9866</v>
      </c>
      <c r="B9867" t="s">
        <v>10864</v>
      </c>
      <c r="C9867">
        <v>2014</v>
      </c>
      <c r="D9867" s="2">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5">
      <c r="A9868">
        <v>9867</v>
      </c>
      <c r="B9868" t="s">
        <v>10865</v>
      </c>
      <c r="C9868">
        <v>2012</v>
      </c>
      <c r="D9868" s="2">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5">
      <c r="A9869">
        <v>9868</v>
      </c>
      <c r="B9869" t="s">
        <v>10865</v>
      </c>
      <c r="C9869">
        <v>2012</v>
      </c>
      <c r="D9869" s="2">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3.4085999999999999</v>
      </c>
    </row>
    <row r="9870" spans="1:22" x14ac:dyDescent="0.35">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v>
      </c>
    </row>
    <row r="9871" spans="1:22" x14ac:dyDescent="0.35">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-2.61</v>
      </c>
    </row>
    <row r="9872" spans="1:22" x14ac:dyDescent="0.35">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22.428000000000001</v>
      </c>
      <c r="T9872">
        <v>3</v>
      </c>
      <c r="U9872">
        <v>0.7</v>
      </c>
      <c r="V9872">
        <v>-17.942399999999999</v>
      </c>
    </row>
    <row r="9873" spans="1:22" x14ac:dyDescent="0.35">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32.662799999999997</v>
      </c>
    </row>
    <row r="9874" spans="1:22" x14ac:dyDescent="0.35">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1.1970000000000001</v>
      </c>
    </row>
    <row r="9875" spans="1:22" x14ac:dyDescent="0.35">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3.1103999999999998</v>
      </c>
    </row>
    <row r="9876" spans="1:22" x14ac:dyDescent="0.35">
      <c r="A9876">
        <v>9875</v>
      </c>
      <c r="B9876" t="s">
        <v>10870</v>
      </c>
      <c r="C9876">
        <v>2013</v>
      </c>
      <c r="D9876" s="2">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63.968000000000004</v>
      </c>
      <c r="T9876">
        <v>2</v>
      </c>
      <c r="U9876">
        <v>0.2</v>
      </c>
      <c r="V9876">
        <v>19.989999999999998</v>
      </c>
    </row>
    <row r="9877" spans="1:22" x14ac:dyDescent="0.35">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6.3600000000000004E-2</v>
      </c>
    </row>
    <row r="9878" spans="1:22" x14ac:dyDescent="0.35">
      <c r="A9878">
        <v>9877</v>
      </c>
      <c r="B9878" t="s">
        <v>10872</v>
      </c>
      <c r="C9878">
        <v>2014</v>
      </c>
      <c r="D9878" s="2">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848.54399999999998</v>
      </c>
      <c r="T9878">
        <v>4</v>
      </c>
      <c r="U9878">
        <v>0.2</v>
      </c>
      <c r="V9878">
        <v>-21.2136</v>
      </c>
    </row>
    <row r="9879" spans="1:22" x14ac:dyDescent="0.35">
      <c r="A9879">
        <v>9878</v>
      </c>
      <c r="B9879" t="s">
        <v>10872</v>
      </c>
      <c r="C9879">
        <v>2014</v>
      </c>
      <c r="D9879" s="2">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8.6999999999999993</v>
      </c>
      <c r="T9879">
        <v>5</v>
      </c>
      <c r="U9879">
        <v>0.7</v>
      </c>
      <c r="V9879">
        <v>-6.38</v>
      </c>
    </row>
    <row r="9880" spans="1:22" x14ac:dyDescent="0.35">
      <c r="A9880">
        <v>9879</v>
      </c>
      <c r="B9880" t="s">
        <v>10872</v>
      </c>
      <c r="C9880">
        <v>2014</v>
      </c>
      <c r="D9880" s="2">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122.38200000000001</v>
      </c>
      <c r="T9880">
        <v>3</v>
      </c>
      <c r="U9880">
        <v>0.4</v>
      </c>
      <c r="V9880">
        <v>-24.476400000000002</v>
      </c>
    </row>
    <row r="9881" spans="1:22" x14ac:dyDescent="0.35">
      <c r="A9881">
        <v>9880</v>
      </c>
      <c r="B9881" t="s">
        <v>10873</v>
      </c>
      <c r="C9881">
        <v>2013</v>
      </c>
      <c r="D9881" s="2">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63.686</v>
      </c>
    </row>
    <row r="9882" spans="1:22" x14ac:dyDescent="0.35">
      <c r="A9882">
        <v>9881</v>
      </c>
      <c r="B9882" t="s">
        <v>10874</v>
      </c>
      <c r="C9882">
        <v>2012</v>
      </c>
      <c r="D9882" s="2">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28.706399999999999</v>
      </c>
    </row>
    <row r="9883" spans="1:22" x14ac:dyDescent="0.35">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5">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98.139600000000002</v>
      </c>
    </row>
    <row r="9885" spans="1:22" x14ac:dyDescent="0.35">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5">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5">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5">
      <c r="A9888">
        <v>9887</v>
      </c>
      <c r="B9888" t="s">
        <v>10877</v>
      </c>
      <c r="C9888">
        <v>2011</v>
      </c>
      <c r="D9888" s="2">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5.94</v>
      </c>
      <c r="T9888">
        <v>3</v>
      </c>
      <c r="U9888">
        <v>0</v>
      </c>
      <c r="V9888">
        <v>0</v>
      </c>
    </row>
    <row r="9889" spans="1:22" x14ac:dyDescent="0.35">
      <c r="A9889">
        <v>9888</v>
      </c>
      <c r="B9889" t="s">
        <v>10878</v>
      </c>
      <c r="C9889">
        <v>2014</v>
      </c>
      <c r="D9889" s="2">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4.6811999999999996</v>
      </c>
    </row>
    <row r="9890" spans="1:22" x14ac:dyDescent="0.35">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5">
      <c r="A9891">
        <v>9890</v>
      </c>
      <c r="B9891" t="s">
        <v>10880</v>
      </c>
      <c r="C9891">
        <v>2014</v>
      </c>
      <c r="D9891" s="2">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2.4138000000000002</v>
      </c>
    </row>
    <row r="9892" spans="1:22" x14ac:dyDescent="0.35">
      <c r="A9892">
        <v>9891</v>
      </c>
      <c r="B9892" t="s">
        <v>10881</v>
      </c>
      <c r="C9892">
        <v>2013</v>
      </c>
      <c r="D9892" s="2">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5">
      <c r="A9893">
        <v>9892</v>
      </c>
      <c r="B9893" t="s">
        <v>10881</v>
      </c>
      <c r="C9893">
        <v>2013</v>
      </c>
      <c r="D9893" s="2">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48.457500000000003</v>
      </c>
    </row>
    <row r="9894" spans="1:22" x14ac:dyDescent="0.35">
      <c r="A9894">
        <v>9893</v>
      </c>
      <c r="B9894" t="s">
        <v>10881</v>
      </c>
      <c r="C9894">
        <v>2013</v>
      </c>
      <c r="D9894" s="2">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83.313999999999993</v>
      </c>
    </row>
    <row r="9895" spans="1:22" x14ac:dyDescent="0.35">
      <c r="A9895">
        <v>9894</v>
      </c>
      <c r="B9895" t="s">
        <v>10881</v>
      </c>
      <c r="C9895">
        <v>2013</v>
      </c>
      <c r="D9895" s="2">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5">
      <c r="A9896">
        <v>9895</v>
      </c>
      <c r="B9896" t="s">
        <v>10881</v>
      </c>
      <c r="C9896">
        <v>2013</v>
      </c>
      <c r="D9896" s="2">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95.2</v>
      </c>
      <c r="T9896">
        <v>5</v>
      </c>
      <c r="U9896">
        <v>0</v>
      </c>
      <c r="V9896">
        <v>27.608000000000001</v>
      </c>
    </row>
    <row r="9897" spans="1:22" x14ac:dyDescent="0.35">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5">
      <c r="A9898">
        <v>9897</v>
      </c>
      <c r="B9898" t="s">
        <v>10883</v>
      </c>
      <c r="C9898">
        <v>2011</v>
      </c>
      <c r="D9898" s="2">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22.480799999999999</v>
      </c>
    </row>
    <row r="9899" spans="1:22" x14ac:dyDescent="0.35">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v>
      </c>
      <c r="T9899">
        <v>3</v>
      </c>
      <c r="U9899">
        <v>0.2</v>
      </c>
      <c r="V9899">
        <v>34.973999999999997</v>
      </c>
    </row>
    <row r="9900" spans="1:22" x14ac:dyDescent="0.35">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5">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-143.25479999999999</v>
      </c>
    </row>
    <row r="9902" spans="1:22" x14ac:dyDescent="0.35">
      <c r="A9902">
        <v>9901</v>
      </c>
      <c r="B9902" t="s">
        <v>10886</v>
      </c>
      <c r="C9902">
        <v>2014</v>
      </c>
      <c r="D9902" s="2">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v>
      </c>
      <c r="T9902">
        <v>3</v>
      </c>
      <c r="U9902">
        <v>0.2</v>
      </c>
      <c r="V9902">
        <v>20.745899999999999</v>
      </c>
    </row>
    <row r="9903" spans="1:22" x14ac:dyDescent="0.35">
      <c r="A9903">
        <v>9902</v>
      </c>
      <c r="B9903" t="s">
        <v>10886</v>
      </c>
      <c r="C9903">
        <v>2014</v>
      </c>
      <c r="D9903" s="2">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22.751999999999999</v>
      </c>
      <c r="T9903">
        <v>3</v>
      </c>
      <c r="U9903">
        <v>0.2</v>
      </c>
      <c r="V9903">
        <v>7.11</v>
      </c>
    </row>
    <row r="9904" spans="1:22" x14ac:dyDescent="0.35">
      <c r="A9904">
        <v>9903</v>
      </c>
      <c r="B9904" t="s">
        <v>10886</v>
      </c>
      <c r="C9904">
        <v>2014</v>
      </c>
      <c r="D9904" s="2">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6.6719999999999997</v>
      </c>
      <c r="T9904">
        <v>1</v>
      </c>
      <c r="U9904">
        <v>0.2</v>
      </c>
      <c r="V9904">
        <v>2.085</v>
      </c>
    </row>
    <row r="9905" spans="1:22" x14ac:dyDescent="0.35">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v>
      </c>
      <c r="T9905">
        <v>3</v>
      </c>
      <c r="U9905">
        <v>0.6</v>
      </c>
      <c r="V9905">
        <v>-6.9101999999999997</v>
      </c>
    </row>
    <row r="9906" spans="1:22" x14ac:dyDescent="0.35">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25.596800000000002</v>
      </c>
    </row>
    <row r="9907" spans="1:22" x14ac:dyDescent="0.35">
      <c r="A9907">
        <v>9906</v>
      </c>
      <c r="B9907" t="s">
        <v>10888</v>
      </c>
      <c r="C9907">
        <v>2012</v>
      </c>
      <c r="D9907" s="2">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5">
      <c r="A9908">
        <v>9907</v>
      </c>
      <c r="B9908" t="s">
        <v>10888</v>
      </c>
      <c r="C9908">
        <v>2012</v>
      </c>
      <c r="D9908" s="2">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25.032</v>
      </c>
      <c r="T9908">
        <v>3</v>
      </c>
      <c r="U9908">
        <v>0.2</v>
      </c>
      <c r="V9908">
        <v>7.8224999999999998</v>
      </c>
    </row>
    <row r="9909" spans="1:22" x14ac:dyDescent="0.35">
      <c r="A9909">
        <v>9908</v>
      </c>
      <c r="B9909" t="s">
        <v>10888</v>
      </c>
      <c r="C9909">
        <v>2012</v>
      </c>
      <c r="D9909" s="2">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71.772000000000006</v>
      </c>
    </row>
    <row r="9910" spans="1:22" x14ac:dyDescent="0.35">
      <c r="A9910">
        <v>9909</v>
      </c>
      <c r="B9910" t="s">
        <v>10888</v>
      </c>
      <c r="C9910">
        <v>2012</v>
      </c>
      <c r="D9910" s="2">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24.882000000000001</v>
      </c>
    </row>
    <row r="9911" spans="1:22" x14ac:dyDescent="0.35">
      <c r="A9911">
        <v>9910</v>
      </c>
      <c r="B9911" t="s">
        <v>10888</v>
      </c>
      <c r="C9911">
        <v>2012</v>
      </c>
      <c r="D9911" s="2">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v>
      </c>
    </row>
    <row r="9912" spans="1:22" x14ac:dyDescent="0.35">
      <c r="A9912">
        <v>9911</v>
      </c>
      <c r="B9912" t="s">
        <v>10888</v>
      </c>
      <c r="C9912">
        <v>2012</v>
      </c>
      <c r="D9912" s="2">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100.65600000000001</v>
      </c>
    </row>
    <row r="9913" spans="1:22" x14ac:dyDescent="0.35">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5">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362.13600000000002</v>
      </c>
      <c r="T9914">
        <v>3</v>
      </c>
      <c r="U9914">
        <v>0.2</v>
      </c>
      <c r="V9914">
        <v>-54.320399999999999</v>
      </c>
    </row>
    <row r="9915" spans="1:22" x14ac:dyDescent="0.35">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31.05</v>
      </c>
      <c r="T9915">
        <v>3</v>
      </c>
      <c r="U9915">
        <v>0</v>
      </c>
      <c r="V9915">
        <v>14.904</v>
      </c>
    </row>
    <row r="9916" spans="1:22" x14ac:dyDescent="0.35">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6.2207999999999997</v>
      </c>
    </row>
    <row r="9917" spans="1:22" x14ac:dyDescent="0.35">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45.527999999999999</v>
      </c>
    </row>
    <row r="9918" spans="1:22" x14ac:dyDescent="0.35">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3.5047999999999999</v>
      </c>
    </row>
    <row r="9919" spans="1:22" x14ac:dyDescent="0.35">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5">
      <c r="A9920">
        <v>9919</v>
      </c>
      <c r="B9920" t="s">
        <v>10892</v>
      </c>
      <c r="C9920">
        <v>2012</v>
      </c>
      <c r="D9920" s="2">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17.991</v>
      </c>
    </row>
    <row r="9921" spans="1:22" x14ac:dyDescent="0.35">
      <c r="A9921">
        <v>9920</v>
      </c>
      <c r="B9921" t="s">
        <v>10893</v>
      </c>
      <c r="C9921">
        <v>2013</v>
      </c>
      <c r="D9921" s="2">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-143.43100000000001</v>
      </c>
    </row>
    <row r="9922" spans="1:22" x14ac:dyDescent="0.35">
      <c r="A9922">
        <v>9921</v>
      </c>
      <c r="B9922" t="s">
        <v>10893</v>
      </c>
      <c r="C9922">
        <v>2013</v>
      </c>
      <c r="D9922" s="2">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22.385999999999999</v>
      </c>
      <c r="T9922">
        <v>7</v>
      </c>
      <c r="U9922">
        <v>0.8</v>
      </c>
      <c r="V9922">
        <v>-35.817599999999999</v>
      </c>
    </row>
    <row r="9923" spans="1:22" x14ac:dyDescent="0.35">
      <c r="A9923">
        <v>9922</v>
      </c>
      <c r="B9923" t="s">
        <v>10894</v>
      </c>
      <c r="C9923">
        <v>2011</v>
      </c>
      <c r="D9923" s="2">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v>
      </c>
      <c r="T9923">
        <v>3</v>
      </c>
      <c r="U9923">
        <v>0.7</v>
      </c>
      <c r="V9923">
        <v>-4.5936000000000003</v>
      </c>
    </row>
    <row r="9924" spans="1:22" x14ac:dyDescent="0.35">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191.96799999999999</v>
      </c>
      <c r="T9924">
        <v>4</v>
      </c>
      <c r="U9924">
        <v>0.2</v>
      </c>
      <c r="V9924">
        <v>28.795200000000001</v>
      </c>
    </row>
    <row r="9925" spans="1:22" x14ac:dyDescent="0.35">
      <c r="A9925">
        <v>9924</v>
      </c>
      <c r="B9925" t="s">
        <v>10896</v>
      </c>
      <c r="C9925">
        <v>2012</v>
      </c>
      <c r="D9925" s="2">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5">
      <c r="A9926">
        <v>9925</v>
      </c>
      <c r="B9926" t="s">
        <v>10896</v>
      </c>
      <c r="C9926">
        <v>2012</v>
      </c>
      <c r="D9926" s="2">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5">
      <c r="A9927">
        <v>9926</v>
      </c>
      <c r="B9927" t="s">
        <v>10896</v>
      </c>
      <c r="C9927">
        <v>2012</v>
      </c>
      <c r="D9927" s="2">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1087.9359999999999</v>
      </c>
      <c r="T9927">
        <v>8</v>
      </c>
      <c r="U9927">
        <v>0.2</v>
      </c>
      <c r="V9927">
        <v>353.57920000000001</v>
      </c>
    </row>
    <row r="9928" spans="1:22" x14ac:dyDescent="0.35">
      <c r="A9928">
        <v>9927</v>
      </c>
      <c r="B9928" t="s">
        <v>10896</v>
      </c>
      <c r="C9928">
        <v>2012</v>
      </c>
      <c r="D9928" s="2">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53.994599999999998</v>
      </c>
    </row>
    <row r="9929" spans="1:22" x14ac:dyDescent="0.35">
      <c r="A9929">
        <v>9928</v>
      </c>
      <c r="B9929" t="s">
        <v>10896</v>
      </c>
      <c r="C9929">
        <v>2012</v>
      </c>
      <c r="D9929" s="2">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5">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5">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v>
      </c>
      <c r="T9931">
        <v>5</v>
      </c>
      <c r="U9931">
        <v>0.2</v>
      </c>
      <c r="V9931">
        <v>944.98649999999998</v>
      </c>
    </row>
    <row r="9932" spans="1:22" x14ac:dyDescent="0.35">
      <c r="A9932">
        <v>9931</v>
      </c>
      <c r="B9932" t="s">
        <v>10898</v>
      </c>
      <c r="C9932">
        <v>2012</v>
      </c>
      <c r="D9932" s="2">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3.4552</v>
      </c>
    </row>
    <row r="9933" spans="1:22" x14ac:dyDescent="0.35">
      <c r="A9933">
        <v>9932</v>
      </c>
      <c r="B9933" t="s">
        <v>10898</v>
      </c>
      <c r="C9933">
        <v>2012</v>
      </c>
      <c r="D9933" s="2">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-40.195999999999998</v>
      </c>
    </row>
    <row r="9934" spans="1:22" x14ac:dyDescent="0.35">
      <c r="A9934">
        <v>9933</v>
      </c>
      <c r="B9934" t="s">
        <v>10898</v>
      </c>
      <c r="C9934">
        <v>2012</v>
      </c>
      <c r="D9934" s="2">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13.481999999999999</v>
      </c>
    </row>
    <row r="9935" spans="1:22" x14ac:dyDescent="0.35">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v>
      </c>
      <c r="T9935">
        <v>3</v>
      </c>
      <c r="U9935">
        <v>0</v>
      </c>
      <c r="V9935">
        <v>47.8065</v>
      </c>
    </row>
    <row r="9936" spans="1:22" x14ac:dyDescent="0.35">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33.527999999999999</v>
      </c>
      <c r="T9936">
        <v>3</v>
      </c>
      <c r="U9936">
        <v>0.2</v>
      </c>
      <c r="V9936">
        <v>2.5146000000000002</v>
      </c>
    </row>
    <row r="9937" spans="1:22" x14ac:dyDescent="0.35">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3.6743999999999999</v>
      </c>
    </row>
    <row r="9938" spans="1:22" x14ac:dyDescent="0.35">
      <c r="A9938">
        <v>9937</v>
      </c>
      <c r="B9938" t="s">
        <v>10903</v>
      </c>
      <c r="C9938">
        <v>2014</v>
      </c>
      <c r="D9938" s="2">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48.377099999999999</v>
      </c>
    </row>
    <row r="9939" spans="1:22" x14ac:dyDescent="0.35">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71.087999999999994</v>
      </c>
      <c r="T9939">
        <v>2</v>
      </c>
      <c r="U9939">
        <v>0.2</v>
      </c>
      <c r="V9939">
        <v>-1.7771999999999999</v>
      </c>
    </row>
    <row r="9940" spans="1:22" x14ac:dyDescent="0.35">
      <c r="A9940">
        <v>9939</v>
      </c>
      <c r="B9940" t="s">
        <v>10905</v>
      </c>
      <c r="C9940">
        <v>2013</v>
      </c>
      <c r="D9940" s="2">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5">
      <c r="A9941">
        <v>9940</v>
      </c>
      <c r="B9941" t="s">
        <v>10905</v>
      </c>
      <c r="C9941">
        <v>2013</v>
      </c>
      <c r="D9941" s="2">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9.9456000000000007</v>
      </c>
    </row>
    <row r="9942" spans="1:22" x14ac:dyDescent="0.35">
      <c r="A9942">
        <v>9941</v>
      </c>
      <c r="B9942" t="s">
        <v>10905</v>
      </c>
      <c r="C9942">
        <v>2013</v>
      </c>
      <c r="D9942" s="2">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v>
      </c>
      <c r="T9942">
        <v>7</v>
      </c>
      <c r="U9942">
        <v>0</v>
      </c>
      <c r="V9942">
        <v>4.8159999999999998</v>
      </c>
    </row>
    <row r="9943" spans="1:22" x14ac:dyDescent="0.35">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5">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29.964600000000001</v>
      </c>
    </row>
    <row r="9945" spans="1:22" x14ac:dyDescent="0.35">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v>
      </c>
      <c r="T9945">
        <v>5</v>
      </c>
      <c r="U9945">
        <v>0</v>
      </c>
      <c r="V9945">
        <v>13.298999999999999</v>
      </c>
    </row>
    <row r="9946" spans="1:22" x14ac:dyDescent="0.35">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0.40739999999999998</v>
      </c>
    </row>
    <row r="9947" spans="1:22" x14ac:dyDescent="0.35">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3.4239999999999999</v>
      </c>
      <c r="T9947">
        <v>1</v>
      </c>
      <c r="U9947">
        <v>0.2</v>
      </c>
      <c r="V9947">
        <v>1.07</v>
      </c>
    </row>
    <row r="9948" spans="1:22" x14ac:dyDescent="0.35">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151.19999999999999</v>
      </c>
      <c r="T9948">
        <v>3</v>
      </c>
      <c r="U9948">
        <v>0.2</v>
      </c>
      <c r="V9948">
        <v>32.130000000000003</v>
      </c>
    </row>
    <row r="9949" spans="1:22" x14ac:dyDescent="0.35">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5">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793.71600000000001</v>
      </c>
    </row>
    <row r="9951" spans="1:22" x14ac:dyDescent="0.35">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15.9543</v>
      </c>
    </row>
    <row r="9952" spans="1:22" x14ac:dyDescent="0.35">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5">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5">
      <c r="A9954">
        <v>9953</v>
      </c>
      <c r="B9954" t="s">
        <v>10911</v>
      </c>
      <c r="C9954">
        <v>2012</v>
      </c>
      <c r="D9954" s="2">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20.724</v>
      </c>
    </row>
    <row r="9955" spans="1:22" x14ac:dyDescent="0.35">
      <c r="A9955">
        <v>9954</v>
      </c>
      <c r="B9955" t="s">
        <v>10911</v>
      </c>
      <c r="C9955">
        <v>2012</v>
      </c>
      <c r="D9955" s="2">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3.1103999999999998</v>
      </c>
    </row>
    <row r="9956" spans="1:22" x14ac:dyDescent="0.35">
      <c r="A9956">
        <v>9955</v>
      </c>
      <c r="B9956" t="s">
        <v>10911</v>
      </c>
      <c r="C9956">
        <v>2012</v>
      </c>
      <c r="D9956" s="2">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34.247999999999998</v>
      </c>
      <c r="T9956">
        <v>3</v>
      </c>
      <c r="U9956">
        <v>0.2</v>
      </c>
      <c r="V9956">
        <v>11.5587</v>
      </c>
    </row>
    <row r="9957" spans="1:22" x14ac:dyDescent="0.35">
      <c r="A9957">
        <v>9956</v>
      </c>
      <c r="B9957" t="s">
        <v>10911</v>
      </c>
      <c r="C9957">
        <v>2012</v>
      </c>
      <c r="D9957" s="2">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10.258800000000001</v>
      </c>
    </row>
    <row r="9958" spans="1:22" x14ac:dyDescent="0.35">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46.35</v>
      </c>
      <c r="T9958">
        <v>5</v>
      </c>
      <c r="U9958">
        <v>0</v>
      </c>
      <c r="V9958">
        <v>21.784500000000001</v>
      </c>
    </row>
    <row r="9959" spans="1:22" x14ac:dyDescent="0.35">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5">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2.19</v>
      </c>
    </row>
    <row r="9961" spans="1:22" x14ac:dyDescent="0.35">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1.8688</v>
      </c>
    </row>
    <row r="9962" spans="1:22" x14ac:dyDescent="0.35">
      <c r="A9962">
        <v>9961</v>
      </c>
      <c r="B9962" t="s">
        <v>10914</v>
      </c>
      <c r="C9962">
        <v>2014</v>
      </c>
      <c r="D9962" s="2">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3.24</v>
      </c>
    </row>
    <row r="9963" spans="1:22" x14ac:dyDescent="0.35">
      <c r="A9963">
        <v>9962</v>
      </c>
      <c r="B9963" t="s">
        <v>10915</v>
      </c>
      <c r="C9963">
        <v>2012</v>
      </c>
      <c r="D9963" s="2">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5">
      <c r="A9964">
        <v>9963</v>
      </c>
      <c r="B9964" t="s">
        <v>10915</v>
      </c>
      <c r="C9964">
        <v>2012</v>
      </c>
      <c r="D9964" s="2">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383.46559999999999</v>
      </c>
      <c r="T9964">
        <v>4</v>
      </c>
      <c r="U9964">
        <v>0.32</v>
      </c>
      <c r="V9964">
        <v>-67.670400000000001</v>
      </c>
    </row>
    <row r="9965" spans="1:22" x14ac:dyDescent="0.35">
      <c r="A9965">
        <v>9964</v>
      </c>
      <c r="B9965" t="s">
        <v>10916</v>
      </c>
      <c r="C9965">
        <v>2012</v>
      </c>
      <c r="D9965" s="2">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v>
      </c>
      <c r="T9965">
        <v>2</v>
      </c>
      <c r="U9965">
        <v>0.2</v>
      </c>
      <c r="V9965">
        <v>3.6288</v>
      </c>
    </row>
    <row r="9966" spans="1:22" x14ac:dyDescent="0.35">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6.4320000000000004</v>
      </c>
    </row>
    <row r="9967" spans="1:22" x14ac:dyDescent="0.35">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2.3405999999999998</v>
      </c>
    </row>
    <row r="9968" spans="1:22" x14ac:dyDescent="0.35">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51.554299999999998</v>
      </c>
    </row>
    <row r="9969" spans="1:22" x14ac:dyDescent="0.35">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40.200000000000003</v>
      </c>
      <c r="T9969">
        <v>5</v>
      </c>
      <c r="U9969">
        <v>0</v>
      </c>
      <c r="V9969">
        <v>18.09</v>
      </c>
    </row>
    <row r="9970" spans="1:22" x14ac:dyDescent="0.35">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5">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6.5975000000000001</v>
      </c>
    </row>
    <row r="9972" spans="1:22" x14ac:dyDescent="0.35">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54.997599999999998</v>
      </c>
    </row>
    <row r="9973" spans="1:22" x14ac:dyDescent="0.35">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42.225000000000001</v>
      </c>
    </row>
    <row r="9974" spans="1:22" x14ac:dyDescent="0.35">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33.604199999999999</v>
      </c>
    </row>
    <row r="9975" spans="1:22" x14ac:dyDescent="0.35">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27.196000000000002</v>
      </c>
    </row>
    <row r="9976" spans="1:22" x14ac:dyDescent="0.35">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18.690000000000001</v>
      </c>
      <c r="T9976">
        <v>7</v>
      </c>
      <c r="U9976">
        <v>0</v>
      </c>
      <c r="V9976">
        <v>5.2332000000000001</v>
      </c>
    </row>
    <row r="9977" spans="1:22" x14ac:dyDescent="0.35">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5">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v>
      </c>
      <c r="T9978">
        <v>2</v>
      </c>
      <c r="U9978">
        <v>0.2</v>
      </c>
      <c r="V9978">
        <v>31.198</v>
      </c>
    </row>
    <row r="9979" spans="1:22" x14ac:dyDescent="0.35">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5">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4.6816000000000004</v>
      </c>
    </row>
    <row r="9981" spans="1:22" x14ac:dyDescent="0.35">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437.47199999999998</v>
      </c>
      <c r="T9981">
        <v>14</v>
      </c>
      <c r="U9981">
        <v>0.2</v>
      </c>
      <c r="V9981">
        <v>153.11519999999999</v>
      </c>
    </row>
    <row r="9982" spans="1:22" x14ac:dyDescent="0.35">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22.354800000000001</v>
      </c>
    </row>
    <row r="9983" spans="1:22" x14ac:dyDescent="0.35">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v>
      </c>
      <c r="T9983">
        <v>5</v>
      </c>
      <c r="U9983">
        <v>0.2</v>
      </c>
      <c r="V9983">
        <v>5.3689999999999998</v>
      </c>
    </row>
    <row r="9984" spans="1:22" x14ac:dyDescent="0.35">
      <c r="A9984">
        <v>9983</v>
      </c>
      <c r="B9984" t="s">
        <v>10924</v>
      </c>
      <c r="C9984">
        <v>2013</v>
      </c>
      <c r="D9984" s="2">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5">
      <c r="A9985">
        <v>9984</v>
      </c>
      <c r="B9985" t="s">
        <v>10924</v>
      </c>
      <c r="C9985">
        <v>2013</v>
      </c>
      <c r="D9985" s="2">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v>
      </c>
    </row>
    <row r="9986" spans="1:22" x14ac:dyDescent="0.35">
      <c r="A9986">
        <v>9985</v>
      </c>
      <c r="B9986" t="s">
        <v>10925</v>
      </c>
      <c r="C9986">
        <v>2012</v>
      </c>
      <c r="D9986" s="2">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v>
      </c>
    </row>
    <row r="9987" spans="1:22" x14ac:dyDescent="0.35">
      <c r="A9987">
        <v>9986</v>
      </c>
      <c r="B9987" t="s">
        <v>10925</v>
      </c>
      <c r="C9987">
        <v>2012</v>
      </c>
      <c r="D9987" s="2">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16.123999999999999</v>
      </c>
    </row>
    <row r="9988" spans="1:22" x14ac:dyDescent="0.35">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5">
      <c r="A9989">
        <v>9988</v>
      </c>
      <c r="B9989" t="s">
        <v>10927</v>
      </c>
      <c r="C9989">
        <v>2014</v>
      </c>
      <c r="D9989" s="2">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5">
      <c r="A9990">
        <v>9989</v>
      </c>
      <c r="B9990" t="s">
        <v>10927</v>
      </c>
      <c r="C9990">
        <v>2014</v>
      </c>
      <c r="D9990" s="2">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55.646999999999998</v>
      </c>
    </row>
    <row r="9991" spans="1:22" x14ac:dyDescent="0.35">
      <c r="A9991">
        <v>9990</v>
      </c>
      <c r="B9991" t="s">
        <v>10928</v>
      </c>
      <c r="C9991">
        <v>2011</v>
      </c>
      <c r="D9991" s="2">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4.1028000000000002</v>
      </c>
    </row>
    <row r="9992" spans="1:22" x14ac:dyDescent="0.35">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15.6332</v>
      </c>
    </row>
    <row r="9993" spans="1:22" x14ac:dyDescent="0.35">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v>
      </c>
    </row>
    <row r="9994" spans="1:22" x14ac:dyDescent="0.35">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5">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filledmap</vt:lpstr>
      <vt:lpstr>donut chart</vt:lpstr>
      <vt:lpstr>horizontal bar chart</vt:lpstr>
      <vt:lpstr>kpi</vt:lpstr>
      <vt:lpstr>kpi(yoy)</vt:lpstr>
      <vt:lpstr>dashboard</vt:lpstr>
      <vt:lpstr>Ecommerce Sales Analysis.xlsx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gowthami jamparangi</dc:creator>
  <cp:lastModifiedBy>srinuvutakottu@gmail.com</cp:lastModifiedBy>
  <dcterms:created xsi:type="dcterms:W3CDTF">2026-04-21T14:14:59Z</dcterms:created>
  <dcterms:modified xsi:type="dcterms:W3CDTF">2026-04-22T12:01:33Z</dcterms:modified>
</cp:coreProperties>
</file>