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Prototypes\ForageBrassica\"/>
    </mc:Choice>
  </mc:AlternateContent>
  <xr:revisionPtr revIDLastSave="0" documentId="13_ncr:1_{5D4A69E0-D370-4133-8A0E-52F4DF4261F6}" xr6:coauthVersionLast="47" xr6:coauthVersionMax="47" xr10:uidLastSave="{00000000-0000-0000-0000-000000000000}"/>
  <bookViews>
    <workbookView xWindow="40920" yWindow="-120" windowWidth="51840" windowHeight="21120" xr2:uid="{00000000-000D-0000-FFFF-FFFF00000000}"/>
  </bookViews>
  <sheets>
    <sheet name="Sheet1" sheetId="2" r:id="rId1"/>
    <sheet name="Observed" sheetId="1" r:id="rId2"/>
  </sheets>
  <definedNames>
    <definedName name="_xlnm._FilterDatabase" localSheetId="1" hidden="1">Observed!$A$1:$R$2239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5" i="2" l="1"/>
  <c r="AB26" i="2"/>
  <c r="AB27" i="2"/>
  <c r="AB28" i="2"/>
  <c r="AB29" i="2"/>
  <c r="AB30" i="2"/>
  <c r="AB31" i="2"/>
  <c r="AB32" i="2"/>
  <c r="AB33" i="2"/>
  <c r="AB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34" i="2"/>
  <c r="A178" i="1"/>
  <c r="A179" i="1"/>
  <c r="A180" i="1"/>
  <c r="A181" i="1"/>
  <c r="A177" i="1"/>
  <c r="A173" i="1"/>
  <c r="A174" i="1"/>
  <c r="A175" i="1"/>
  <c r="A176" i="1"/>
  <c r="A172" i="1"/>
  <c r="A168" i="1"/>
  <c r="A169" i="1"/>
  <c r="A170" i="1"/>
  <c r="A171" i="1"/>
  <c r="A167" i="1"/>
  <c r="A163" i="1"/>
  <c r="A164" i="1"/>
  <c r="A165" i="1"/>
  <c r="A166" i="1"/>
  <c r="A162" i="1"/>
  <c r="A158" i="1"/>
  <c r="A159" i="1"/>
  <c r="A160" i="1"/>
  <c r="A161" i="1"/>
  <c r="A157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39" i="1"/>
  <c r="O11" i="2"/>
  <c r="O8" i="2"/>
  <c r="O9" i="2"/>
  <c r="O10" i="2"/>
  <c r="O12" i="2"/>
  <c r="O13" i="2"/>
  <c r="O14" i="2"/>
  <c r="O15" i="2"/>
  <c r="O16" i="2"/>
  <c r="O17" i="2"/>
  <c r="O18" i="2"/>
  <c r="O19" i="2"/>
  <c r="O20" i="2"/>
  <c r="O21" i="2"/>
  <c r="O7" i="2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7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P1" i="1"/>
  <c r="N1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L1" i="1"/>
  <c r="Z1" i="1"/>
  <c r="X1" i="1"/>
  <c r="V1" i="1"/>
  <c r="T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A2" i="1"/>
</calcChain>
</file>

<file path=xl/sharedStrings.xml><?xml version="1.0" encoding="utf-8"?>
<sst xmlns="http://schemas.openxmlformats.org/spreadsheetml/2006/main" count="580" uniqueCount="35">
  <si>
    <t>SimulationName</t>
  </si>
  <si>
    <t>Site</t>
  </si>
  <si>
    <t>Year</t>
  </si>
  <si>
    <t>Grazing</t>
  </si>
  <si>
    <t>SowingDate</t>
  </si>
  <si>
    <t>Clock.Today</t>
  </si>
  <si>
    <t>Cv</t>
  </si>
  <si>
    <t>MaturityType</t>
  </si>
  <si>
    <t>Tosari</t>
  </si>
  <si>
    <t>Nil</t>
  </si>
  <si>
    <t>Goliath</t>
  </si>
  <si>
    <t>HTR24</t>
  </si>
  <si>
    <t>Winfred</t>
  </si>
  <si>
    <t>Pallaton</t>
  </si>
  <si>
    <t>ForageBrassica.DaysAfterSowing</t>
  </si>
  <si>
    <t>ForageBrassica.Leaf.NodeNumber</t>
  </si>
  <si>
    <t>ForageBrassica.Leaf.LAI</t>
  </si>
  <si>
    <t>ForageBrassica.Leaf.CoverTotal</t>
  </si>
  <si>
    <t>ForageBrassica.AboveGround.Wt</t>
  </si>
  <si>
    <t>ForageBrassica.AboveGround.WtError</t>
  </si>
  <si>
    <t>ForageBrassica.AboveGroundLive.Wt</t>
  </si>
  <si>
    <t>ForageBrassica.AboveGroundDead.Wt</t>
  </si>
  <si>
    <t>ForageBrassica.Leaf.Wt</t>
  </si>
  <si>
    <t>ForageBrassica.Stem.Wt</t>
  </si>
  <si>
    <t>Grand Total</t>
  </si>
  <si>
    <t>Average of ForageBrassica.Leaf.LAI</t>
  </si>
  <si>
    <t>Average of ForageBrassica.Leaf.Wt</t>
  </si>
  <si>
    <t>Values</t>
  </si>
  <si>
    <t>LAI</t>
  </si>
  <si>
    <t>Leaf</t>
  </si>
  <si>
    <t>SLA</t>
  </si>
  <si>
    <t>Lincoln</t>
  </si>
  <si>
    <t>Titan</t>
  </si>
  <si>
    <t>Treat</t>
  </si>
  <si>
    <t>Hastings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</si>
</sst>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16" fillId="33" borderId="11" xfId="0" applyFont="1" applyFill="1" applyBorder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Sheet1!$M$7:$M$21</c:f>
              <c:numCache>
                <c:formatCode>General</c:formatCode>
                <c:ptCount val="15"/>
                <c:pt idx="0">
                  <c:v>4.3233333333333333</c:v>
                </c:pt>
                <c:pt idx="1">
                  <c:v>1.3225</c:v>
                </c:pt>
                <c:pt idx="2">
                  <c:v>4.76</c:v>
                </c:pt>
                <c:pt idx="3">
                  <c:v>3.7725</c:v>
                </c:pt>
                <c:pt idx="4">
                  <c:v>4.6333333333333337</c:v>
                </c:pt>
                <c:pt idx="5">
                  <c:v>1.4675000000000002</c:v>
                </c:pt>
                <c:pt idx="6">
                  <c:v>3.9</c:v>
                </c:pt>
                <c:pt idx="7">
                  <c:v>3.5425</c:v>
                </c:pt>
                <c:pt idx="8">
                  <c:v>1.38</c:v>
                </c:pt>
                <c:pt idx="9">
                  <c:v>3.88</c:v>
                </c:pt>
                <c:pt idx="10">
                  <c:v>3.335</c:v>
                </c:pt>
                <c:pt idx="11">
                  <c:v>4.6400000000000006</c:v>
                </c:pt>
                <c:pt idx="12">
                  <c:v>1.5524999999999998</c:v>
                </c:pt>
                <c:pt idx="13">
                  <c:v>4.4275000000000002</c:v>
                </c:pt>
                <c:pt idx="14">
                  <c:v>3.68</c:v>
                </c:pt>
              </c:numCache>
            </c:numRef>
          </c:xVal>
          <c:yVal>
            <c:numRef>
              <c:f>Sheet1!$O$7:$O$21</c:f>
              <c:numCache>
                <c:formatCode>General</c:formatCode>
                <c:ptCount val="15"/>
                <c:pt idx="0">
                  <c:v>0.10095349289745086</c:v>
                </c:pt>
                <c:pt idx="1">
                  <c:v>5.9977324263038548E-2</c:v>
                </c:pt>
                <c:pt idx="2">
                  <c:v>0.11115002918855807</c:v>
                </c:pt>
                <c:pt idx="3">
                  <c:v>0.17108843537414964</c:v>
                </c:pt>
                <c:pt idx="4">
                  <c:v>9.8163841807909602E-2</c:v>
                </c:pt>
                <c:pt idx="5">
                  <c:v>5.2039007092198594E-2</c:v>
                </c:pt>
                <c:pt idx="6">
                  <c:v>0.13829787234042554</c:v>
                </c:pt>
                <c:pt idx="7">
                  <c:v>5.6566866267465071E-2</c:v>
                </c:pt>
                <c:pt idx="8">
                  <c:v>2.9677419354838707E-2</c:v>
                </c:pt>
                <c:pt idx="9">
                  <c:v>6.1956087824351296E-2</c:v>
                </c:pt>
                <c:pt idx="10">
                  <c:v>7.1720430107526878E-2</c:v>
                </c:pt>
                <c:pt idx="11">
                  <c:v>0.14189602446483182</c:v>
                </c:pt>
                <c:pt idx="12">
                  <c:v>7.6383763837638369E-2</c:v>
                </c:pt>
                <c:pt idx="13">
                  <c:v>0.13539755351681956</c:v>
                </c:pt>
                <c:pt idx="14">
                  <c:v>0.1810578105781058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7B-4442-AC5B-AD316F74157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Sheet1!$J$34:$J$76</c:f>
              <c:numCache>
                <c:formatCode>General</c:formatCode>
                <c:ptCount val="43"/>
                <c:pt idx="0">
                  <c:v>4.2734128856839702</c:v>
                </c:pt>
                <c:pt idx="1">
                  <c:v>2.38593511386666</c:v>
                </c:pt>
                <c:pt idx="2">
                  <c:v>4.2074015713720101</c:v>
                </c:pt>
                <c:pt idx="3">
                  <c:v>3.91095004022019</c:v>
                </c:pt>
                <c:pt idx="4">
                  <c:v>1.20162893622065</c:v>
                </c:pt>
                <c:pt idx="5">
                  <c:v>4.44915963655935</c:v>
                </c:pt>
                <c:pt idx="6">
                  <c:v>4.7784439334703199</c:v>
                </c:pt>
                <c:pt idx="7">
                  <c:v>3.0097414712836899</c:v>
                </c:pt>
                <c:pt idx="8">
                  <c:v>3.8940096372478501</c:v>
                </c:pt>
                <c:pt idx="9">
                  <c:v>3.7004576582050701</c:v>
                </c:pt>
                <c:pt idx="10">
                  <c:v>1.60301068571549</c:v>
                </c:pt>
                <c:pt idx="11">
                  <c:v>4.8318485419168304</c:v>
                </c:pt>
                <c:pt idx="12">
                  <c:v>4.6459567578710699</c:v>
                </c:pt>
                <c:pt idx="13">
                  <c:v>3.1809689235905498</c:v>
                </c:pt>
                <c:pt idx="14">
                  <c:v>3.9900769428124101</c:v>
                </c:pt>
                <c:pt idx="15">
                  <c:v>3.7936517312670399</c:v>
                </c:pt>
                <c:pt idx="16">
                  <c:v>1.39104473691087</c:v>
                </c:pt>
                <c:pt idx="17">
                  <c:v>4.1898377099208197</c:v>
                </c:pt>
                <c:pt idx="18">
                  <c:v>8.1645905694107608</c:v>
                </c:pt>
                <c:pt idx="19">
                  <c:v>7.0655156887573503</c:v>
                </c:pt>
                <c:pt idx="20">
                  <c:v>3.7301918073282101</c:v>
                </c:pt>
                <c:pt idx="21">
                  <c:v>4.5986571790632702</c:v>
                </c:pt>
                <c:pt idx="22">
                  <c:v>5.5882933584288796</c:v>
                </c:pt>
                <c:pt idx="23">
                  <c:v>10.7786098294357</c:v>
                </c:pt>
                <c:pt idx="24">
                  <c:v>7.6040515264749597</c:v>
                </c:pt>
                <c:pt idx="25">
                  <c:v>3.87838285025913</c:v>
                </c:pt>
                <c:pt idx="26">
                  <c:v>6.3985198614214003</c:v>
                </c:pt>
                <c:pt idx="27">
                  <c:v>5.0841657364863204</c:v>
                </c:pt>
                <c:pt idx="28">
                  <c:v>10.2328039729657</c:v>
                </c:pt>
                <c:pt idx="29">
                  <c:v>7.44165157531648</c:v>
                </c:pt>
                <c:pt idx="30">
                  <c:v>4.2889581482423198</c:v>
                </c:pt>
                <c:pt idx="31">
                  <c:v>6.1086857158512</c:v>
                </c:pt>
                <c:pt idx="32">
                  <c:v>6.5332892314333497</c:v>
                </c:pt>
                <c:pt idx="33">
                  <c:v>11.410471358379599</c:v>
                </c:pt>
                <c:pt idx="34">
                  <c:v>7.7910150450980904</c:v>
                </c:pt>
                <c:pt idx="35">
                  <c:v>3.6301283723671198</c:v>
                </c:pt>
                <c:pt idx="36">
                  <c:v>5.4603953848704903</c:v>
                </c:pt>
                <c:pt idx="37">
                  <c:v>6.1329578285221604</c:v>
                </c:pt>
                <c:pt idx="38">
                  <c:v>12.035353604108399</c:v>
                </c:pt>
                <c:pt idx="39">
                  <c:v>6.6521133690446499</c:v>
                </c:pt>
                <c:pt idx="40">
                  <c:v>4.2183130272042701</c:v>
                </c:pt>
                <c:pt idx="41">
                  <c:v>6.7147977953260902</c:v>
                </c:pt>
                <c:pt idx="42">
                  <c:v>6.1139445182990704</c:v>
                </c:pt>
              </c:numCache>
            </c:numRef>
          </c:xVal>
          <c:yVal>
            <c:numRef>
              <c:f>Sheet1!$L$34:$L$76</c:f>
              <c:numCache>
                <c:formatCode>General</c:formatCode>
                <c:ptCount val="43"/>
                <c:pt idx="0">
                  <c:v>0.12495256192634233</c:v>
                </c:pt>
                <c:pt idx="1">
                  <c:v>0.12003137138056319</c:v>
                </c:pt>
                <c:pt idx="2">
                  <c:v>0.16537393739537953</c:v>
                </c:pt>
                <c:pt idx="3">
                  <c:v>0.14589343039559829</c:v>
                </c:pt>
                <c:pt idx="4">
                  <c:v>0.20558007598951858</c:v>
                </c:pt>
                <c:pt idx="5">
                  <c:v>0.17560800452325512</c:v>
                </c:pt>
                <c:pt idx="6">
                  <c:v>0.13511590300706813</c:v>
                </c:pt>
                <c:pt idx="7">
                  <c:v>0.1448053472718607</c:v>
                </c:pt>
                <c:pt idx="8">
                  <c:v>0.16839421484165754</c:v>
                </c:pt>
                <c:pt idx="9">
                  <c:v>0.13613992781782014</c:v>
                </c:pt>
                <c:pt idx="10">
                  <c:v>0.18590770224766739</c:v>
                </c:pt>
                <c:pt idx="11">
                  <c:v>0.15905654538386446</c:v>
                </c:pt>
                <c:pt idx="12">
                  <c:v>0.13052114777242335</c:v>
                </c:pt>
                <c:pt idx="13">
                  <c:v>0.13849632446770541</c:v>
                </c:pt>
                <c:pt idx="14">
                  <c:v>0.16030221302109182</c:v>
                </c:pt>
                <c:pt idx="15">
                  <c:v>0.14656854575584108</c:v>
                </c:pt>
                <c:pt idx="16">
                  <c:v>0.17324862370081551</c:v>
                </c:pt>
                <c:pt idx="17">
                  <c:v>0.15813111998903817</c:v>
                </c:pt>
                <c:pt idx="18">
                  <c:v>0.15054025727170503</c:v>
                </c:pt>
                <c:pt idx="19">
                  <c:v>0.11882338501785912</c:v>
                </c:pt>
                <c:pt idx="20">
                  <c:v>0.12387778073936614</c:v>
                </c:pt>
                <c:pt idx="21">
                  <c:v>8.4049683340537418E-2</c:v>
                </c:pt>
                <c:pt idx="22">
                  <c:v>0.13467625121084853</c:v>
                </c:pt>
                <c:pt idx="23">
                  <c:v>0.16153804719333228</c:v>
                </c:pt>
                <c:pt idx="24">
                  <c:v>0.11079632820539941</c:v>
                </c:pt>
                <c:pt idx="25">
                  <c:v>0.11853200830436969</c:v>
                </c:pt>
                <c:pt idx="26">
                  <c:v>9.5370423815281019E-2</c:v>
                </c:pt>
                <c:pt idx="27">
                  <c:v>0.13512895053031085</c:v>
                </c:pt>
                <c:pt idx="28">
                  <c:v>0.16551837097132974</c:v>
                </c:pt>
                <c:pt idx="29">
                  <c:v>0.12321051087853534</c:v>
                </c:pt>
                <c:pt idx="30">
                  <c:v>0.12074995795956969</c:v>
                </c:pt>
                <c:pt idx="31">
                  <c:v>9.8743671766100008E-2</c:v>
                </c:pt>
                <c:pt idx="32">
                  <c:v>0.14729775097761513</c:v>
                </c:pt>
                <c:pt idx="33">
                  <c:v>0.17195621793652024</c:v>
                </c:pt>
                <c:pt idx="34">
                  <c:v>0.1149646806073539</c:v>
                </c:pt>
                <c:pt idx="35">
                  <c:v>0.11472585370886558</c:v>
                </c:pt>
                <c:pt idx="36">
                  <c:v>9.4804113552223498E-2</c:v>
                </c:pt>
                <c:pt idx="37">
                  <c:v>0.12620698481589118</c:v>
                </c:pt>
                <c:pt idx="38">
                  <c:v>0.17336953216925624</c:v>
                </c:pt>
                <c:pt idx="39">
                  <c:v>9.8431563556238486E-2</c:v>
                </c:pt>
                <c:pt idx="40">
                  <c:v>0.12586807572927833</c:v>
                </c:pt>
                <c:pt idx="41">
                  <c:v>0.10957703146959062</c:v>
                </c:pt>
                <c:pt idx="42">
                  <c:v>0.13037410198841431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D-4D0A-B515-2D5A7B7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277983"/>
        <c:axId val="387278399"/>
      </c:scatterChart>
      <c:valAx>
        <c:axId val="3872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8399"/>
        <c:crosses val="autoZero"/>
        <c:crossBetween val="midCat"/>
      </c:valAx>
      <c:valAx>
        <c:axId val="3872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Observed!$O$1</c:f>
              <c:strCache>
                <c:ptCount val="1"/>
                <c:pt idx="0">
                  <c:v>ForageBrassica.Leaf.CoverTotal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Observed!$M$2:$M$181</c:f>
              <c:numCache>
                <c:formatCode>General</c:formatCode>
                <c:ptCount val="180"/>
                <c:pt idx="48">
                  <c:v>0.74750000000000005</c:v>
                </c:pt>
                <c:pt idx="49">
                  <c:v>2.0649999999999999</c:v>
                </c:pt>
                <c:pt idx="50">
                  <c:v>4.0225</c:v>
                </c:pt>
                <c:pt idx="51">
                  <c:v>4.3233333333333333</c:v>
                </c:pt>
                <c:pt idx="52">
                  <c:v>1.3225</c:v>
                </c:pt>
                <c:pt idx="53">
                  <c:v>0.79500000000000004</c:v>
                </c:pt>
                <c:pt idx="54">
                  <c:v>2.0449999999999999</c:v>
                </c:pt>
                <c:pt idx="55">
                  <c:v>3.6400000000000006</c:v>
                </c:pt>
                <c:pt idx="56">
                  <c:v>4.6333333333333337</c:v>
                </c:pt>
                <c:pt idx="57">
                  <c:v>1.4675000000000002</c:v>
                </c:pt>
                <c:pt idx="58">
                  <c:v>1.085</c:v>
                </c:pt>
                <c:pt idx="59">
                  <c:v>1.9325000000000001</c:v>
                </c:pt>
                <c:pt idx="60">
                  <c:v>3.9675000000000002</c:v>
                </c:pt>
                <c:pt idx="61">
                  <c:v>4.6400000000000006</c:v>
                </c:pt>
                <c:pt idx="62">
                  <c:v>1.5524999999999998</c:v>
                </c:pt>
                <c:pt idx="63">
                  <c:v>0.27750000000000002</c:v>
                </c:pt>
                <c:pt idx="64">
                  <c:v>1.03</c:v>
                </c:pt>
                <c:pt idx="65">
                  <c:v>3.0524999999999998</c:v>
                </c:pt>
                <c:pt idx="66">
                  <c:v>3.5425</c:v>
                </c:pt>
                <c:pt idx="67">
                  <c:v>1.38</c:v>
                </c:pt>
                <c:pt idx="96">
                  <c:v>2.9175000000000004</c:v>
                </c:pt>
                <c:pt idx="97">
                  <c:v>5.1549999999999994</c:v>
                </c:pt>
                <c:pt idx="98">
                  <c:v>4.76</c:v>
                </c:pt>
                <c:pt idx="99">
                  <c:v>3.7725</c:v>
                </c:pt>
                <c:pt idx="100">
                  <c:v>2.99</c:v>
                </c:pt>
                <c:pt idx="101">
                  <c:v>3.22</c:v>
                </c:pt>
                <c:pt idx="102">
                  <c:v>2.9649999999999999</c:v>
                </c:pt>
                <c:pt idx="103">
                  <c:v>5.2625000000000002</c:v>
                </c:pt>
                <c:pt idx="104">
                  <c:v>4.5724999999999998</c:v>
                </c:pt>
                <c:pt idx="105">
                  <c:v>3.9</c:v>
                </c:pt>
                <c:pt idx="106">
                  <c:v>3.07</c:v>
                </c:pt>
                <c:pt idx="107">
                  <c:v>4.0925000000000002</c:v>
                </c:pt>
                <c:pt idx="108">
                  <c:v>3.5550000000000002</c:v>
                </c:pt>
                <c:pt idx="109">
                  <c:v>5.4850000000000003</c:v>
                </c:pt>
                <c:pt idx="110">
                  <c:v>4.4275000000000002</c:v>
                </c:pt>
                <c:pt idx="111">
                  <c:v>3.68</c:v>
                </c:pt>
                <c:pt idx="112">
                  <c:v>2.7449999999999997</c:v>
                </c:pt>
                <c:pt idx="113">
                  <c:v>3.1025</c:v>
                </c:pt>
                <c:pt idx="114">
                  <c:v>1.9875</c:v>
                </c:pt>
                <c:pt idx="115">
                  <c:v>3.9725000000000001</c:v>
                </c:pt>
                <c:pt idx="116">
                  <c:v>4.6375000000000002</c:v>
                </c:pt>
                <c:pt idx="117">
                  <c:v>3.88</c:v>
                </c:pt>
                <c:pt idx="118">
                  <c:v>3.335</c:v>
                </c:pt>
                <c:pt idx="119">
                  <c:v>2.7324999999999999</c:v>
                </c:pt>
                <c:pt idx="120">
                  <c:v>3.6950000000000003</c:v>
                </c:pt>
                <c:pt idx="137">
                  <c:v>4.2734128856839702</c:v>
                </c:pt>
                <c:pt idx="138">
                  <c:v>2.38593511386666</c:v>
                </c:pt>
                <c:pt idx="139">
                  <c:v>4.2074015713720101</c:v>
                </c:pt>
                <c:pt idx="140">
                  <c:v>3.91095004022019</c:v>
                </c:pt>
                <c:pt idx="141">
                  <c:v>1.20162893622065</c:v>
                </c:pt>
                <c:pt idx="142">
                  <c:v>4.44915963655935</c:v>
                </c:pt>
                <c:pt idx="143">
                  <c:v>4.7784439334703199</c:v>
                </c:pt>
                <c:pt idx="144">
                  <c:v>3.0097414712836899</c:v>
                </c:pt>
                <c:pt idx="145">
                  <c:v>3.8940096372478501</c:v>
                </c:pt>
                <c:pt idx="146">
                  <c:v>3.7004576582050701</c:v>
                </c:pt>
                <c:pt idx="147">
                  <c:v>1.60301068571549</c:v>
                </c:pt>
                <c:pt idx="148">
                  <c:v>4.8318485419168304</c:v>
                </c:pt>
                <c:pt idx="149">
                  <c:v>4.6459567578710699</c:v>
                </c:pt>
                <c:pt idx="150">
                  <c:v>3.1809689235905498</c:v>
                </c:pt>
                <c:pt idx="151">
                  <c:v>3.9900769428124101</c:v>
                </c:pt>
                <c:pt idx="152">
                  <c:v>3.7936517312670399</c:v>
                </c:pt>
                <c:pt idx="153">
                  <c:v>1.39104473691087</c:v>
                </c:pt>
                <c:pt idx="154">
                  <c:v>4.1898377099208197</c:v>
                </c:pt>
                <c:pt idx="155">
                  <c:v>8.1645905694107608</c:v>
                </c:pt>
                <c:pt idx="156">
                  <c:v>7.0655156887573503</c:v>
                </c:pt>
                <c:pt idx="157">
                  <c:v>3.7301918073282101</c:v>
                </c:pt>
                <c:pt idx="158">
                  <c:v>4.5986571790632702</c:v>
                </c:pt>
                <c:pt idx="159">
                  <c:v>5.5882933584288796</c:v>
                </c:pt>
                <c:pt idx="160">
                  <c:v>10.7786098294357</c:v>
                </c:pt>
                <c:pt idx="161">
                  <c:v>7.6040515264749597</c:v>
                </c:pt>
                <c:pt idx="162">
                  <c:v>3.87838285025913</c:v>
                </c:pt>
                <c:pt idx="163">
                  <c:v>6.3985198614214003</c:v>
                </c:pt>
                <c:pt idx="164">
                  <c:v>5.0841657364863204</c:v>
                </c:pt>
                <c:pt idx="165">
                  <c:v>10.2328039729657</c:v>
                </c:pt>
                <c:pt idx="166">
                  <c:v>7.44165157531648</c:v>
                </c:pt>
                <c:pt idx="167">
                  <c:v>4.2889581482423198</c:v>
                </c:pt>
                <c:pt idx="168">
                  <c:v>6.1086857158512</c:v>
                </c:pt>
                <c:pt idx="169">
                  <c:v>6.5332892314333497</c:v>
                </c:pt>
                <c:pt idx="170">
                  <c:v>11.410471358379599</c:v>
                </c:pt>
                <c:pt idx="171">
                  <c:v>7.7910150450980904</c:v>
                </c:pt>
                <c:pt idx="172">
                  <c:v>3.6301283723671198</c:v>
                </c:pt>
                <c:pt idx="173">
                  <c:v>5.4603953848704903</c:v>
                </c:pt>
                <c:pt idx="174">
                  <c:v>6.1329578285221604</c:v>
                </c:pt>
                <c:pt idx="175">
                  <c:v>12.035353604108399</c:v>
                </c:pt>
                <c:pt idx="176">
                  <c:v>6.6521133690446499</c:v>
                </c:pt>
                <c:pt idx="177">
                  <c:v>4.2183130272042701</c:v>
                </c:pt>
                <c:pt idx="178">
                  <c:v>6.7147977953260902</c:v>
                </c:pt>
                <c:pt idx="179">
                  <c:v>6.1139445182990704</c:v>
                </c:pt>
              </c:numCache>
            </c:numRef>
          </c:xVal>
          <c:yVal>
            <c:numRef>
              <c:f>Observed!$O$2:$O$181</c:f>
              <c:numCache>
                <c:formatCode>General</c:formatCode>
                <c:ptCount val="180"/>
                <c:pt idx="48">
                  <c:v>0.27500000000000002</c:v>
                </c:pt>
                <c:pt idx="49">
                  <c:v>0.625</c:v>
                </c:pt>
                <c:pt idx="50">
                  <c:v>0.9</c:v>
                </c:pt>
                <c:pt idx="51">
                  <c:v>0.9</c:v>
                </c:pt>
                <c:pt idx="52">
                  <c:v>0.47499999999999998</c:v>
                </c:pt>
                <c:pt idx="53">
                  <c:v>0.3</c:v>
                </c:pt>
                <c:pt idx="54">
                  <c:v>0.67499999999999993</c:v>
                </c:pt>
                <c:pt idx="55">
                  <c:v>0.82500000000000007</c:v>
                </c:pt>
                <c:pt idx="56">
                  <c:v>0.9</c:v>
                </c:pt>
                <c:pt idx="57">
                  <c:v>0.5</c:v>
                </c:pt>
                <c:pt idx="58">
                  <c:v>0.32499999999999996</c:v>
                </c:pt>
                <c:pt idx="59">
                  <c:v>0.57499999999999996</c:v>
                </c:pt>
                <c:pt idx="60">
                  <c:v>0.875</c:v>
                </c:pt>
                <c:pt idx="61">
                  <c:v>0.9</c:v>
                </c:pt>
                <c:pt idx="62">
                  <c:v>0.52500000000000002</c:v>
                </c:pt>
                <c:pt idx="63">
                  <c:v>0.125</c:v>
                </c:pt>
                <c:pt idx="64">
                  <c:v>0.37500000000000006</c:v>
                </c:pt>
                <c:pt idx="65">
                  <c:v>0.77500000000000013</c:v>
                </c:pt>
                <c:pt idx="66">
                  <c:v>0.875</c:v>
                </c:pt>
                <c:pt idx="67">
                  <c:v>0.5</c:v>
                </c:pt>
                <c:pt idx="96">
                  <c:v>0.8175</c:v>
                </c:pt>
                <c:pt idx="97">
                  <c:v>0.96000000000000008</c:v>
                </c:pt>
                <c:pt idx="98">
                  <c:v>0.92749999999999999</c:v>
                </c:pt>
                <c:pt idx="99">
                  <c:v>0.86</c:v>
                </c:pt>
                <c:pt idx="100">
                  <c:v>0.80249999999999999</c:v>
                </c:pt>
                <c:pt idx="101">
                  <c:v>0.82250000000000001</c:v>
                </c:pt>
                <c:pt idx="102">
                  <c:v>0.82499999999999996</c:v>
                </c:pt>
                <c:pt idx="103">
                  <c:v>0.96500000000000008</c:v>
                </c:pt>
                <c:pt idx="104">
                  <c:v>0.93500000000000005</c:v>
                </c:pt>
                <c:pt idx="105">
                  <c:v>0.86249999999999993</c:v>
                </c:pt>
                <c:pt idx="106">
                  <c:v>0.80749999999999988</c:v>
                </c:pt>
                <c:pt idx="107">
                  <c:v>0.88749999999999996</c:v>
                </c:pt>
                <c:pt idx="108">
                  <c:v>0.88</c:v>
                </c:pt>
                <c:pt idx="109">
                  <c:v>0.96250000000000002</c:v>
                </c:pt>
                <c:pt idx="110">
                  <c:v>0.92</c:v>
                </c:pt>
                <c:pt idx="111">
                  <c:v>0.86</c:v>
                </c:pt>
                <c:pt idx="112">
                  <c:v>0.75</c:v>
                </c:pt>
                <c:pt idx="113">
                  <c:v>0.81750000000000012</c:v>
                </c:pt>
                <c:pt idx="114">
                  <c:v>0.65249999999999997</c:v>
                </c:pt>
                <c:pt idx="115">
                  <c:v>0.91250000000000009</c:v>
                </c:pt>
                <c:pt idx="116">
                  <c:v>0.94750000000000001</c:v>
                </c:pt>
                <c:pt idx="117">
                  <c:v>0.84499999999999997</c:v>
                </c:pt>
                <c:pt idx="118">
                  <c:v>0.78</c:v>
                </c:pt>
                <c:pt idx="119">
                  <c:v>0.71500000000000008</c:v>
                </c:pt>
                <c:pt idx="120">
                  <c:v>0.83499999999999996</c:v>
                </c:pt>
                <c:pt idx="155">
                  <c:v>0.998676919785911</c:v>
                </c:pt>
                <c:pt idx="156">
                  <c:v>0.99640813147117302</c:v>
                </c:pt>
                <c:pt idx="157">
                  <c:v>0.948382583815777</c:v>
                </c:pt>
                <c:pt idx="158">
                  <c:v>0.97632837783242599</c:v>
                </c:pt>
                <c:pt idx="159">
                  <c:v>0.98948355895990103</c:v>
                </c:pt>
                <c:pt idx="160">
                  <c:v>0.99964587216560097</c:v>
                </c:pt>
                <c:pt idx="161">
                  <c:v>0.99593683096649499</c:v>
                </c:pt>
                <c:pt idx="162">
                  <c:v>0.93942268559731501</c:v>
                </c:pt>
                <c:pt idx="163">
                  <c:v>0.99246142865783105</c:v>
                </c:pt>
                <c:pt idx="164">
                  <c:v>0.98235493341950297</c:v>
                </c:pt>
                <c:pt idx="165">
                  <c:v>0.99964421924505398</c:v>
                </c:pt>
                <c:pt idx="166">
                  <c:v>0.99746104046542305</c:v>
                </c:pt>
                <c:pt idx="167">
                  <c:v>0.96649161667198802</c:v>
                </c:pt>
                <c:pt idx="168">
                  <c:v>0.99204073520302305</c:v>
                </c:pt>
                <c:pt idx="169">
                  <c:v>0.99439289520270202</c:v>
                </c:pt>
                <c:pt idx="170">
                  <c:v>0.99983776118276302</c:v>
                </c:pt>
                <c:pt idx="171">
                  <c:v>0.99745476885937701</c:v>
                </c:pt>
                <c:pt idx="172">
                  <c:v>0.93317213558617196</c:v>
                </c:pt>
                <c:pt idx="173">
                  <c:v>0.98602505439316901</c:v>
                </c:pt>
                <c:pt idx="174">
                  <c:v>0.99003700217363599</c:v>
                </c:pt>
                <c:pt idx="175">
                  <c:v>0.99977870015273196</c:v>
                </c:pt>
                <c:pt idx="176">
                  <c:v>0.99040155103923599</c:v>
                </c:pt>
                <c:pt idx="177">
                  <c:v>0.96173343690170099</c:v>
                </c:pt>
                <c:pt idx="178">
                  <c:v>0.99234972995231197</c:v>
                </c:pt>
                <c:pt idx="179">
                  <c:v>0.99257280072212395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E9E-BCA5-3FB06F346EA6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Sheet1!$AA$25:$AA$34</c:f>
              <c:numCache>
                <c:formatCode>General</c:formatCode>
                <c:ptCount val="10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Sheet1!$AB$25:$AB$34</c:f>
              <c:numCache>
                <c:formatCode>General</c:formatCode>
                <c:ptCount val="10"/>
                <c:pt idx="0">
                  <c:v>4.8770575499285984E-2</c:v>
                </c:pt>
                <c:pt idx="1">
                  <c:v>0.22119921692859512</c:v>
                </c:pt>
                <c:pt idx="2">
                  <c:v>0.39346934028736658</c:v>
                </c:pt>
                <c:pt idx="3">
                  <c:v>0.63212055882855767</c:v>
                </c:pt>
                <c:pt idx="4">
                  <c:v>0.77686983985157021</c:v>
                </c:pt>
                <c:pt idx="5">
                  <c:v>0.8646647167633873</c:v>
                </c:pt>
                <c:pt idx="6">
                  <c:v>0.91791500137610116</c:v>
                </c:pt>
                <c:pt idx="7">
                  <c:v>0.95021293163213605</c:v>
                </c:pt>
                <c:pt idx="8">
                  <c:v>0.96980261657768152</c:v>
                </c:pt>
                <c:pt idx="9">
                  <c:v>0.98168436111126578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00-4E9E-BCA5-3FB06F3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944064"/>
        <c:axId val="857943648"/>
      </c:scatterChart>
      <c:valAx>
        <c:axId val="85794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3648"/>
        <c:crosses val="autoZero"/>
        <c:crossBetween val="midCat"/>
      </c:valAx>
      <c:valAx>
        <c:axId val="857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94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333375</xdr:colOff>
      <xdr:row>7</xdr:row>
      <xdr:rowOff>171450</xdr:rowOff>
    </xdr:from>
    <xdr:to>
      <xdr:col>23</xdr:col>
      <xdr:colOff>371475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5393E-E86A-42D9-AA18-EC180563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42862</xdr:colOff>
      <xdr:row>22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49CD4-74A9-49D2-9C4A-F26CB7F7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4883.710494560182" createdVersion="7" refreshedVersion="7" minRefreshableVersion="3" recordCount="137" xr:uid="{5D6C32E9-1FB2-4B1F-B708-473EDDD262B3}">
  <cacheSource type="worksheet">
    <worksheetSource ref="A1:Z138" sheet="Observed"/>
  </cacheSource>
  <cacheFields count="25">
    <cacheField name="SimulationName" numFmtId="0">
      <sharedItems/>
    </cacheField>
    <cacheField name="Site" numFmtId="0">
      <sharedItems count="1">
        <s v="Tosari"/>
      </sharedItems>
    </cacheField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Grazing" numFmtId="0">
      <sharedItems/>
    </cacheField>
    <cacheField name="Cv" numFmtId="0">
      <sharedItems count="4">
        <s v="Goliath"/>
        <s v="HTR24"/>
        <s v="Winfred"/>
        <s v="Pallaton"/>
      </sharedItems>
    </cacheField>
    <cacheField name="SowingDate" numFmtId="14">
      <sharedItems containsSemiMixedTypes="0" containsNonDate="0" containsDate="1" containsString="0" minDate="2018-06-13T00:00:00" maxDate="2019-04-13T00:00:00"/>
    </cacheField>
    <cacheField name="Clock.Today" numFmtId="14">
      <sharedItems containsSemiMixedTypes="0" containsNonDate="0" containsDate="1" containsString="0" minDate="2018-07-12T00:00:00" maxDate="2019-09-25T00:00:00"/>
    </cacheField>
    <cacheField name="ForageBrassica.DaysAfterSowing" numFmtId="0">
      <sharedItems containsSemiMixedTypes="0" containsString="0" containsNumber="1" containsInteger="1" minValue="26" maxValue="165" count="23">
        <n v="69"/>
        <n v="98"/>
        <n v="126"/>
        <n v="145"/>
        <n v="118"/>
        <n v="29"/>
        <n v="35"/>
        <n v="41"/>
        <n v="48"/>
        <n v="55"/>
        <n v="77"/>
        <n v="103"/>
        <n v="26"/>
        <n v="34"/>
        <n v="40"/>
        <n v="61"/>
        <n v="82"/>
        <n v="110"/>
        <n v="132"/>
        <n v="144"/>
        <n v="151"/>
        <n v="165"/>
        <n v="67"/>
      </sharedItems>
    </cacheField>
    <cacheField name="MaturityType" numFmtId="0">
      <sharedItems containsNonDate="0" containsString="0" containsBlank="1"/>
    </cacheField>
    <cacheField name="ForageBrassica.Leaf.NodeNumber" numFmtId="0">
      <sharedItems containsString="0" containsBlank="1" containsNumber="1" minValue="1.3333333333333333" maxValue="18.416666666666668"/>
    </cacheField>
    <cacheField name="ForageBrassica.Leaf.NodeNumberError" numFmtId="0">
      <sharedItems containsString="0" containsBlank="1" containsNumber="1" minValue="0.38924947208076038" maxValue="4.9787426914712887"/>
    </cacheField>
    <cacheField name="ForageBrassica.Leaf.LAI" numFmtId="0">
      <sharedItems containsString="0" containsBlank="1" containsNumber="1" minValue="0.27750000000000002" maxValue="5.4850000000000003"/>
    </cacheField>
    <cacheField name="ForageBrassica.Leaf.LAIError" numFmtId="0">
      <sharedItems containsString="0" containsBlank="1" containsNumber="1" minValue="5.7373048260194764E-2" maxValue="0.91190277259511876"/>
    </cacheField>
    <cacheField name="ForageBrassica.Leaf.CoverTotal" numFmtId="0">
      <sharedItems containsString="0" containsBlank="1" containsNumber="1" minValue="0.125" maxValue="0.96500000000000008"/>
    </cacheField>
    <cacheField name="ForageBrassica.Leaf.CoverTotalError" numFmtId="0">
      <sharedItems containsString="0" containsBlank="1" containsNumber="1" minValue="0" maxValue="0.15000000000000024"/>
    </cacheField>
    <cacheField name="ForageBrassica.AboveGround.Wt" numFmtId="0">
      <sharedItems containsString="0" containsBlank="1" containsNumber="1" minValue="44.325000000000003" maxValue="800.4"/>
    </cacheField>
    <cacheField name="ForageBrassica.AboveGround.WtError" numFmtId="0">
      <sharedItems containsString="0" containsBlank="1" containsNumber="1" minValue="10.946041902593528" maxValue="267.49031602408837"/>
    </cacheField>
    <cacheField name="ForageBrassica.AboveGroundLive.Wt" numFmtId="0">
      <sharedItems containsString="0" containsBlank="1" containsNumber="1" minValue="44.325000000000003" maxValue="650.85"/>
    </cacheField>
    <cacheField name="ForageBrassica.AboveGroundLive.WtError" numFmtId="0">
      <sharedItems containsString="0" containsBlank="1" containsNumber="1" minValue="10.946041902593528" maxValue="243.17717135180814"/>
    </cacheField>
    <cacheField name="ForageBrassica.AboveGroundDead.Wt" numFmtId="0">
      <sharedItems containsString="0" containsBlank="1" containsNumber="1" minValue="0" maxValue="334.875"/>
    </cacheField>
    <cacheField name="ForageBrassica.AboveGroundDead.WtError" numFmtId="0">
      <sharedItems containsString="0" containsBlank="1" containsNumber="1" minValue="0" maxValue="130.01156358826958"/>
    </cacheField>
    <cacheField name="ForageBrassica.Leaf.Wt" numFmtId="0">
      <sharedItems containsString="0" containsBlank="1" containsNumber="1" minValue="0" maxValue="62.625"/>
    </cacheField>
    <cacheField name="ForageBrassica.Leaf.WtError" numFmtId="0">
      <sharedItems containsString="0" containsBlank="1" containsNumber="1" minValue="0" maxValue="22.126153453925664"/>
    </cacheField>
    <cacheField name="ForageBrassica.Stem.Wt" numFmtId="0">
      <sharedItems containsString="0" containsBlank="1" containsNumber="1" minValue="0" maxValue="11.3"/>
    </cacheField>
    <cacheField name="ForageBrassica.Stem.WtError" numFmtId="0">
      <sharedItems containsString="0" containsBlank="1" containsNumber="1" minValue="0" maxValue="3.04904356588531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Tosari2018CvGoliath"/>
    <x v="0"/>
    <x v="0"/>
    <s v="Nil"/>
    <x v="0"/>
    <d v="2018-06-13T00:00:00"/>
    <d v="2018-08-21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8CvGoliath"/>
    <x v="0"/>
    <x v="0"/>
    <s v="Nil"/>
    <x v="0"/>
    <d v="2018-06-13T00:00:00"/>
    <d v="2018-09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8CvGoliath"/>
    <x v="0"/>
    <x v="0"/>
    <s v="Nil"/>
    <x v="0"/>
    <d v="2018-06-13T00:00:00"/>
    <d v="2018-10-17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8CvGoliath"/>
    <x v="0"/>
    <x v="0"/>
    <s v="Nil"/>
    <x v="0"/>
    <d v="2018-06-13T00:00:00"/>
    <d v="2018-11-05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8CvHTR24"/>
    <x v="0"/>
    <x v="0"/>
    <s v="Nil"/>
    <x v="1"/>
    <d v="2018-06-13T00:00:00"/>
    <d v="2018-08-21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8CvHTR24"/>
    <x v="0"/>
    <x v="0"/>
    <s v="Nil"/>
    <x v="1"/>
    <d v="2018-06-13T00:00:00"/>
    <d v="2018-09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8CvHTR24"/>
    <x v="0"/>
    <x v="0"/>
    <s v="Nil"/>
    <x v="1"/>
    <d v="2018-06-13T00:00:00"/>
    <d v="2018-10-09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8CvHTR24"/>
    <x v="0"/>
    <x v="0"/>
    <s v="Nil"/>
    <x v="1"/>
    <d v="2018-06-13T00:00:00"/>
    <d v="2018-11-05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8CvWinfred"/>
    <x v="0"/>
    <x v="0"/>
    <s v="Nil"/>
    <x v="2"/>
    <d v="2018-06-13T00:00:00"/>
    <d v="2018-08-21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8CvWinfred"/>
    <x v="0"/>
    <x v="0"/>
    <s v="Nil"/>
    <x v="2"/>
    <d v="2018-06-13T00:00:00"/>
    <d v="2018-09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8CvWinfred"/>
    <x v="0"/>
    <x v="0"/>
    <s v="Nil"/>
    <x v="2"/>
    <d v="2018-06-13T00:00:00"/>
    <d v="2018-10-17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8CvWinfred"/>
    <x v="0"/>
    <x v="0"/>
    <s v="Nil"/>
    <x v="2"/>
    <d v="2018-06-13T00:00:00"/>
    <d v="2018-11-05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8CvPallaton"/>
    <x v="0"/>
    <x v="0"/>
    <s v="Nil"/>
    <x v="3"/>
    <d v="2018-06-13T00:00:00"/>
    <d v="2018-08-21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8CvPallaton"/>
    <x v="0"/>
    <x v="0"/>
    <s v="Nil"/>
    <x v="3"/>
    <d v="2018-06-13T00:00:00"/>
    <d v="2018-09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8CvPallaton"/>
    <x v="0"/>
    <x v="0"/>
    <s v="Nil"/>
    <x v="3"/>
    <d v="2018-06-13T00:00:00"/>
    <d v="2018-10-17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8CvPallaton"/>
    <x v="0"/>
    <x v="0"/>
    <s v="Nil"/>
    <x v="3"/>
    <d v="2018-06-13T00:00:00"/>
    <d v="2018-11-05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  <r>
    <s v="Tosari2018CvGoliath"/>
    <x v="0"/>
    <x v="0"/>
    <s v="Nil"/>
    <x v="0"/>
    <d v="2018-06-13T00:00:00"/>
    <d v="2018-07-12T00:00:00"/>
    <x v="5"/>
    <m/>
    <n v="1.7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18T00:00:00"/>
    <x v="6"/>
    <m/>
    <n v="1.9166666666666667"/>
    <n v="0.6685579234215213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24T00:00:00"/>
    <x v="7"/>
    <m/>
    <n v="2.25"/>
    <n v="1.0552897060221726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7-31T00:00:00"/>
    <x v="8"/>
    <m/>
    <n v="4.25"/>
    <n v="0.75377836144440913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07T00:00:00"/>
    <x v="9"/>
    <m/>
    <n v="6.166666666666667"/>
    <n v="1.1934162828797108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n v="7.25"/>
    <n v="0.62158156050806102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n v="11.083333333333334"/>
    <n v="1.6213537179739299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9-24T00:00:00"/>
    <x v="11"/>
    <m/>
    <n v="18.416666666666668"/>
    <n v="2.998737107921304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2T00:00:00"/>
    <x v="5"/>
    <m/>
    <n v="2.1666666666666665"/>
    <n v="0.38924947208076122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18T00:00:00"/>
    <x v="6"/>
    <m/>
    <n v="2.1666666666666665"/>
    <n v="0.93743686656109193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24T00:00:00"/>
    <x v="7"/>
    <m/>
    <n v="3"/>
    <n v="0.73854894587599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7-31T00:00:00"/>
    <x v="8"/>
    <m/>
    <n v="4.666666666666667"/>
    <n v="1.3026778945578599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07T00:00:00"/>
    <x v="9"/>
    <m/>
    <n v="6.916666666666667"/>
    <n v="0.99620491989562021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n v="7.833333333333333"/>
    <n v="1.749458790771036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n v="11.25"/>
    <n v="1.712255291076124"/>
    <m/>
    <m/>
    <m/>
    <m/>
    <m/>
    <m/>
    <m/>
    <m/>
    <m/>
    <m/>
    <m/>
    <m/>
    <m/>
    <m/>
  </r>
  <r>
    <s v="Tosari2018CvHTR24"/>
    <x v="0"/>
    <x v="0"/>
    <s v="Nil"/>
    <x v="1"/>
    <d v="2018-06-13T00:00:00"/>
    <d v="2018-09-24T00:00:00"/>
    <x v="11"/>
    <m/>
    <n v="18.083333333333332"/>
    <n v="2.234373344457955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2T00:00:00"/>
    <x v="5"/>
    <m/>
    <n v="1.9166666666666667"/>
    <n v="0.66855792342152132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18T00:00:00"/>
    <x v="6"/>
    <m/>
    <n v="1.9166666666666667"/>
    <n v="0.79296146109875898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24T00:00:00"/>
    <x v="7"/>
    <m/>
    <n v="3.3333333333333335"/>
    <n v="0.778498944161522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7-31T00:00:00"/>
    <x v="8"/>
    <m/>
    <n v="4.583333333333333"/>
    <n v="0.9003366373785195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07T00:00:00"/>
    <x v="9"/>
    <m/>
    <n v="7.583333333333333"/>
    <n v="1.2401124093721443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n v="8.9166666666666661"/>
    <n v="2.2343733444579574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n v="11.666666666666666"/>
    <n v="1.8748737331221861"/>
    <m/>
    <m/>
    <m/>
    <m/>
    <m/>
    <m/>
    <m/>
    <m/>
    <m/>
    <m/>
    <m/>
    <m/>
    <m/>
    <m/>
  </r>
  <r>
    <s v="Tosari2018CvWinfred"/>
    <x v="0"/>
    <x v="0"/>
    <s v="Nil"/>
    <x v="2"/>
    <d v="2018-06-13T00:00:00"/>
    <d v="2018-09-24T00:00:00"/>
    <x v="11"/>
    <m/>
    <n v="17.333333333333332"/>
    <n v="4.978742691471288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2T00:00:00"/>
    <x v="5"/>
    <m/>
    <n v="1.3333333333333333"/>
    <n v="0.7784989441615231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18T00:00:00"/>
    <x v="6"/>
    <m/>
    <n v="1.5"/>
    <n v="0.7977240352174656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24T00:00:00"/>
    <x v="7"/>
    <m/>
    <n v="2.3333333333333335"/>
    <n v="0.65133894727892994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7-31T00:00:00"/>
    <x v="8"/>
    <m/>
    <n v="3.5"/>
    <n v="0.5222329678670935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07T00:00:00"/>
    <x v="9"/>
    <m/>
    <n v="5.416666666666667"/>
    <n v="0.90033663737852099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n v="6.75"/>
    <n v="0.96530729916342273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n v="9"/>
    <n v="0.85280286542244177"/>
    <m/>
    <m/>
    <m/>
    <m/>
    <m/>
    <m/>
    <m/>
    <m/>
    <m/>
    <m/>
    <m/>
    <m/>
    <m/>
    <m/>
  </r>
  <r>
    <s v="Tosari2018CvPallaton"/>
    <x v="0"/>
    <x v="0"/>
    <s v="Nil"/>
    <x v="3"/>
    <d v="2018-06-13T00:00:00"/>
    <d v="2018-09-24T00:00:00"/>
    <x v="11"/>
    <m/>
    <n v="13.333333333333334"/>
    <n v="2.7743413086658397"/>
    <m/>
    <m/>
    <m/>
    <m/>
    <m/>
    <m/>
    <m/>
    <m/>
    <m/>
    <m/>
    <m/>
    <m/>
    <m/>
    <m/>
  </r>
  <r>
    <s v="Tosari2018CvGoliath"/>
    <x v="0"/>
    <x v="0"/>
    <s v="Nil"/>
    <x v="0"/>
    <d v="2018-06-13T00:00:00"/>
    <d v="2018-08-21T00:00:00"/>
    <x v="0"/>
    <m/>
    <m/>
    <m/>
    <n v="0.74750000000000005"/>
    <n v="0.17250603854165006"/>
    <n v="0.27500000000000002"/>
    <n v="4.9999999999999836E-2"/>
    <m/>
    <m/>
    <m/>
    <m/>
    <m/>
    <m/>
    <m/>
    <m/>
    <m/>
    <m/>
  </r>
  <r>
    <s v="Tosari2018CvGoliath"/>
    <x v="0"/>
    <x v="0"/>
    <s v="Nil"/>
    <x v="0"/>
    <d v="2018-06-13T00:00:00"/>
    <d v="2018-08-29T00:00:00"/>
    <x v="10"/>
    <m/>
    <m/>
    <m/>
    <n v="2.0649999999999999"/>
    <n v="0.33120990323358407"/>
    <n v="0.625"/>
    <n v="4.9999999999999468E-2"/>
    <m/>
    <m/>
    <m/>
    <m/>
    <m/>
    <m/>
    <m/>
    <m/>
    <m/>
    <m/>
  </r>
  <r>
    <s v="Tosari2018CvGoliath"/>
    <x v="0"/>
    <x v="0"/>
    <s v="Nil"/>
    <x v="0"/>
    <d v="2018-06-13T00:00:00"/>
    <d v="2018-09-19T00:00:00"/>
    <x v="1"/>
    <m/>
    <m/>
    <m/>
    <n v="4.0225"/>
    <n v="0.1144188212955711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0-17T00:00:00"/>
    <x v="2"/>
    <m/>
    <m/>
    <m/>
    <n v="4.3233333333333333"/>
    <n v="0.13203534880222745"/>
    <n v="0.9"/>
    <n v="0"/>
    <m/>
    <m/>
    <m/>
    <m/>
    <m/>
    <m/>
    <m/>
    <m/>
    <m/>
    <m/>
  </r>
  <r>
    <s v="Tosari2018CvGoliath"/>
    <x v="0"/>
    <x v="0"/>
    <s v="Nil"/>
    <x v="0"/>
    <d v="2018-06-13T00:00:00"/>
    <d v="2018-11-05T00:00:00"/>
    <x v="3"/>
    <m/>
    <m/>
    <m/>
    <n v="1.3225"/>
    <n v="0.13225606476326962"/>
    <n v="0.47499999999999998"/>
    <n v="5.0000000000000211E-2"/>
    <m/>
    <m/>
    <m/>
    <m/>
    <m/>
    <m/>
    <m/>
    <m/>
    <m/>
    <m/>
  </r>
  <r>
    <s v="Tosari2018CvHTR24"/>
    <x v="0"/>
    <x v="0"/>
    <s v="Nil"/>
    <x v="1"/>
    <d v="2018-06-13T00:00:00"/>
    <d v="2018-08-21T00:00:00"/>
    <x v="0"/>
    <m/>
    <m/>
    <m/>
    <n v="0.79500000000000004"/>
    <n v="0.24034697141147129"/>
    <n v="0.3"/>
    <n v="8.1649658092772637E-2"/>
    <m/>
    <m/>
    <m/>
    <m/>
    <m/>
    <m/>
    <m/>
    <m/>
    <m/>
    <m/>
  </r>
  <r>
    <s v="Tosari2018CvHTR24"/>
    <x v="0"/>
    <x v="0"/>
    <s v="Nil"/>
    <x v="1"/>
    <d v="2018-06-13T00:00:00"/>
    <d v="2018-08-29T00:00:00"/>
    <x v="10"/>
    <m/>
    <m/>
    <m/>
    <n v="2.0449999999999999"/>
    <n v="0.4389760813529604"/>
    <n v="0.67499999999999993"/>
    <n v="5.0000000000000946E-2"/>
    <m/>
    <m/>
    <m/>
    <m/>
    <m/>
    <m/>
    <m/>
    <m/>
    <m/>
    <m/>
  </r>
  <r>
    <s v="Tosari2018CvHTR24"/>
    <x v="0"/>
    <x v="0"/>
    <s v="Nil"/>
    <x v="1"/>
    <d v="2018-06-13T00:00:00"/>
    <d v="2018-09-19T00:00:00"/>
    <x v="1"/>
    <m/>
    <m/>
    <m/>
    <n v="3.6400000000000006"/>
    <n v="0.30495901363953226"/>
    <n v="0.82500000000000007"/>
    <n v="4.9999999999999468E-2"/>
    <m/>
    <m/>
    <m/>
    <m/>
    <m/>
    <m/>
    <m/>
    <m/>
    <m/>
    <m/>
  </r>
  <r>
    <s v="Tosari2018CvHTR24"/>
    <x v="0"/>
    <x v="0"/>
    <s v="Nil"/>
    <x v="1"/>
    <d v="2018-06-13T00:00:00"/>
    <d v="2018-10-17T00:00:00"/>
    <x v="2"/>
    <m/>
    <m/>
    <m/>
    <n v="4.6333333333333337"/>
    <n v="0.35275109260402843"/>
    <n v="0.9"/>
    <n v="0"/>
    <m/>
    <m/>
    <m/>
    <m/>
    <m/>
    <m/>
    <m/>
    <m/>
    <m/>
    <m/>
  </r>
  <r>
    <s v="Tosari2018CvHTR24"/>
    <x v="0"/>
    <x v="0"/>
    <s v="Nil"/>
    <x v="1"/>
    <d v="2018-06-13T00:00:00"/>
    <d v="2018-11-05T00:00:00"/>
    <x v="3"/>
    <m/>
    <m/>
    <m/>
    <n v="1.4675000000000002"/>
    <n v="0.26675519363891004"/>
    <n v="0.5"/>
    <n v="8.1649658092772637E-2"/>
    <m/>
    <m/>
    <m/>
    <m/>
    <m/>
    <m/>
    <m/>
    <m/>
    <m/>
    <m/>
  </r>
  <r>
    <s v="Tosari2018CvWinfred"/>
    <x v="0"/>
    <x v="0"/>
    <s v="Nil"/>
    <x v="2"/>
    <d v="2018-06-13T00:00:00"/>
    <d v="2018-08-21T00:00:00"/>
    <x v="0"/>
    <m/>
    <m/>
    <m/>
    <n v="1.085"/>
    <n v="0.60715182066212536"/>
    <n v="0.32499999999999996"/>
    <n v="0.15000000000000024"/>
    <m/>
    <m/>
    <m/>
    <m/>
    <m/>
    <m/>
    <m/>
    <m/>
    <m/>
    <m/>
  </r>
  <r>
    <s v="Tosari2018CvWinfred"/>
    <x v="0"/>
    <x v="0"/>
    <s v="Nil"/>
    <x v="2"/>
    <d v="2018-06-13T00:00:00"/>
    <d v="2018-08-29T00:00:00"/>
    <x v="10"/>
    <m/>
    <m/>
    <m/>
    <n v="1.9325000000000001"/>
    <n v="0.77012444881763542"/>
    <n v="0.57499999999999996"/>
    <n v="0.15000000000000013"/>
    <m/>
    <m/>
    <m/>
    <m/>
    <m/>
    <m/>
    <m/>
    <m/>
    <m/>
    <m/>
  </r>
  <r>
    <s v="Tosari2018CvWinfred"/>
    <x v="0"/>
    <x v="0"/>
    <s v="Nil"/>
    <x v="2"/>
    <d v="2018-06-13T00:00:00"/>
    <d v="2018-09-19T00:00:00"/>
    <x v="1"/>
    <m/>
    <m/>
    <m/>
    <n v="3.9675000000000002"/>
    <n v="0.28111385593741034"/>
    <n v="0.875"/>
    <n v="5.0000000000000946E-2"/>
    <m/>
    <m/>
    <m/>
    <m/>
    <m/>
    <m/>
    <m/>
    <m/>
    <m/>
    <m/>
  </r>
  <r>
    <s v="Tosari2018CvWinfred"/>
    <x v="0"/>
    <x v="0"/>
    <s v="Nil"/>
    <x v="2"/>
    <d v="2018-06-13T00:00:00"/>
    <d v="2018-10-17T00:00:00"/>
    <x v="2"/>
    <m/>
    <m/>
    <m/>
    <n v="4.6400000000000006"/>
    <n v="0.43840620433565103"/>
    <n v="0.9"/>
    <n v="0"/>
    <m/>
    <m/>
    <m/>
    <m/>
    <m/>
    <m/>
    <m/>
    <m/>
    <m/>
    <m/>
  </r>
  <r>
    <s v="Tosari2018CvWinfred"/>
    <x v="0"/>
    <x v="0"/>
    <s v="Nil"/>
    <x v="2"/>
    <d v="2018-06-13T00:00:00"/>
    <d v="2018-11-05T00:00:00"/>
    <x v="3"/>
    <m/>
    <m/>
    <m/>
    <n v="1.5524999999999998"/>
    <n v="0.33310408783642054"/>
    <n v="0.52500000000000002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8-21T00:00:00"/>
    <x v="0"/>
    <m/>
    <m/>
    <m/>
    <n v="0.27750000000000002"/>
    <n v="5.7373048260194764E-2"/>
    <n v="0.125"/>
    <n v="5.0000000000000024E-2"/>
    <m/>
    <m/>
    <m/>
    <m/>
    <m/>
    <m/>
    <m/>
    <m/>
    <m/>
    <m/>
  </r>
  <r>
    <s v="Tosari2018CvPallaton"/>
    <x v="0"/>
    <x v="0"/>
    <s v="Nil"/>
    <x v="3"/>
    <d v="2018-06-13T00:00:00"/>
    <d v="2018-08-29T00:00:00"/>
    <x v="10"/>
    <m/>
    <m/>
    <m/>
    <n v="1.03"/>
    <n v="0.12935738607954869"/>
    <n v="0.37500000000000006"/>
    <n v="4.9999999999999468E-2"/>
    <m/>
    <m/>
    <m/>
    <m/>
    <m/>
    <m/>
    <m/>
    <m/>
    <m/>
    <m/>
  </r>
  <r>
    <s v="Tosari2018CvPallaton"/>
    <x v="0"/>
    <x v="0"/>
    <s v="Nil"/>
    <x v="3"/>
    <d v="2018-06-13T00:00:00"/>
    <d v="2018-09-19T00:00:00"/>
    <x v="1"/>
    <m/>
    <m/>
    <m/>
    <n v="3.0524999999999998"/>
    <n v="0.60961053140509636"/>
    <n v="0.77500000000000013"/>
    <n v="9.5742710775632789E-2"/>
    <m/>
    <m/>
    <m/>
    <m/>
    <m/>
    <m/>
    <m/>
    <m/>
    <m/>
    <m/>
  </r>
  <r>
    <s v="Tosari2018CvPallaton"/>
    <x v="0"/>
    <x v="0"/>
    <s v="Nil"/>
    <x v="3"/>
    <d v="2018-06-13T00:00:00"/>
    <d v="2018-10-17T00:00:00"/>
    <x v="2"/>
    <m/>
    <m/>
    <m/>
    <n v="3.5425"/>
    <n v="0.21013884299037985"/>
    <n v="0.875"/>
    <n v="5.0000000000000946E-2"/>
    <m/>
    <m/>
    <m/>
    <m/>
    <m/>
    <m/>
    <m/>
    <m/>
    <m/>
    <m/>
  </r>
  <r>
    <s v="Tosari2018CvPallaton"/>
    <x v="0"/>
    <x v="0"/>
    <s v="Nil"/>
    <x v="3"/>
    <d v="2018-06-13T00:00:00"/>
    <d v="2018-11-05T00:00:00"/>
    <x v="3"/>
    <m/>
    <m/>
    <m/>
    <n v="1.38"/>
    <n v="0.23734644158557294"/>
    <n v="0.5"/>
    <n v="8.1649658092772637E-2"/>
    <m/>
    <m/>
    <m/>
    <m/>
    <m/>
    <m/>
    <m/>
    <m/>
    <m/>
    <m/>
  </r>
  <r>
    <s v="Tosari2019CvGoliath"/>
    <x v="0"/>
    <x v="1"/>
    <s v="Nil"/>
    <x v="0"/>
    <d v="2019-04-12T00:00:00"/>
    <d v="2019-05-08T00:00:00"/>
    <x v="12"/>
    <m/>
    <n v="4.083333333333333"/>
    <n v="0.51492865054443637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16T00:00:00"/>
    <x v="13"/>
    <m/>
    <n v="6.083333333333333"/>
    <n v="0.66855792342152276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2T00:00:00"/>
    <x v="14"/>
    <m/>
    <n v="7.75"/>
    <n v="1.2154310870109943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30T00:00:00"/>
    <x v="8"/>
    <m/>
    <n v="8.9166666666666661"/>
    <n v="1.1645001528813135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n v="11.166666666666666"/>
    <n v="1.0298573010888779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03T00:00:00"/>
    <x v="16"/>
    <m/>
    <n v="12.75"/>
    <n v="1.959823739755463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7-31T00:00:00"/>
    <x v="17"/>
    <m/>
    <n v="17.916666666666668"/>
    <n v="3.502163833282432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08T00:00:00"/>
    <x v="12"/>
    <m/>
    <n v="4.166666666666667"/>
    <n v="0.5773502691896250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16T00:00:00"/>
    <x v="13"/>
    <m/>
    <n v="6.25"/>
    <n v="0.75377836144440913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22T00:00:00"/>
    <x v="14"/>
    <m/>
    <n v="8.25"/>
    <n v="0.45226701686664544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5-30T00:00:00"/>
    <x v="8"/>
    <m/>
    <n v="10.25"/>
    <n v="0.866025403784438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n v="13.25"/>
    <n v="1.6025547785276542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03T00:00:00"/>
    <x v="16"/>
    <m/>
    <n v="12.833333333333334"/>
    <n v="2.4058010698889456"/>
    <m/>
    <m/>
    <m/>
    <m/>
    <m/>
    <m/>
    <m/>
    <m/>
    <m/>
    <m/>
    <m/>
    <m/>
    <m/>
    <m/>
  </r>
  <r>
    <s v="Tosari2019CvHTR24"/>
    <x v="0"/>
    <x v="1"/>
    <s v="Nil"/>
    <x v="1"/>
    <d v="2019-04-12T00:00:00"/>
    <d v="2019-07-31T00:00:00"/>
    <x v="17"/>
    <m/>
    <n v="16.583333333333332"/>
    <n v="1.975225341958516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08T00:00:00"/>
    <x v="12"/>
    <m/>
    <n v="4.333333333333333"/>
    <n v="0.4923659639173300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16T00:00:00"/>
    <x v="13"/>
    <m/>
    <n v="6.333333333333333"/>
    <n v="0.49236596391733267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22T00:00:00"/>
    <x v="14"/>
    <m/>
    <n v="8.3333333333333339"/>
    <n v="0.88762536459859254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5-30T00:00:00"/>
    <x v="8"/>
    <m/>
    <n v="9.75"/>
    <n v="0.866025403784438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n v="12.25"/>
    <n v="1.5447859516333116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03T00:00:00"/>
    <x v="16"/>
    <m/>
    <n v="14.75"/>
    <n v="1.864744681524183"/>
    <m/>
    <m/>
    <m/>
    <m/>
    <m/>
    <m/>
    <m/>
    <m/>
    <m/>
    <m/>
    <m/>
    <m/>
    <m/>
    <m/>
  </r>
  <r>
    <s v="Tosari2019CvWinfred"/>
    <x v="0"/>
    <x v="1"/>
    <s v="Nil"/>
    <x v="2"/>
    <d v="2019-04-12T00:00:00"/>
    <d v="2019-07-31T00:00:00"/>
    <x v="17"/>
    <m/>
    <n v="16.666666666666668"/>
    <n v="2.188122205883111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08T00:00:00"/>
    <x v="12"/>
    <m/>
    <n v="3.8333333333333335"/>
    <n v="0.38924947208076038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16T00:00:00"/>
    <x v="13"/>
    <m/>
    <n v="5.166666666666667"/>
    <n v="0.7177405625652746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22T00:00:00"/>
    <x v="14"/>
    <m/>
    <n v="6.083333333333333"/>
    <n v="0.66855792342152276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5-30T00:00:00"/>
    <x v="8"/>
    <m/>
    <n v="7.333333333333333"/>
    <n v="0.65133894727892694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n v="9.4166666666666661"/>
    <n v="1.3789543689024515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03T00:00:00"/>
    <x v="16"/>
    <m/>
    <n v="10.583333333333334"/>
    <n v="1.7298624923456343"/>
    <m/>
    <m/>
    <m/>
    <m/>
    <m/>
    <m/>
    <m/>
    <m/>
    <m/>
    <m/>
    <m/>
    <m/>
    <m/>
    <m/>
  </r>
  <r>
    <s v="Tosari2019CvPallaton"/>
    <x v="0"/>
    <x v="1"/>
    <s v="Nil"/>
    <x v="3"/>
    <d v="2019-04-12T00:00:00"/>
    <d v="2019-07-31T00:00:00"/>
    <x v="17"/>
    <m/>
    <n v="14.25"/>
    <n v="1.712255291076124"/>
    <m/>
    <m/>
    <m/>
    <m/>
    <m/>
    <m/>
    <m/>
    <m/>
    <m/>
    <m/>
    <m/>
    <m/>
    <m/>
    <m/>
  </r>
  <r>
    <s v="Tosari2019CvGoliath"/>
    <x v="0"/>
    <x v="1"/>
    <s v="Nil"/>
    <x v="0"/>
    <d v="2019-04-12T00:00:00"/>
    <d v="2019-05-23T00:00:00"/>
    <x v="7"/>
    <m/>
    <m/>
    <m/>
    <n v="2.9175000000000004"/>
    <n v="0.46864165414524972"/>
    <n v="0.8175"/>
    <n v="7.6321687612368058E-2"/>
    <m/>
    <m/>
    <m/>
    <m/>
    <m/>
    <m/>
    <m/>
    <m/>
    <m/>
    <m/>
  </r>
  <r>
    <s v="Tosari2019CvGoliath"/>
    <x v="0"/>
    <x v="1"/>
    <s v="Nil"/>
    <x v="0"/>
    <d v="2019-04-12T00:00:00"/>
    <d v="2019-06-12T00:00:00"/>
    <x v="15"/>
    <m/>
    <m/>
    <m/>
    <n v="5.1549999999999994"/>
    <n v="0.34722711107670018"/>
    <n v="0.96000000000000008"/>
    <n v="2.7080128015448977E-2"/>
    <m/>
    <m/>
    <m/>
    <m/>
    <m/>
    <m/>
    <m/>
    <m/>
    <m/>
    <m/>
  </r>
  <r>
    <s v="Tosari2019CvGoliath"/>
    <x v="0"/>
    <x v="1"/>
    <s v="Nil"/>
    <x v="0"/>
    <d v="2019-04-12T00:00:00"/>
    <d v="2019-08-22T00:00:00"/>
    <x v="18"/>
    <m/>
    <m/>
    <m/>
    <n v="4.76"/>
    <n v="0.25703436864876"/>
    <n v="0.92749999999999999"/>
    <n v="4.5734742446707589E-2"/>
    <m/>
    <m/>
    <m/>
    <m/>
    <m/>
    <m/>
    <m/>
    <m/>
    <m/>
    <m/>
  </r>
  <r>
    <s v="Tosari2019CvGoliath"/>
    <x v="0"/>
    <x v="1"/>
    <s v="Nil"/>
    <x v="0"/>
    <d v="2019-04-12T00:00:00"/>
    <d v="2019-09-03T00:00:00"/>
    <x v="19"/>
    <m/>
    <m/>
    <m/>
    <n v="3.7725"/>
    <n v="0.24608602831801082"/>
    <n v="0.86"/>
    <n v="2.943920288776038E-2"/>
    <m/>
    <m/>
    <m/>
    <m/>
    <m/>
    <m/>
    <m/>
    <m/>
    <m/>
    <m/>
  </r>
  <r>
    <s v="Tosari2019CvGoliath"/>
    <x v="0"/>
    <x v="1"/>
    <s v="Nil"/>
    <x v="0"/>
    <d v="2019-04-12T00:00:00"/>
    <d v="2019-09-10T00:00:00"/>
    <x v="20"/>
    <m/>
    <m/>
    <m/>
    <n v="2.99"/>
    <n v="0.29540932054806085"/>
    <n v="0.80249999999999999"/>
    <n v="2.6299556396766142E-2"/>
    <m/>
    <m/>
    <m/>
    <m/>
    <m/>
    <m/>
    <m/>
    <m/>
    <m/>
    <m/>
  </r>
  <r>
    <s v="Tosari2019CvGoliath"/>
    <x v="0"/>
    <x v="1"/>
    <s v="Nil"/>
    <x v="0"/>
    <d v="2019-04-12T00:00:00"/>
    <d v="2019-09-24T00:00:00"/>
    <x v="21"/>
    <m/>
    <m/>
    <m/>
    <n v="3.22"/>
    <n v="0.3291402943021895"/>
    <n v="0.82250000000000001"/>
    <n v="3.5939764421412349E-2"/>
    <m/>
    <m/>
    <m/>
    <m/>
    <m/>
    <m/>
    <m/>
    <m/>
    <m/>
    <m/>
  </r>
  <r>
    <s v="Tosari2019CvHTR24"/>
    <x v="0"/>
    <x v="1"/>
    <s v="Nil"/>
    <x v="1"/>
    <d v="2019-04-12T00:00:00"/>
    <d v="2019-05-23T00:00:00"/>
    <x v="7"/>
    <m/>
    <m/>
    <m/>
    <n v="2.9649999999999999"/>
    <n v="0.35688466857889739"/>
    <n v="0.82499999999999996"/>
    <n v="6.3508529610859413E-2"/>
    <m/>
    <m/>
    <m/>
    <m/>
    <m/>
    <m/>
    <m/>
    <m/>
    <m/>
    <m/>
  </r>
  <r>
    <s v="Tosari2019CvHTR24"/>
    <x v="0"/>
    <x v="1"/>
    <s v="Nil"/>
    <x v="1"/>
    <d v="2019-04-12T00:00:00"/>
    <d v="2019-06-12T00:00:00"/>
    <x v="15"/>
    <m/>
    <m/>
    <m/>
    <n v="5.2625000000000002"/>
    <n v="0.61651574729820391"/>
    <n v="0.96500000000000008"/>
    <n v="1.9148542155119911E-2"/>
    <m/>
    <m/>
    <m/>
    <m/>
    <m/>
    <m/>
    <m/>
    <m/>
    <m/>
    <m/>
  </r>
  <r>
    <s v="Tosari2019CvHTR24"/>
    <x v="0"/>
    <x v="1"/>
    <s v="Nil"/>
    <x v="1"/>
    <d v="2019-04-12T00:00:00"/>
    <d v="2019-08-22T00:00:00"/>
    <x v="18"/>
    <m/>
    <m/>
    <m/>
    <n v="4.5724999999999998"/>
    <n v="0.51415788755336034"/>
    <n v="0.93500000000000005"/>
    <n v="2.5166114784232974E-2"/>
    <m/>
    <m/>
    <m/>
    <m/>
    <m/>
    <m/>
    <m/>
    <m/>
    <m/>
    <m/>
  </r>
  <r>
    <s v="Tosari2019CvHTR24"/>
    <x v="0"/>
    <x v="1"/>
    <s v="Nil"/>
    <x v="1"/>
    <d v="2019-04-12T00:00:00"/>
    <d v="2019-09-03T00:00:00"/>
    <x v="19"/>
    <m/>
    <m/>
    <m/>
    <n v="3.9"/>
    <n v="0.68327642039416825"/>
    <n v="0.86249999999999993"/>
    <n v="6.1846584384265837E-2"/>
    <m/>
    <m/>
    <m/>
    <m/>
    <m/>
    <m/>
    <m/>
    <m/>
    <m/>
    <m/>
  </r>
  <r>
    <s v="Tosari2019CvHTR24"/>
    <x v="0"/>
    <x v="1"/>
    <s v="Nil"/>
    <x v="1"/>
    <d v="2019-04-12T00:00:00"/>
    <d v="2019-09-10T00:00:00"/>
    <x v="20"/>
    <m/>
    <m/>
    <m/>
    <n v="3.07"/>
    <n v="0.43458792742858077"/>
    <n v="0.80749999999999988"/>
    <n v="4.9916597106242418E-2"/>
    <m/>
    <m/>
    <m/>
    <m/>
    <m/>
    <m/>
    <m/>
    <m/>
    <m/>
    <m/>
  </r>
  <r>
    <s v="Tosari2019CvHTR24"/>
    <x v="0"/>
    <x v="1"/>
    <s v="Nil"/>
    <x v="1"/>
    <d v="2019-04-12T00:00:00"/>
    <d v="2019-09-24T00:00:00"/>
    <x v="21"/>
    <m/>
    <m/>
    <m/>
    <n v="4.0925000000000002"/>
    <n v="0.60681545794417213"/>
    <n v="0.88749999999999996"/>
    <n v="4.2720018726588115E-2"/>
    <m/>
    <m/>
    <m/>
    <m/>
    <m/>
    <m/>
    <m/>
    <m/>
    <m/>
    <m/>
  </r>
  <r>
    <s v="Tosari2019CvWinfred"/>
    <x v="0"/>
    <x v="1"/>
    <s v="Nil"/>
    <x v="2"/>
    <d v="2019-04-12T00:00:00"/>
    <d v="2019-05-23T00:00:00"/>
    <x v="7"/>
    <m/>
    <m/>
    <m/>
    <n v="3.5550000000000002"/>
    <n v="0.50862559904117832"/>
    <n v="0.88"/>
    <n v="4.6904157598234873E-2"/>
    <m/>
    <m/>
    <m/>
    <m/>
    <m/>
    <m/>
    <m/>
    <m/>
    <m/>
    <m/>
  </r>
  <r>
    <s v="Tosari2019CvWinfred"/>
    <x v="0"/>
    <x v="1"/>
    <s v="Nil"/>
    <x v="2"/>
    <d v="2019-04-12T00:00:00"/>
    <d v="2019-06-12T00:00:00"/>
    <x v="15"/>
    <m/>
    <m/>
    <m/>
    <n v="5.4850000000000003"/>
    <n v="0.17691806012951924"/>
    <n v="0.96250000000000002"/>
    <n v="2.3629078131257433E-2"/>
    <m/>
    <m/>
    <m/>
    <m/>
    <m/>
    <m/>
    <m/>
    <m/>
    <m/>
    <m/>
  </r>
  <r>
    <s v="Tosari2019CvWinfred"/>
    <x v="0"/>
    <x v="1"/>
    <s v="Nil"/>
    <x v="2"/>
    <d v="2019-04-12T00:00:00"/>
    <d v="2019-08-22T00:00:00"/>
    <x v="18"/>
    <m/>
    <m/>
    <m/>
    <n v="4.4275000000000002"/>
    <n v="0.19137659209003607"/>
    <n v="0.92"/>
    <n v="2.1602468994691679E-2"/>
    <m/>
    <m/>
    <m/>
    <m/>
    <m/>
    <m/>
    <m/>
    <m/>
    <m/>
    <m/>
  </r>
  <r>
    <s v="Tosari2019CvWinfred"/>
    <x v="0"/>
    <x v="1"/>
    <s v="Nil"/>
    <x v="2"/>
    <d v="2019-04-12T00:00:00"/>
    <d v="2019-09-03T00:00:00"/>
    <x v="19"/>
    <m/>
    <m/>
    <m/>
    <n v="3.68"/>
    <n v="0.45847573545390641"/>
    <n v="0.86"/>
    <n v="2.943920288776038E-2"/>
    <m/>
    <m/>
    <m/>
    <m/>
    <m/>
    <m/>
    <m/>
    <m/>
    <m/>
    <m/>
  </r>
  <r>
    <s v="Tosari2019CvWinfred"/>
    <x v="0"/>
    <x v="1"/>
    <s v="Nil"/>
    <x v="2"/>
    <d v="2019-04-12T00:00:00"/>
    <d v="2019-09-10T00:00:00"/>
    <x v="20"/>
    <m/>
    <m/>
    <m/>
    <n v="2.7449999999999997"/>
    <n v="0.39365805804869414"/>
    <n v="0.75"/>
    <n v="7.3936910042729384E-2"/>
    <m/>
    <m/>
    <m/>
    <m/>
    <m/>
    <m/>
    <m/>
    <m/>
    <m/>
    <m/>
  </r>
  <r>
    <s v="Tosari2019CvWinfred"/>
    <x v="0"/>
    <x v="1"/>
    <s v="Nil"/>
    <x v="2"/>
    <d v="2019-04-12T00:00:00"/>
    <d v="2019-09-24T00:00:00"/>
    <x v="21"/>
    <m/>
    <m/>
    <m/>
    <n v="3.1025"/>
    <n v="0.28535066146760657"/>
    <n v="0.81750000000000012"/>
    <n v="3.862210075418538E-2"/>
    <m/>
    <m/>
    <m/>
    <m/>
    <m/>
    <m/>
    <m/>
    <m/>
    <m/>
    <m/>
  </r>
  <r>
    <s v="Tosari2019CvPallaton"/>
    <x v="0"/>
    <x v="1"/>
    <s v="Nil"/>
    <x v="3"/>
    <d v="2019-04-12T00:00:00"/>
    <d v="2019-05-23T00:00:00"/>
    <x v="7"/>
    <m/>
    <m/>
    <m/>
    <n v="1.9875"/>
    <n v="0.47765922301713493"/>
    <n v="0.65249999999999997"/>
    <n v="0.11206396982676212"/>
    <m/>
    <m/>
    <m/>
    <m/>
    <m/>
    <m/>
    <m/>
    <m/>
    <m/>
    <m/>
  </r>
  <r>
    <s v="Tosari2019CvPallaton"/>
    <x v="0"/>
    <x v="1"/>
    <s v="Nil"/>
    <x v="3"/>
    <d v="2019-04-12T00:00:00"/>
    <d v="2019-06-12T00:00:00"/>
    <x v="15"/>
    <m/>
    <m/>
    <m/>
    <n v="3.9725000000000001"/>
    <n v="0.29725129660495953"/>
    <n v="0.91250000000000009"/>
    <n v="1.7078251276592432E-2"/>
    <m/>
    <m/>
    <m/>
    <m/>
    <m/>
    <m/>
    <m/>
    <m/>
    <m/>
    <m/>
  </r>
  <r>
    <s v="Tosari2019CvPallaton"/>
    <x v="0"/>
    <x v="1"/>
    <s v="Nil"/>
    <x v="3"/>
    <d v="2019-04-12T00:00:00"/>
    <d v="2019-06-18T00:00:00"/>
    <x v="22"/>
    <m/>
    <m/>
    <m/>
    <n v="4.6375000000000002"/>
    <n v="0.59224854016986106"/>
    <n v="0.94750000000000001"/>
    <n v="3.2015621187163924E-2"/>
    <m/>
    <m/>
    <m/>
    <m/>
    <m/>
    <m/>
    <m/>
    <m/>
    <m/>
    <m/>
  </r>
  <r>
    <s v="Tosari2019CvPallaton"/>
    <x v="0"/>
    <x v="1"/>
    <s v="Nil"/>
    <x v="3"/>
    <d v="2019-04-12T00:00:00"/>
    <d v="2019-08-22T00:00:00"/>
    <x v="18"/>
    <m/>
    <m/>
    <m/>
    <n v="3.88"/>
    <n v="0.38910152916687751"/>
    <n v="0.84499999999999997"/>
    <n v="3.1091263510295529E-2"/>
    <m/>
    <m/>
    <m/>
    <m/>
    <m/>
    <m/>
    <m/>
    <m/>
    <m/>
    <m/>
  </r>
  <r>
    <s v="Tosari2019CvPallaton"/>
    <x v="0"/>
    <x v="1"/>
    <s v="Nil"/>
    <x v="3"/>
    <d v="2019-04-12T00:00:00"/>
    <d v="2019-09-03T00:00:00"/>
    <x v="19"/>
    <m/>
    <m/>
    <m/>
    <n v="3.335"/>
    <n v="0.51720402163943069"/>
    <n v="0.78"/>
    <n v="5.3541261347363187E-2"/>
    <m/>
    <m/>
    <m/>
    <m/>
    <m/>
    <m/>
    <m/>
    <m/>
    <m/>
    <m/>
  </r>
  <r>
    <s v="Tosari2019CvPallaton"/>
    <x v="0"/>
    <x v="1"/>
    <s v="Nil"/>
    <x v="3"/>
    <d v="2019-04-12T00:00:00"/>
    <d v="2019-09-10T00:00:00"/>
    <x v="20"/>
    <m/>
    <m/>
    <m/>
    <n v="2.7324999999999999"/>
    <n v="0.68285552400684701"/>
    <n v="0.71500000000000008"/>
    <n v="7.1414284285427163E-2"/>
    <m/>
    <m/>
    <m/>
    <m/>
    <m/>
    <m/>
    <m/>
    <m/>
    <m/>
    <m/>
  </r>
  <r>
    <s v="Tosari2019CvPallaton"/>
    <x v="0"/>
    <x v="1"/>
    <s v="Nil"/>
    <x v="3"/>
    <d v="2019-04-12T00:00:00"/>
    <d v="2019-09-24T00:00:00"/>
    <x v="21"/>
    <m/>
    <m/>
    <m/>
    <n v="3.6950000000000003"/>
    <n v="0.91190277259511876"/>
    <n v="0.83499999999999996"/>
    <n v="7.593857166596267E-2"/>
    <m/>
    <m/>
    <m/>
    <m/>
    <m/>
    <m/>
    <m/>
    <m/>
    <m/>
    <m/>
  </r>
  <r>
    <s v="Tosari2019CvGoliath"/>
    <x v="0"/>
    <x v="1"/>
    <s v="Nil"/>
    <x v="0"/>
    <d v="2019-04-12T00:00:00"/>
    <d v="2019-06-20T00:00:00"/>
    <x v="0"/>
    <m/>
    <m/>
    <m/>
    <m/>
    <m/>
    <m/>
    <m/>
    <n v="63.7"/>
    <n v="13.609555466656508"/>
    <n v="63.7"/>
    <n v="13.609555466656508"/>
    <n v="0"/>
    <n v="0"/>
    <n v="0"/>
    <n v="0"/>
    <n v="0"/>
    <n v="0"/>
  </r>
  <r>
    <s v="Tosari2019CvGoliath"/>
    <x v="0"/>
    <x v="1"/>
    <s v="Nil"/>
    <x v="0"/>
    <d v="2019-04-12T00:00:00"/>
    <d v="2019-07-19T00:00:00"/>
    <x v="1"/>
    <m/>
    <m/>
    <m/>
    <m/>
    <m/>
    <m/>
    <m/>
    <n v="236.65"/>
    <n v="57.942126298574848"/>
    <n v="236.65"/>
    <n v="57.942126298574848"/>
    <n v="0"/>
    <n v="0"/>
    <n v="0"/>
    <n v="0"/>
    <n v="0"/>
    <n v="0"/>
  </r>
  <r>
    <s v="Tosari2019CvGoliath"/>
    <x v="0"/>
    <x v="1"/>
    <s v="Nil"/>
    <x v="0"/>
    <d v="2019-04-12T00:00:00"/>
    <d v="2019-08-16T00:00:00"/>
    <x v="2"/>
    <m/>
    <m/>
    <m/>
    <m/>
    <m/>
    <m/>
    <m/>
    <n v="525.97500000000002"/>
    <n v="130.47721065381495"/>
    <n v="478.15"/>
    <n v="118.64188411630467"/>
    <n v="0"/>
    <n v="0"/>
    <n v="42.825000000000003"/>
    <n v="9.788556243559789"/>
    <n v="4.9749999999999996"/>
    <n v="2.1468969855739859"/>
  </r>
  <r>
    <s v="Tosari2019CvGoliath"/>
    <x v="0"/>
    <x v="1"/>
    <s v="Nil"/>
    <x v="0"/>
    <d v="2019-04-12T00:00:00"/>
    <d v="2019-09-04T00:00:00"/>
    <x v="3"/>
    <m/>
    <m/>
    <m/>
    <m/>
    <m/>
    <m/>
    <m/>
    <n v="700.52499999999998"/>
    <n v="118.14232588986332"/>
    <n v="333.47500000000002"/>
    <n v="25.090286965278018"/>
    <n v="333.7"/>
    <n v="130.01156358826958"/>
    <n v="22.05"/>
    <n v="2.8629821282478636"/>
    <n v="11.3"/>
    <n v="2.3565511522844851"/>
  </r>
  <r>
    <s v="Tosari2019CvHTR24"/>
    <x v="0"/>
    <x v="1"/>
    <s v="Nil"/>
    <x v="1"/>
    <d v="2019-04-12T00:00:00"/>
    <d v="2019-06-20T00:00:00"/>
    <x v="0"/>
    <m/>
    <m/>
    <m/>
    <m/>
    <m/>
    <m/>
    <m/>
    <n v="80.099999999999994"/>
    <n v="20.109699152399074"/>
    <n v="80.099999999999994"/>
    <n v="20.109699152399074"/>
    <n v="0"/>
    <n v="0"/>
    <n v="0"/>
    <n v="0"/>
    <n v="0"/>
    <n v="0"/>
  </r>
  <r>
    <s v="Tosari2019CvHTR24"/>
    <x v="0"/>
    <x v="1"/>
    <s v="Nil"/>
    <x v="1"/>
    <d v="2019-04-12T00:00:00"/>
    <d v="2019-07-19T00:00:00"/>
    <x v="1"/>
    <m/>
    <m/>
    <m/>
    <m/>
    <m/>
    <m/>
    <m/>
    <n v="257.2"/>
    <n v="13.323162787666698"/>
    <n v="257.2"/>
    <n v="13.323162787666698"/>
    <n v="0"/>
    <n v="0"/>
    <n v="0"/>
    <n v="0"/>
    <n v="0"/>
    <n v="0"/>
  </r>
  <r>
    <s v="Tosari2019CvHTR24"/>
    <x v="0"/>
    <x v="1"/>
    <s v="Nil"/>
    <x v="1"/>
    <d v="2019-04-12T00:00:00"/>
    <d v="2019-08-08T00:00:00"/>
    <x v="4"/>
    <m/>
    <m/>
    <m/>
    <m/>
    <m/>
    <m/>
    <m/>
    <n v="544.27499999999998"/>
    <n v="102.88444569839831"/>
    <n v="494.77499999999998"/>
    <n v="93.520421121093477"/>
    <n v="0"/>
    <n v="0"/>
    <n v="47.2"/>
    <n v="8.7051708771281451"/>
    <n v="2.2749999999999999"/>
    <n v="0.84606934309980364"/>
  </r>
  <r>
    <s v="Tosari2019CvHTR24"/>
    <x v="0"/>
    <x v="1"/>
    <s v="Nil"/>
    <x v="1"/>
    <d v="2019-04-12T00:00:00"/>
    <d v="2019-09-04T00:00:00"/>
    <x v="3"/>
    <m/>
    <m/>
    <m/>
    <m/>
    <m/>
    <m/>
    <m/>
    <n v="694.35"/>
    <n v="89.094949351801091"/>
    <n v="350.875"/>
    <n v="83.594153503699047"/>
    <n v="308.375"/>
    <n v="55.32042269060014"/>
    <n v="28.2"/>
    <n v="6.4482555780614037"/>
    <n v="6.875"/>
    <n v="2.2005681084665385"/>
  </r>
  <r>
    <s v="Tosari2019CvWinfred"/>
    <x v="0"/>
    <x v="1"/>
    <s v="Nil"/>
    <x v="2"/>
    <d v="2019-04-12T00:00:00"/>
    <d v="2019-06-20T00:00:00"/>
    <x v="0"/>
    <m/>
    <m/>
    <m/>
    <m/>
    <m/>
    <m/>
    <m/>
    <n v="103.75"/>
    <n v="17.951137382721278"/>
    <n v="103.75"/>
    <n v="17.951137382721278"/>
    <n v="0"/>
    <n v="0"/>
    <n v="0"/>
    <n v="0"/>
    <n v="0"/>
    <n v="0"/>
  </r>
  <r>
    <s v="Tosari2019CvWinfred"/>
    <x v="0"/>
    <x v="1"/>
    <s v="Nil"/>
    <x v="2"/>
    <d v="2019-04-12T00:00:00"/>
    <d v="2019-07-19T00:00:00"/>
    <x v="1"/>
    <m/>
    <m/>
    <m/>
    <m/>
    <m/>
    <m/>
    <m/>
    <n v="246.7"/>
    <n v="81.123650476705421"/>
    <n v="246.7"/>
    <n v="81.123650476705421"/>
    <n v="0"/>
    <n v="0"/>
    <n v="0"/>
    <n v="0"/>
    <n v="0"/>
    <n v="0"/>
  </r>
  <r>
    <s v="Tosari2019CvWinfred"/>
    <x v="0"/>
    <x v="1"/>
    <s v="Nil"/>
    <x v="2"/>
    <d v="2019-04-12T00:00:00"/>
    <d v="2019-08-16T00:00:00"/>
    <x v="2"/>
    <m/>
    <m/>
    <m/>
    <m/>
    <m/>
    <m/>
    <m/>
    <n v="390.875"/>
    <n v="267.49031602408837"/>
    <n v="355.35"/>
    <n v="243.17717135180814"/>
    <n v="0"/>
    <n v="0"/>
    <n v="32.700000000000003"/>
    <n v="22.126153453925664"/>
    <n v="2.85"/>
    <n v="2.548855952514121"/>
  </r>
  <r>
    <s v="Tosari2019CvWinfred"/>
    <x v="0"/>
    <x v="1"/>
    <s v="Nil"/>
    <x v="2"/>
    <d v="2019-04-12T00:00:00"/>
    <d v="2019-09-04T00:00:00"/>
    <x v="3"/>
    <m/>
    <m/>
    <m/>
    <m/>
    <m/>
    <m/>
    <m/>
    <n v="645.625"/>
    <n v="91.004848771919839"/>
    <n v="282.55"/>
    <n v="37.358666999773959"/>
    <n v="334.875"/>
    <n v="72.495994142205305"/>
    <n v="20.324999999999999"/>
    <n v="1.1528949070347507"/>
    <n v="7.95"/>
    <n v="3.0490435658853197"/>
  </r>
  <r>
    <s v="Tosari2019CvPallaton"/>
    <x v="0"/>
    <x v="1"/>
    <s v="Nil"/>
    <x v="3"/>
    <d v="2019-04-12T00:00:00"/>
    <d v="2019-06-20T00:00:00"/>
    <x v="0"/>
    <m/>
    <m/>
    <m/>
    <m/>
    <m/>
    <m/>
    <m/>
    <n v="44.325000000000003"/>
    <n v="10.946041902593528"/>
    <n v="44.325000000000003"/>
    <n v="10.946041902593528"/>
    <n v="0"/>
    <n v="0"/>
    <n v="0"/>
    <n v="0"/>
    <n v="0"/>
    <n v="0"/>
  </r>
  <r>
    <s v="Tosari2019CvPallaton"/>
    <x v="0"/>
    <x v="1"/>
    <s v="Nil"/>
    <x v="3"/>
    <d v="2019-04-12T00:00:00"/>
    <d v="2019-07-19T00:00:00"/>
    <x v="1"/>
    <m/>
    <m/>
    <m/>
    <m/>
    <m/>
    <m/>
    <m/>
    <n v="179.625"/>
    <n v="43.605685791343006"/>
    <n v="179.625"/>
    <n v="43.605685791343006"/>
    <n v="0"/>
    <n v="0"/>
    <n v="0"/>
    <n v="0"/>
    <n v="0"/>
    <n v="0"/>
  </r>
  <r>
    <s v="Tosari2019CvPallaton"/>
    <x v="0"/>
    <x v="1"/>
    <s v="Nil"/>
    <x v="3"/>
    <d v="2019-04-12T00:00:00"/>
    <d v="2019-08-16T00:00:00"/>
    <x v="2"/>
    <m/>
    <m/>
    <m/>
    <m/>
    <m/>
    <m/>
    <m/>
    <n v="715.95"/>
    <n v="118.24597244726775"/>
    <n v="650.85"/>
    <n v="107.5076586419157"/>
    <n v="0"/>
    <n v="0"/>
    <n v="62.625"/>
    <n v="10.56736327882536"/>
    <n v="2.4500000000000002"/>
    <n v="0.40414518843273806"/>
  </r>
  <r>
    <s v="Tosari2019CvPallaton"/>
    <x v="0"/>
    <x v="1"/>
    <s v="Nil"/>
    <x v="3"/>
    <d v="2019-04-12T00:00:00"/>
    <d v="2019-09-04T00:00:00"/>
    <x v="3"/>
    <m/>
    <m/>
    <m/>
    <m/>
    <m/>
    <m/>
    <m/>
    <n v="800.4"/>
    <n v="121.35801031109017"/>
    <n v="508.57499999999999"/>
    <n v="75.967860528866638"/>
    <n v="240.97499999999999"/>
    <n v="87.477097002586916"/>
    <n v="46.5"/>
    <n v="7.2120269919997755"/>
    <n v="4.3499999999999996"/>
    <n v="1.87349939951951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CBB69-8253-4EBA-9B3E-56DDB7A5EE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A4:E34" firstHeaderRow="1" firstDataRow="2" firstDataCol="3" rowPageCount="1" colPageCount="1"/>
  <pivotFields count="25"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2">
        <item x="0"/>
        <item x="1"/>
      </items>
    </pivotField>
    <pivotField compact="0" outline="0" showAll="0"/>
    <pivotField axis="axisRow" compact="0" outline="0" showAll="0" defaultSubtotal="0">
      <items count="4">
        <item h="1" x="0"/>
        <item x="1"/>
        <item h="1" x="3"/>
        <item h="1" x="2"/>
      </items>
    </pivotField>
    <pivotField compact="0" numFmtId="14" outline="0" showAll="0"/>
    <pivotField compact="0" numFmtId="14" outline="0" showAll="0"/>
    <pivotField axis="axisRow" compact="0" outline="0" showAll="0">
      <items count="24">
        <item x="12"/>
        <item x="5"/>
        <item x="13"/>
        <item x="6"/>
        <item x="14"/>
        <item x="7"/>
        <item x="8"/>
        <item x="9"/>
        <item x="15"/>
        <item x="22"/>
        <item x="0"/>
        <item x="10"/>
        <item x="16"/>
        <item x="1"/>
        <item x="11"/>
        <item x="17"/>
        <item x="4"/>
        <item x="2"/>
        <item x="18"/>
        <item x="19"/>
        <item x="3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7"/>
  </rowFields>
  <rowItems count="29">
    <i>
      <x v="1"/>
      <x/>
      <x v="1"/>
    </i>
    <i r="2">
      <x v="3"/>
    </i>
    <i r="2">
      <x v="5"/>
    </i>
    <i r="2">
      <x v="6"/>
    </i>
    <i r="2">
      <x v="7"/>
    </i>
    <i r="2">
      <x v="10"/>
    </i>
    <i r="2">
      <x v="11"/>
    </i>
    <i r="2">
      <x v="13"/>
    </i>
    <i r="2">
      <x v="14"/>
    </i>
    <i r="2">
      <x v="16"/>
    </i>
    <i r="2">
      <x v="17"/>
    </i>
    <i r="2">
      <x v="20"/>
    </i>
    <i r="1">
      <x v="1"/>
      <x/>
    </i>
    <i r="2">
      <x v="2"/>
    </i>
    <i r="2">
      <x v="4"/>
    </i>
    <i r="2">
      <x v="5"/>
    </i>
    <i r="2">
      <x v="6"/>
    </i>
    <i r="2">
      <x v="8"/>
    </i>
    <i r="2">
      <x v="10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Average of ForageBrassica.Leaf.LAI" fld="11" subtotal="average" baseField="2" baseItem="0"/>
    <dataField name="Average of ForageBrassica.Leaf.Wt" fld="2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7B2C-709F-457D-BEEB-E013464C345A}">
  <dimension ref="A2:AB76"/>
  <sheetViews>
    <sheetView tabSelected="1" workbookViewId="0">
      <selection activeCell="AG25" sqref="AG25"/>
    </sheetView>
  </sheetViews>
  <sheetFormatPr defaultRowHeight="14.25" x14ac:dyDescent="0.45"/>
  <cols>
    <col min="1" max="1" width="12.33203125" bestFit="1" customWidth="1"/>
    <col min="2" max="2" width="30.06640625" bestFit="1" customWidth="1"/>
    <col min="3" max="3" width="30.59765625" bestFit="1" customWidth="1"/>
    <col min="4" max="5" width="30.06640625" bestFit="1" customWidth="1"/>
  </cols>
  <sheetData>
    <row r="2" spans="1:15" x14ac:dyDescent="0.45">
      <c r="A2" s="2" t="s">
        <v>1</v>
      </c>
      <c r="B2" t="s">
        <v>8</v>
      </c>
    </row>
    <row r="4" spans="1:15" x14ac:dyDescent="0.45">
      <c r="D4" s="2" t="s">
        <v>27</v>
      </c>
    </row>
    <row r="5" spans="1:15" x14ac:dyDescent="0.45">
      <c r="A5" s="2" t="s">
        <v>6</v>
      </c>
      <c r="B5" s="2" t="s">
        <v>2</v>
      </c>
      <c r="C5" s="2" t="s">
        <v>14</v>
      </c>
      <c r="D5" t="s">
        <v>25</v>
      </c>
      <c r="E5" t="s">
        <v>26</v>
      </c>
    </row>
    <row r="6" spans="1:15" x14ac:dyDescent="0.45">
      <c r="A6" t="s">
        <v>11</v>
      </c>
      <c r="B6">
        <v>2018</v>
      </c>
      <c r="C6">
        <v>29</v>
      </c>
      <c r="D6" s="3"/>
      <c r="E6" s="3"/>
      <c r="M6" t="s">
        <v>28</v>
      </c>
      <c r="N6" t="s">
        <v>29</v>
      </c>
      <c r="O6" t="s">
        <v>30</v>
      </c>
    </row>
    <row r="7" spans="1:15" x14ac:dyDescent="0.45">
      <c r="C7">
        <v>35</v>
      </c>
      <c r="D7" s="3"/>
      <c r="E7" s="3"/>
      <c r="J7" s="4" t="s">
        <v>10</v>
      </c>
      <c r="K7" s="4">
        <v>2018</v>
      </c>
      <c r="L7">
        <v>126</v>
      </c>
      <c r="M7" s="3">
        <v>4.3233333333333333</v>
      </c>
      <c r="N7" s="3">
        <v>42.825000000000003</v>
      </c>
      <c r="O7">
        <f>M7/N7</f>
        <v>0.10095349289745086</v>
      </c>
    </row>
    <row r="8" spans="1:15" x14ac:dyDescent="0.45">
      <c r="C8">
        <v>41</v>
      </c>
      <c r="D8" s="3"/>
      <c r="E8" s="3"/>
      <c r="J8" s="4"/>
      <c r="K8" s="4"/>
      <c r="L8">
        <v>145</v>
      </c>
      <c r="M8" s="3">
        <v>1.3225</v>
      </c>
      <c r="N8" s="3">
        <v>22.05</v>
      </c>
      <c r="O8">
        <f t="shared" ref="O8:O21" si="0">M8/N8</f>
        <v>5.9977324263038548E-2</v>
      </c>
    </row>
    <row r="9" spans="1:15" x14ac:dyDescent="0.45">
      <c r="C9">
        <v>48</v>
      </c>
      <c r="D9" s="3"/>
      <c r="E9" s="3"/>
      <c r="J9" s="4"/>
      <c r="K9" s="4">
        <v>2019</v>
      </c>
      <c r="L9">
        <v>126</v>
      </c>
      <c r="M9" s="3">
        <v>4.76</v>
      </c>
      <c r="N9" s="3">
        <v>42.825000000000003</v>
      </c>
      <c r="O9">
        <f t="shared" si="0"/>
        <v>0.11115002918855807</v>
      </c>
    </row>
    <row r="10" spans="1:15" x14ac:dyDescent="0.45">
      <c r="C10">
        <v>55</v>
      </c>
      <c r="D10" s="3"/>
      <c r="E10" s="3"/>
      <c r="J10" s="4"/>
      <c r="K10" s="4"/>
      <c r="L10">
        <v>144</v>
      </c>
      <c r="M10" s="3">
        <v>3.7725</v>
      </c>
      <c r="N10" s="3">
        <v>22.05</v>
      </c>
      <c r="O10">
        <f t="shared" si="0"/>
        <v>0.17108843537414964</v>
      </c>
    </row>
    <row r="11" spans="1:15" x14ac:dyDescent="0.45">
      <c r="C11">
        <v>69</v>
      </c>
      <c r="D11" s="3">
        <v>0.79500000000000004</v>
      </c>
      <c r="E11" s="3">
        <v>0</v>
      </c>
      <c r="J11" s="4" t="s">
        <v>11</v>
      </c>
      <c r="K11" s="4">
        <v>2018</v>
      </c>
      <c r="L11">
        <v>126</v>
      </c>
      <c r="M11" s="3">
        <v>4.6333333333333337</v>
      </c>
      <c r="N11" s="3">
        <v>47.2</v>
      </c>
      <c r="O11">
        <f t="shared" si="0"/>
        <v>9.8163841807909602E-2</v>
      </c>
    </row>
    <row r="12" spans="1:15" x14ac:dyDescent="0.45">
      <c r="C12">
        <v>77</v>
      </c>
      <c r="D12" s="3">
        <v>2.0449999999999999</v>
      </c>
      <c r="E12" s="3"/>
      <c r="J12" s="4"/>
      <c r="K12" s="4"/>
      <c r="L12">
        <v>145</v>
      </c>
      <c r="M12" s="3">
        <v>1.4675000000000002</v>
      </c>
      <c r="N12" s="3">
        <v>28.2</v>
      </c>
      <c r="O12">
        <f t="shared" si="0"/>
        <v>5.2039007092198594E-2</v>
      </c>
    </row>
    <row r="13" spans="1:15" x14ac:dyDescent="0.45">
      <c r="C13">
        <v>98</v>
      </c>
      <c r="D13" s="3">
        <v>3.6400000000000006</v>
      </c>
      <c r="E13" s="3">
        <v>0</v>
      </c>
      <c r="J13" s="4"/>
      <c r="K13" s="4">
        <v>2019</v>
      </c>
      <c r="L13">
        <v>144</v>
      </c>
      <c r="M13" s="3">
        <v>3.9</v>
      </c>
      <c r="N13" s="3">
        <v>28.2</v>
      </c>
      <c r="O13">
        <f t="shared" si="0"/>
        <v>0.13829787234042554</v>
      </c>
    </row>
    <row r="14" spans="1:15" x14ac:dyDescent="0.45">
      <c r="C14">
        <v>103</v>
      </c>
      <c r="D14" s="3"/>
      <c r="E14" s="3"/>
      <c r="J14" s="4" t="s">
        <v>13</v>
      </c>
      <c r="K14" s="4">
        <v>2018</v>
      </c>
      <c r="L14">
        <v>126</v>
      </c>
      <c r="M14" s="3">
        <v>3.5425</v>
      </c>
      <c r="N14" s="3">
        <v>62.625</v>
      </c>
      <c r="O14">
        <f t="shared" si="0"/>
        <v>5.6566866267465071E-2</v>
      </c>
    </row>
    <row r="15" spans="1:15" x14ac:dyDescent="0.45">
      <c r="C15">
        <v>118</v>
      </c>
      <c r="D15" s="3"/>
      <c r="E15" s="3">
        <v>47.2</v>
      </c>
      <c r="J15" s="4"/>
      <c r="K15" s="4"/>
      <c r="L15">
        <v>145</v>
      </c>
      <c r="M15" s="3">
        <v>1.38</v>
      </c>
      <c r="N15" s="3">
        <v>46.5</v>
      </c>
      <c r="O15">
        <f t="shared" si="0"/>
        <v>2.9677419354838707E-2</v>
      </c>
    </row>
    <row r="16" spans="1:15" x14ac:dyDescent="0.45">
      <c r="C16">
        <v>126</v>
      </c>
      <c r="D16" s="3">
        <v>4.6333333333333337</v>
      </c>
      <c r="E16" s="3"/>
      <c r="J16" s="4"/>
      <c r="K16" s="4">
        <v>2019</v>
      </c>
      <c r="L16">
        <v>126</v>
      </c>
      <c r="M16" s="3">
        <v>3.88</v>
      </c>
      <c r="N16" s="3">
        <v>62.625</v>
      </c>
      <c r="O16">
        <f t="shared" si="0"/>
        <v>6.1956087824351296E-2</v>
      </c>
    </row>
    <row r="17" spans="2:28" x14ac:dyDescent="0.45">
      <c r="C17">
        <v>145</v>
      </c>
      <c r="D17" s="3">
        <v>1.4675000000000002</v>
      </c>
      <c r="E17" s="3">
        <v>28.2</v>
      </c>
      <c r="J17" s="4"/>
      <c r="K17" s="4"/>
      <c r="L17">
        <v>144</v>
      </c>
      <c r="M17" s="3">
        <v>3.335</v>
      </c>
      <c r="N17" s="3">
        <v>46.5</v>
      </c>
      <c r="O17">
        <f t="shared" si="0"/>
        <v>7.1720430107526878E-2</v>
      </c>
    </row>
    <row r="18" spans="2:28" x14ac:dyDescent="0.45">
      <c r="B18">
        <v>2019</v>
      </c>
      <c r="C18">
        <v>26</v>
      </c>
      <c r="D18" s="3"/>
      <c r="E18" s="3"/>
      <c r="J18" s="4" t="s">
        <v>12</v>
      </c>
      <c r="K18" s="4">
        <v>2018</v>
      </c>
      <c r="L18">
        <v>126</v>
      </c>
      <c r="M18" s="3">
        <v>4.6400000000000006</v>
      </c>
      <c r="N18" s="3">
        <v>32.700000000000003</v>
      </c>
      <c r="O18">
        <f t="shared" si="0"/>
        <v>0.14189602446483182</v>
      </c>
    </row>
    <row r="19" spans="2:28" x14ac:dyDescent="0.45">
      <c r="C19">
        <v>34</v>
      </c>
      <c r="D19" s="3"/>
      <c r="E19" s="3"/>
      <c r="J19" s="4"/>
      <c r="K19" s="4"/>
      <c r="L19">
        <v>145</v>
      </c>
      <c r="M19" s="3">
        <v>1.5524999999999998</v>
      </c>
      <c r="N19" s="3">
        <v>20.324999999999999</v>
      </c>
      <c r="O19">
        <f t="shared" si="0"/>
        <v>7.6383763837638369E-2</v>
      </c>
    </row>
    <row r="20" spans="2:28" x14ac:dyDescent="0.45">
      <c r="C20">
        <v>40</v>
      </c>
      <c r="D20" s="3"/>
      <c r="E20" s="3"/>
      <c r="J20" s="4"/>
      <c r="K20" s="4">
        <v>2019</v>
      </c>
      <c r="L20">
        <v>126</v>
      </c>
      <c r="M20" s="3">
        <v>4.4275000000000002</v>
      </c>
      <c r="N20" s="3">
        <v>32.700000000000003</v>
      </c>
      <c r="O20">
        <f t="shared" si="0"/>
        <v>0.13539755351681956</v>
      </c>
    </row>
    <row r="21" spans="2:28" x14ac:dyDescent="0.45">
      <c r="C21">
        <v>41</v>
      </c>
      <c r="D21" s="3">
        <v>2.9649999999999999</v>
      </c>
      <c r="E21" s="3"/>
      <c r="J21" s="4"/>
      <c r="K21" s="4"/>
      <c r="L21">
        <v>144</v>
      </c>
      <c r="M21" s="3">
        <v>3.68</v>
      </c>
      <c r="N21" s="3">
        <v>20.324999999999999</v>
      </c>
      <c r="O21">
        <f t="shared" si="0"/>
        <v>0.1810578105781058</v>
      </c>
    </row>
    <row r="22" spans="2:28" x14ac:dyDescent="0.45">
      <c r="C22">
        <v>48</v>
      </c>
      <c r="D22" s="3"/>
      <c r="E22" s="3"/>
    </row>
    <row r="23" spans="2:28" x14ac:dyDescent="0.45">
      <c r="C23">
        <v>61</v>
      </c>
      <c r="D23" s="3">
        <v>5.2625000000000002</v>
      </c>
      <c r="E23" s="3"/>
    </row>
    <row r="24" spans="2:28" x14ac:dyDescent="0.45">
      <c r="C24">
        <v>69</v>
      </c>
      <c r="D24" s="3"/>
      <c r="E24" s="3">
        <v>0</v>
      </c>
      <c r="J24" s="5"/>
      <c r="K24" s="4"/>
      <c r="M24" s="3"/>
      <c r="AB24">
        <v>0.5</v>
      </c>
    </row>
    <row r="25" spans="2:28" x14ac:dyDescent="0.45">
      <c r="C25">
        <v>82</v>
      </c>
      <c r="D25" s="3"/>
      <c r="E25" s="3"/>
      <c r="J25" s="6"/>
      <c r="K25" s="6"/>
      <c r="L25" s="6"/>
      <c r="M25" s="7"/>
      <c r="N25" s="7"/>
      <c r="AA25">
        <v>0.1</v>
      </c>
      <c r="AB25">
        <f>1-EXP(-AB$24*AA25)</f>
        <v>4.8770575499285984E-2</v>
      </c>
    </row>
    <row r="26" spans="2:28" x14ac:dyDescent="0.45">
      <c r="C26">
        <v>98</v>
      </c>
      <c r="D26" s="3"/>
      <c r="E26" s="3">
        <v>0</v>
      </c>
      <c r="AA26">
        <v>0.5</v>
      </c>
      <c r="AB26">
        <f t="shared" ref="AB26:AB34" si="1">1-EXP(-AB$24*AA26)</f>
        <v>0.22119921692859512</v>
      </c>
    </row>
    <row r="27" spans="2:28" x14ac:dyDescent="0.45">
      <c r="C27">
        <v>110</v>
      </c>
      <c r="D27" s="3"/>
      <c r="E27" s="3"/>
      <c r="AA27">
        <v>1</v>
      </c>
      <c r="AB27">
        <f t="shared" si="1"/>
        <v>0.39346934028736658</v>
      </c>
    </row>
    <row r="28" spans="2:28" x14ac:dyDescent="0.45">
      <c r="C28">
        <v>118</v>
      </c>
      <c r="D28" s="3"/>
      <c r="E28" s="3">
        <v>47.2</v>
      </c>
      <c r="AA28">
        <v>2</v>
      </c>
      <c r="AB28">
        <f t="shared" si="1"/>
        <v>0.63212055882855767</v>
      </c>
    </row>
    <row r="29" spans="2:28" x14ac:dyDescent="0.45">
      <c r="C29">
        <v>132</v>
      </c>
      <c r="D29" s="3">
        <v>4.5724999999999998</v>
      </c>
      <c r="E29" s="3"/>
      <c r="AA29">
        <v>3</v>
      </c>
      <c r="AB29">
        <f t="shared" si="1"/>
        <v>0.77686983985157021</v>
      </c>
    </row>
    <row r="30" spans="2:28" x14ac:dyDescent="0.45">
      <c r="C30">
        <v>144</v>
      </c>
      <c r="D30" s="3">
        <v>3.9</v>
      </c>
      <c r="E30" s="3"/>
      <c r="AA30">
        <v>4</v>
      </c>
      <c r="AB30">
        <f t="shared" si="1"/>
        <v>0.8646647167633873</v>
      </c>
    </row>
    <row r="31" spans="2:28" x14ac:dyDescent="0.45">
      <c r="C31">
        <v>145</v>
      </c>
      <c r="D31" s="3"/>
      <c r="E31" s="3">
        <v>28.2</v>
      </c>
      <c r="AA31">
        <v>5</v>
      </c>
      <c r="AB31">
        <f t="shared" si="1"/>
        <v>0.91791500137610116</v>
      </c>
    </row>
    <row r="32" spans="2:28" x14ac:dyDescent="0.45">
      <c r="C32">
        <v>151</v>
      </c>
      <c r="D32" s="3">
        <v>3.07</v>
      </c>
      <c r="E32" s="3"/>
      <c r="J32" t="s">
        <v>34</v>
      </c>
      <c r="AA32">
        <v>6</v>
      </c>
      <c r="AB32">
        <f t="shared" si="1"/>
        <v>0.95021293163213605</v>
      </c>
    </row>
    <row r="33" spans="1:28" x14ac:dyDescent="0.45">
      <c r="C33">
        <v>165</v>
      </c>
      <c r="D33" s="3">
        <v>4.0925000000000002</v>
      </c>
      <c r="E33" s="3"/>
      <c r="J33" t="s">
        <v>28</v>
      </c>
      <c r="K33" t="s">
        <v>29</v>
      </c>
      <c r="L33" t="s">
        <v>30</v>
      </c>
      <c r="AA33">
        <v>7</v>
      </c>
      <c r="AB33">
        <f t="shared" si="1"/>
        <v>0.96980261657768152</v>
      </c>
    </row>
    <row r="34" spans="1:28" x14ac:dyDescent="0.45">
      <c r="A34" t="s">
        <v>24</v>
      </c>
      <c r="D34" s="3">
        <v>3.313030303030303</v>
      </c>
      <c r="E34" s="3">
        <v>18.850000000000001</v>
      </c>
      <c r="J34">
        <v>4.2734128856839702</v>
      </c>
      <c r="K34">
        <v>34.200282249539498</v>
      </c>
      <c r="L34">
        <f>J34/K34</f>
        <v>0.12495256192634233</v>
      </c>
      <c r="AA34">
        <v>8</v>
      </c>
      <c r="AB34">
        <f t="shared" si="1"/>
        <v>0.98168436111126578</v>
      </c>
    </row>
    <row r="35" spans="1:28" x14ac:dyDescent="0.45">
      <c r="J35">
        <v>2.38593511386666</v>
      </c>
      <c r="K35">
        <v>19.877596051968602</v>
      </c>
      <c r="L35">
        <f t="shared" ref="L35:L76" si="2">J35/K35</f>
        <v>0.12003137138056319</v>
      </c>
    </row>
    <row r="36" spans="1:28" x14ac:dyDescent="0.45">
      <c r="J36">
        <v>4.2074015713720101</v>
      </c>
      <c r="K36">
        <v>25.441745160320302</v>
      </c>
      <c r="L36">
        <f t="shared" si="2"/>
        <v>0.16537393739537953</v>
      </c>
    </row>
    <row r="37" spans="1:28" x14ac:dyDescent="0.45">
      <c r="J37">
        <v>3.91095004022019</v>
      </c>
      <c r="K37">
        <v>26.806896168082602</v>
      </c>
      <c r="L37">
        <f t="shared" si="2"/>
        <v>0.14589343039559829</v>
      </c>
    </row>
    <row r="38" spans="1:28" x14ac:dyDescent="0.45">
      <c r="J38">
        <v>1.20162893622065</v>
      </c>
      <c r="K38">
        <v>5.8450651428006797</v>
      </c>
      <c r="L38">
        <f t="shared" si="2"/>
        <v>0.20558007598951858</v>
      </c>
    </row>
    <row r="39" spans="1:28" x14ac:dyDescent="0.45">
      <c r="J39">
        <v>4.44915963655935</v>
      </c>
      <c r="K39">
        <v>25.3357450797191</v>
      </c>
      <c r="L39">
        <f t="shared" si="2"/>
        <v>0.17560800452325512</v>
      </c>
    </row>
    <row r="40" spans="1:28" x14ac:dyDescent="0.45">
      <c r="J40">
        <v>4.7784439334703199</v>
      </c>
      <c r="K40">
        <v>35.365518248583598</v>
      </c>
      <c r="L40">
        <f t="shared" si="2"/>
        <v>0.13511590300706813</v>
      </c>
    </row>
    <row r="41" spans="1:28" x14ac:dyDescent="0.45">
      <c r="J41">
        <v>3.0097414712836899</v>
      </c>
      <c r="K41">
        <v>20.784739845505399</v>
      </c>
      <c r="L41">
        <f t="shared" si="2"/>
        <v>0.1448053472718607</v>
      </c>
    </row>
    <row r="42" spans="1:28" x14ac:dyDescent="0.45">
      <c r="J42">
        <v>3.8940096372478501</v>
      </c>
      <c r="K42">
        <v>23.124367074661201</v>
      </c>
      <c r="L42">
        <f t="shared" si="2"/>
        <v>0.16839421484165754</v>
      </c>
    </row>
    <row r="43" spans="1:28" x14ac:dyDescent="0.45">
      <c r="J43">
        <v>3.7004576582050701</v>
      </c>
      <c r="K43">
        <v>27.1812811826737</v>
      </c>
      <c r="L43">
        <f t="shared" si="2"/>
        <v>0.13613992781782014</v>
      </c>
    </row>
    <row r="44" spans="1:28" x14ac:dyDescent="0.45">
      <c r="J44">
        <v>1.60301068571549</v>
      </c>
      <c r="K44">
        <v>8.6226157729600104</v>
      </c>
      <c r="L44">
        <f t="shared" si="2"/>
        <v>0.18590770224766739</v>
      </c>
    </row>
    <row r="45" spans="1:28" x14ac:dyDescent="0.45">
      <c r="J45">
        <v>4.8318485419168304</v>
      </c>
      <c r="K45">
        <v>30.378181106949899</v>
      </c>
      <c r="L45">
        <f t="shared" si="2"/>
        <v>0.15905654538386446</v>
      </c>
    </row>
    <row r="46" spans="1:28" x14ac:dyDescent="0.45">
      <c r="J46">
        <v>4.6459567578710699</v>
      </c>
      <c r="K46">
        <v>35.595432902350503</v>
      </c>
      <c r="L46">
        <f t="shared" si="2"/>
        <v>0.13052114777242335</v>
      </c>
    </row>
    <row r="47" spans="1:28" x14ac:dyDescent="0.45">
      <c r="J47">
        <v>3.1809689235905498</v>
      </c>
      <c r="K47">
        <v>22.967894172038399</v>
      </c>
      <c r="L47">
        <f t="shared" si="2"/>
        <v>0.13849632446770541</v>
      </c>
    </row>
    <row r="48" spans="1:28" x14ac:dyDescent="0.45">
      <c r="J48">
        <v>3.9900769428124101</v>
      </c>
      <c r="K48">
        <v>24.8909660547694</v>
      </c>
      <c r="L48">
        <f t="shared" si="2"/>
        <v>0.16030221302109182</v>
      </c>
    </row>
    <row r="49" spans="10:12" x14ac:dyDescent="0.45">
      <c r="J49">
        <v>3.7936517312670399</v>
      </c>
      <c r="K49">
        <v>25.883123228817698</v>
      </c>
      <c r="L49">
        <f t="shared" si="2"/>
        <v>0.14656854575584108</v>
      </c>
    </row>
    <row r="50" spans="10:12" x14ac:dyDescent="0.45">
      <c r="J50">
        <v>1.39104473691087</v>
      </c>
      <c r="K50">
        <v>8.0291820344447693</v>
      </c>
      <c r="L50">
        <f t="shared" si="2"/>
        <v>0.17324862370081551</v>
      </c>
    </row>
    <row r="51" spans="10:12" x14ac:dyDescent="0.45">
      <c r="J51">
        <v>4.1898377099208197</v>
      </c>
      <c r="K51">
        <v>26.4959718884636</v>
      </c>
      <c r="L51">
        <f t="shared" si="2"/>
        <v>0.15813111998903817</v>
      </c>
    </row>
    <row r="52" spans="10:12" x14ac:dyDescent="0.45">
      <c r="J52">
        <v>8.1645905694107608</v>
      </c>
      <c r="K52">
        <v>54.235263824976506</v>
      </c>
      <c r="L52">
        <f t="shared" si="2"/>
        <v>0.15054025727170503</v>
      </c>
    </row>
    <row r="53" spans="10:12" x14ac:dyDescent="0.45">
      <c r="J53">
        <v>7.0655156887573503</v>
      </c>
      <c r="K53">
        <v>59.462333005371001</v>
      </c>
      <c r="L53">
        <f t="shared" si="2"/>
        <v>0.11882338501785912</v>
      </c>
    </row>
    <row r="54" spans="10:12" x14ac:dyDescent="0.45">
      <c r="J54">
        <v>3.7301918073282101</v>
      </c>
      <c r="K54">
        <v>30.111871435414098</v>
      </c>
      <c r="L54">
        <f t="shared" si="2"/>
        <v>0.12387778073936614</v>
      </c>
    </row>
    <row r="55" spans="10:12" x14ac:dyDescent="0.45">
      <c r="J55">
        <v>4.5986571790632702</v>
      </c>
      <c r="K55">
        <v>54.7135574613798</v>
      </c>
      <c r="L55">
        <f t="shared" si="2"/>
        <v>8.4049683340537418E-2</v>
      </c>
    </row>
    <row r="56" spans="10:12" x14ac:dyDescent="0.45">
      <c r="J56">
        <v>5.5882933584288796</v>
      </c>
      <c r="K56">
        <v>41.494274663762901</v>
      </c>
      <c r="L56">
        <f t="shared" si="2"/>
        <v>0.13467625121084853</v>
      </c>
    </row>
    <row r="57" spans="10:12" x14ac:dyDescent="0.45">
      <c r="J57">
        <v>10.7786098294357</v>
      </c>
      <c r="K57">
        <v>66.724898664496195</v>
      </c>
      <c r="L57">
        <f t="shared" si="2"/>
        <v>0.16153804719333228</v>
      </c>
    </row>
    <row r="58" spans="10:12" x14ac:dyDescent="0.45">
      <c r="J58">
        <v>7.6040515264749597</v>
      </c>
      <c r="K58">
        <v>68.630898240402104</v>
      </c>
      <c r="L58">
        <f t="shared" si="2"/>
        <v>0.11079632820539941</v>
      </c>
    </row>
    <row r="59" spans="10:12" x14ac:dyDescent="0.45">
      <c r="J59">
        <v>3.87838285025913</v>
      </c>
      <c r="K59">
        <v>32.720131091511703</v>
      </c>
      <c r="L59">
        <f t="shared" si="2"/>
        <v>0.11853200830436969</v>
      </c>
    </row>
    <row r="60" spans="10:12" x14ac:dyDescent="0.45">
      <c r="J60">
        <v>6.3985198614214003</v>
      </c>
      <c r="K60">
        <v>67.091238619369307</v>
      </c>
      <c r="L60">
        <f t="shared" si="2"/>
        <v>9.5370423815281019E-2</v>
      </c>
    </row>
    <row r="61" spans="10:12" x14ac:dyDescent="0.45">
      <c r="J61">
        <v>5.0841657364863204</v>
      </c>
      <c r="K61">
        <v>37.624548377928001</v>
      </c>
      <c r="L61">
        <f t="shared" si="2"/>
        <v>0.13512895053031085</v>
      </c>
    </row>
    <row r="62" spans="10:12" x14ac:dyDescent="0.45">
      <c r="J62">
        <v>10.2328039729657</v>
      </c>
      <c r="K62">
        <v>61.822768753192804</v>
      </c>
      <c r="L62">
        <f t="shared" si="2"/>
        <v>0.16551837097132974</v>
      </c>
    </row>
    <row r="63" spans="10:12" x14ac:dyDescent="0.45">
      <c r="J63">
        <v>7.44165157531648</v>
      </c>
      <c r="K63">
        <v>60.397863155138495</v>
      </c>
      <c r="L63">
        <f t="shared" si="2"/>
        <v>0.12321051087853534</v>
      </c>
    </row>
    <row r="64" spans="10:12" x14ac:dyDescent="0.45">
      <c r="J64">
        <v>4.2889581482423198</v>
      </c>
      <c r="K64">
        <v>35.519334505096701</v>
      </c>
      <c r="L64">
        <f t="shared" si="2"/>
        <v>0.12074995795956969</v>
      </c>
    </row>
    <row r="65" spans="10:12" x14ac:dyDescent="0.45">
      <c r="J65">
        <v>6.1086857158512</v>
      </c>
      <c r="K65">
        <v>61.864072973923896</v>
      </c>
      <c r="L65">
        <f t="shared" si="2"/>
        <v>9.8743671766100008E-2</v>
      </c>
    </row>
    <row r="66" spans="10:12" x14ac:dyDescent="0.45">
      <c r="J66">
        <v>6.5332892314333497</v>
      </c>
      <c r="K66">
        <v>44.354304041113394</v>
      </c>
      <c r="L66">
        <f t="shared" si="2"/>
        <v>0.14729775097761513</v>
      </c>
    </row>
    <row r="67" spans="10:12" x14ac:dyDescent="0.45">
      <c r="J67">
        <v>11.410471358379599</v>
      </c>
      <c r="K67">
        <v>66.356840684830104</v>
      </c>
      <c r="L67">
        <f t="shared" si="2"/>
        <v>0.17195621793652024</v>
      </c>
    </row>
    <row r="68" spans="10:12" x14ac:dyDescent="0.45">
      <c r="J68">
        <v>7.7910150450980904</v>
      </c>
      <c r="K68">
        <v>67.7687704079067</v>
      </c>
      <c r="L68">
        <f t="shared" si="2"/>
        <v>0.1149646806073539</v>
      </c>
    </row>
    <row r="69" spans="10:12" x14ac:dyDescent="0.45">
      <c r="J69">
        <v>3.6301283723671198</v>
      </c>
      <c r="K69">
        <v>31.641763865877401</v>
      </c>
      <c r="L69">
        <f t="shared" si="2"/>
        <v>0.11472585370886558</v>
      </c>
    </row>
    <row r="70" spans="10:12" x14ac:dyDescent="0.45">
      <c r="J70">
        <v>5.4603953848704903</v>
      </c>
      <c r="K70">
        <v>57.596608209016097</v>
      </c>
      <c r="L70">
        <f t="shared" si="2"/>
        <v>9.4804113552223498E-2</v>
      </c>
    </row>
    <row r="71" spans="10:12" x14ac:dyDescent="0.45">
      <c r="J71">
        <v>6.1329578285221604</v>
      </c>
      <c r="K71">
        <v>48.594440612528899</v>
      </c>
      <c r="L71">
        <f t="shared" si="2"/>
        <v>0.12620698481589118</v>
      </c>
    </row>
    <row r="72" spans="10:12" x14ac:dyDescent="0.45">
      <c r="J72">
        <v>12.035353604108399</v>
      </c>
      <c r="K72">
        <v>69.420234648603611</v>
      </c>
      <c r="L72">
        <f t="shared" si="2"/>
        <v>0.17336953216925624</v>
      </c>
    </row>
    <row r="73" spans="10:12" x14ac:dyDescent="0.45">
      <c r="J73">
        <v>6.6521133690446499</v>
      </c>
      <c r="K73">
        <v>67.581100296593291</v>
      </c>
      <c r="L73">
        <f t="shared" si="2"/>
        <v>9.8431563556238486E-2</v>
      </c>
    </row>
    <row r="74" spans="10:12" x14ac:dyDescent="0.45">
      <c r="J74">
        <v>4.2183130272042701</v>
      </c>
      <c r="K74">
        <v>33.513764334311205</v>
      </c>
      <c r="L74">
        <f t="shared" si="2"/>
        <v>0.12586807572927833</v>
      </c>
    </row>
    <row r="75" spans="10:12" x14ac:dyDescent="0.45">
      <c r="J75">
        <v>6.7147977953260902</v>
      </c>
      <c r="K75">
        <v>61.279245342483605</v>
      </c>
      <c r="L75">
        <f t="shared" si="2"/>
        <v>0.10957703146959062</v>
      </c>
    </row>
    <row r="76" spans="10:12" x14ac:dyDescent="0.45">
      <c r="J76">
        <v>6.1139445182990704</v>
      </c>
      <c r="K76">
        <v>46.895391224573004</v>
      </c>
      <c r="L76">
        <f t="shared" si="2"/>
        <v>0.13037410198841431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39"/>
  <sheetViews>
    <sheetView zoomScale="70" zoomScaleNormal="70" workbookViewId="0">
      <selection activeCell="O181" activeCellId="1" sqref="M1:M181 O1:O181"/>
    </sheetView>
  </sheetViews>
  <sheetFormatPr defaultRowHeight="14.25" x14ac:dyDescent="0.45"/>
  <cols>
    <col min="1" max="1" width="39.86328125" bestFit="1" customWidth="1"/>
    <col min="2" max="2" width="10.265625" bestFit="1" customWidth="1"/>
    <col min="3" max="3" width="7.1328125" bestFit="1" customWidth="1"/>
    <col min="4" max="4" width="9.86328125" bestFit="1" customWidth="1"/>
    <col min="5" max="6" width="9.86328125" customWidth="1"/>
    <col min="7" max="8" width="13.86328125" bestFit="1" customWidth="1"/>
    <col min="9" max="9" width="25.3984375" bestFit="1" customWidth="1"/>
    <col min="10" max="10" width="15.1328125" bestFit="1" customWidth="1"/>
    <col min="11" max="11" width="22.73046875" bestFit="1" customWidth="1"/>
    <col min="12" max="12" width="26.86328125" bestFit="1" customWidth="1"/>
    <col min="13" max="16" width="26.86328125" customWidth="1"/>
    <col min="17" max="17" width="28.59765625" bestFit="1" customWidth="1"/>
    <col min="18" max="18" width="32.73046875" bestFit="1" customWidth="1"/>
    <col min="19" max="19" width="25.265625" bestFit="1" customWidth="1"/>
    <col min="20" max="20" width="29.3984375" bestFit="1" customWidth="1"/>
    <col min="21" max="21" width="26.19921875" bestFit="1" customWidth="1"/>
    <col min="22" max="22" width="30.33203125" bestFit="1" customWidth="1"/>
    <col min="23" max="23" width="20.33203125" bestFit="1" customWidth="1"/>
    <col min="24" max="24" width="24.46484375" bestFit="1" customWidth="1"/>
    <col min="25" max="25" width="21.1328125" bestFit="1" customWidth="1"/>
  </cols>
  <sheetData>
    <row r="1" spans="1:26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33</v>
      </c>
      <c r="G1" t="s">
        <v>4</v>
      </c>
      <c r="H1" t="s">
        <v>5</v>
      </c>
      <c r="I1" t="s">
        <v>14</v>
      </c>
      <c r="J1" t="s">
        <v>7</v>
      </c>
      <c r="K1" t="s">
        <v>15</v>
      </c>
      <c r="L1" t="str">
        <f>K1&amp;"Error"</f>
        <v>ForageBrassica.Leaf.NodeNumberError</v>
      </c>
      <c r="M1" t="s">
        <v>16</v>
      </c>
      <c r="N1" t="str">
        <f>M1&amp;"Error"</f>
        <v>ForageBrassica.Leaf.LAIError</v>
      </c>
      <c r="O1" t="s">
        <v>17</v>
      </c>
      <c r="P1" t="str">
        <f>O1&amp;"Error"</f>
        <v>ForageBrassica.Leaf.CoverTotalError</v>
      </c>
      <c r="Q1" t="s">
        <v>18</v>
      </c>
      <c r="R1" t="s">
        <v>19</v>
      </c>
      <c r="S1" t="s">
        <v>20</v>
      </c>
      <c r="T1" t="str">
        <f>S1&amp;"Error"</f>
        <v>ForageBrassica.AboveGroundLive.WtError</v>
      </c>
      <c r="U1" t="s">
        <v>21</v>
      </c>
      <c r="V1" t="str">
        <f>U1&amp;"Error"</f>
        <v>ForageBrassica.AboveGroundDead.WtError</v>
      </c>
      <c r="W1" t="s">
        <v>22</v>
      </c>
      <c r="X1" t="str">
        <f>W1&amp;"Error"</f>
        <v>ForageBrassica.Leaf.WtError</v>
      </c>
      <c r="Y1" t="s">
        <v>23</v>
      </c>
      <c r="Z1" t="str">
        <f>Y1&amp;"Error"</f>
        <v>ForageBrassica.Stem.WtError</v>
      </c>
    </row>
    <row r="2" spans="1:26" x14ac:dyDescent="0.45">
      <c r="A2" t="str">
        <f>B2&amp;C2&amp;"Cv"&amp;E2</f>
        <v>Tosari2018CvGoliath</v>
      </c>
      <c r="B2" t="s">
        <v>8</v>
      </c>
      <c r="C2">
        <v>2018</v>
      </c>
      <c r="D2" t="s">
        <v>9</v>
      </c>
      <c r="E2" t="s">
        <v>10</v>
      </c>
      <c r="G2" s="1">
        <v>43264</v>
      </c>
      <c r="H2" s="1">
        <f>G2+I2</f>
        <v>43333</v>
      </c>
      <c r="I2">
        <v>69</v>
      </c>
      <c r="Q2">
        <v>63.7</v>
      </c>
      <c r="R2">
        <v>13.609555466656508</v>
      </c>
      <c r="S2">
        <v>63.7</v>
      </c>
      <c r="T2">
        <v>13.609555466656508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45">
      <c r="A3" t="str">
        <f t="shared" ref="A3:A17" si="0">B3&amp;C3&amp;"Cv"&amp;E3</f>
        <v>Tosari2018CvGoliath</v>
      </c>
      <c r="B3" t="s">
        <v>8</v>
      </c>
      <c r="C3">
        <v>2018</v>
      </c>
      <c r="D3" t="s">
        <v>9</v>
      </c>
      <c r="E3" t="s">
        <v>10</v>
      </c>
      <c r="G3" s="1">
        <v>43264</v>
      </c>
      <c r="H3" s="1">
        <f t="shared" ref="H3:H17" si="1">G3+I3</f>
        <v>43362</v>
      </c>
      <c r="I3">
        <v>98</v>
      </c>
      <c r="Q3">
        <v>236.65</v>
      </c>
      <c r="R3">
        <v>57.942126298574848</v>
      </c>
      <c r="S3">
        <v>236.65</v>
      </c>
      <c r="T3">
        <v>57.942126298574848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45">
      <c r="A4" t="str">
        <f t="shared" si="0"/>
        <v>Tosari2018CvGoliath</v>
      </c>
      <c r="B4" t="s">
        <v>8</v>
      </c>
      <c r="C4">
        <v>2018</v>
      </c>
      <c r="D4" t="s">
        <v>9</v>
      </c>
      <c r="E4" t="s">
        <v>10</v>
      </c>
      <c r="G4" s="1">
        <v>43264</v>
      </c>
      <c r="H4" s="1">
        <f t="shared" si="1"/>
        <v>43390</v>
      </c>
      <c r="I4">
        <v>126</v>
      </c>
      <c r="Q4">
        <v>525.97500000000002</v>
      </c>
      <c r="R4">
        <v>130.47721065381495</v>
      </c>
      <c r="S4">
        <v>478.15</v>
      </c>
      <c r="T4">
        <v>118.64188411630467</v>
      </c>
      <c r="U4">
        <v>0</v>
      </c>
      <c r="V4">
        <v>0</v>
      </c>
      <c r="W4">
        <v>42.825000000000003</v>
      </c>
      <c r="X4">
        <v>9.788556243559789</v>
      </c>
      <c r="Y4">
        <v>4.9749999999999996</v>
      </c>
      <c r="Z4">
        <v>2.1468969855739859</v>
      </c>
    </row>
    <row r="5" spans="1:26" x14ac:dyDescent="0.45">
      <c r="A5" t="str">
        <f t="shared" si="0"/>
        <v>Tosari2018CvGoliath</v>
      </c>
      <c r="B5" t="s">
        <v>8</v>
      </c>
      <c r="C5">
        <v>2018</v>
      </c>
      <c r="D5" t="s">
        <v>9</v>
      </c>
      <c r="E5" t="s">
        <v>10</v>
      </c>
      <c r="G5" s="1">
        <v>43264</v>
      </c>
      <c r="H5" s="1">
        <f t="shared" si="1"/>
        <v>43409</v>
      </c>
      <c r="I5">
        <v>145</v>
      </c>
      <c r="Q5">
        <v>700.52499999999998</v>
      </c>
      <c r="R5">
        <v>118.14232588986332</v>
      </c>
      <c r="S5">
        <v>333.47500000000002</v>
      </c>
      <c r="T5">
        <v>25.090286965278018</v>
      </c>
      <c r="U5">
        <v>333.7</v>
      </c>
      <c r="V5">
        <v>130.01156358826958</v>
      </c>
      <c r="W5">
        <v>22.05</v>
      </c>
      <c r="X5">
        <v>2.8629821282478636</v>
      </c>
      <c r="Y5">
        <v>11.3</v>
      </c>
      <c r="Z5">
        <v>2.3565511522844851</v>
      </c>
    </row>
    <row r="6" spans="1:26" x14ac:dyDescent="0.45">
      <c r="A6" t="str">
        <f t="shared" si="0"/>
        <v>Tosari2018CvHTR24</v>
      </c>
      <c r="B6" t="s">
        <v>8</v>
      </c>
      <c r="C6">
        <v>2018</v>
      </c>
      <c r="D6" t="s">
        <v>9</v>
      </c>
      <c r="E6" t="s">
        <v>11</v>
      </c>
      <c r="G6" s="1">
        <v>43264</v>
      </c>
      <c r="H6" s="1">
        <f t="shared" si="1"/>
        <v>43333</v>
      </c>
      <c r="I6">
        <v>69</v>
      </c>
      <c r="Q6">
        <v>80.099999999999994</v>
      </c>
      <c r="R6">
        <v>20.109699152399074</v>
      </c>
      <c r="S6">
        <v>80.099999999999994</v>
      </c>
      <c r="T6">
        <v>20.109699152399074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45">
      <c r="A7" t="str">
        <f t="shared" si="0"/>
        <v>Tosari2018CvHTR24</v>
      </c>
      <c r="B7" t="s">
        <v>8</v>
      </c>
      <c r="C7">
        <v>2018</v>
      </c>
      <c r="D7" t="s">
        <v>9</v>
      </c>
      <c r="E7" t="s">
        <v>11</v>
      </c>
      <c r="G7" s="1">
        <v>43264</v>
      </c>
      <c r="H7" s="1">
        <f t="shared" si="1"/>
        <v>43362</v>
      </c>
      <c r="I7">
        <v>98</v>
      </c>
      <c r="Q7">
        <v>257.2</v>
      </c>
      <c r="R7">
        <v>13.323162787666698</v>
      </c>
      <c r="S7">
        <v>257.2</v>
      </c>
      <c r="T7">
        <v>13.323162787666698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45">
      <c r="A8" t="str">
        <f t="shared" si="0"/>
        <v>Tosari2018CvHTR24</v>
      </c>
      <c r="B8" t="s">
        <v>8</v>
      </c>
      <c r="C8">
        <v>2018</v>
      </c>
      <c r="D8" t="s">
        <v>9</v>
      </c>
      <c r="E8" t="s">
        <v>11</v>
      </c>
      <c r="G8" s="1">
        <v>43264</v>
      </c>
      <c r="H8" s="1">
        <f t="shared" si="1"/>
        <v>43382</v>
      </c>
      <c r="I8">
        <v>118</v>
      </c>
      <c r="Q8">
        <v>544.27499999999998</v>
      </c>
      <c r="R8">
        <v>102.88444569839831</v>
      </c>
      <c r="S8">
        <v>494.77499999999998</v>
      </c>
      <c r="T8">
        <v>93.520421121093477</v>
      </c>
      <c r="U8">
        <v>0</v>
      </c>
      <c r="V8">
        <v>0</v>
      </c>
      <c r="W8">
        <v>47.2</v>
      </c>
      <c r="X8">
        <v>8.7051708771281451</v>
      </c>
      <c r="Y8">
        <v>2.2749999999999999</v>
      </c>
      <c r="Z8">
        <v>0.84606934309980364</v>
      </c>
    </row>
    <row r="9" spans="1:26" x14ac:dyDescent="0.45">
      <c r="A9" t="str">
        <f t="shared" si="0"/>
        <v>Tosari2018CvHTR24</v>
      </c>
      <c r="B9" t="s">
        <v>8</v>
      </c>
      <c r="C9">
        <v>2018</v>
      </c>
      <c r="D9" t="s">
        <v>9</v>
      </c>
      <c r="E9" t="s">
        <v>11</v>
      </c>
      <c r="G9" s="1">
        <v>43264</v>
      </c>
      <c r="H9" s="1">
        <f t="shared" si="1"/>
        <v>43409</v>
      </c>
      <c r="I9">
        <v>145</v>
      </c>
      <c r="Q9">
        <v>694.35</v>
      </c>
      <c r="R9">
        <v>89.094949351801091</v>
      </c>
      <c r="S9">
        <v>350.875</v>
      </c>
      <c r="T9">
        <v>83.594153503699047</v>
      </c>
      <c r="U9">
        <v>308.375</v>
      </c>
      <c r="V9">
        <v>55.32042269060014</v>
      </c>
      <c r="W9">
        <v>28.2</v>
      </c>
      <c r="X9">
        <v>6.4482555780614037</v>
      </c>
      <c r="Y9">
        <v>6.875</v>
      </c>
      <c r="Z9">
        <v>2.2005681084665385</v>
      </c>
    </row>
    <row r="10" spans="1:26" x14ac:dyDescent="0.45">
      <c r="A10" t="str">
        <f t="shared" si="0"/>
        <v>Tosari2018CvWinfred</v>
      </c>
      <c r="B10" t="s">
        <v>8</v>
      </c>
      <c r="C10">
        <v>2018</v>
      </c>
      <c r="D10" t="s">
        <v>9</v>
      </c>
      <c r="E10" t="s">
        <v>12</v>
      </c>
      <c r="G10" s="1">
        <v>43264</v>
      </c>
      <c r="H10" s="1">
        <f t="shared" si="1"/>
        <v>43333</v>
      </c>
      <c r="I10">
        <v>69</v>
      </c>
      <c r="Q10">
        <v>103.75</v>
      </c>
      <c r="R10">
        <v>17.951137382721278</v>
      </c>
      <c r="S10">
        <v>103.75</v>
      </c>
      <c r="T10">
        <v>17.951137382721278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45">
      <c r="A11" t="str">
        <f t="shared" si="0"/>
        <v>Tosari2018CvWinfred</v>
      </c>
      <c r="B11" t="s">
        <v>8</v>
      </c>
      <c r="C11">
        <v>2018</v>
      </c>
      <c r="D11" t="s">
        <v>9</v>
      </c>
      <c r="E11" t="s">
        <v>12</v>
      </c>
      <c r="G11" s="1">
        <v>43264</v>
      </c>
      <c r="H11" s="1">
        <f t="shared" si="1"/>
        <v>43362</v>
      </c>
      <c r="I11">
        <v>98</v>
      </c>
      <c r="Q11">
        <v>246.7</v>
      </c>
      <c r="R11">
        <v>81.123650476705421</v>
      </c>
      <c r="S11">
        <v>246.7</v>
      </c>
      <c r="T11">
        <v>81.123650476705421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45">
      <c r="A12" t="str">
        <f t="shared" si="0"/>
        <v>Tosari2018CvWinfred</v>
      </c>
      <c r="B12" t="s">
        <v>8</v>
      </c>
      <c r="C12">
        <v>2018</v>
      </c>
      <c r="D12" t="s">
        <v>9</v>
      </c>
      <c r="E12" t="s">
        <v>12</v>
      </c>
      <c r="G12" s="1">
        <v>43264</v>
      </c>
      <c r="H12" s="1">
        <f t="shared" si="1"/>
        <v>43390</v>
      </c>
      <c r="I12">
        <v>126</v>
      </c>
      <c r="Q12">
        <v>390.875</v>
      </c>
      <c r="R12">
        <v>267.49031602408837</v>
      </c>
      <c r="S12">
        <v>355.35</v>
      </c>
      <c r="T12">
        <v>243.17717135180814</v>
      </c>
      <c r="U12">
        <v>0</v>
      </c>
      <c r="V12">
        <v>0</v>
      </c>
      <c r="W12">
        <v>32.700000000000003</v>
      </c>
      <c r="X12">
        <v>22.126153453925664</v>
      </c>
      <c r="Y12">
        <v>2.85</v>
      </c>
      <c r="Z12">
        <v>2.548855952514121</v>
      </c>
    </row>
    <row r="13" spans="1:26" x14ac:dyDescent="0.45">
      <c r="A13" t="str">
        <f t="shared" si="0"/>
        <v>Tosari2018CvWinfred</v>
      </c>
      <c r="B13" t="s">
        <v>8</v>
      </c>
      <c r="C13">
        <v>2018</v>
      </c>
      <c r="D13" t="s">
        <v>9</v>
      </c>
      <c r="E13" t="s">
        <v>12</v>
      </c>
      <c r="G13" s="1">
        <v>43264</v>
      </c>
      <c r="H13" s="1">
        <f t="shared" si="1"/>
        <v>43409</v>
      </c>
      <c r="I13">
        <v>145</v>
      </c>
      <c r="Q13">
        <v>645.625</v>
      </c>
      <c r="R13">
        <v>91.004848771919839</v>
      </c>
      <c r="S13">
        <v>282.55</v>
      </c>
      <c r="T13">
        <v>37.358666999773959</v>
      </c>
      <c r="U13">
        <v>334.875</v>
      </c>
      <c r="V13">
        <v>72.495994142205305</v>
      </c>
      <c r="W13">
        <v>20.324999999999999</v>
      </c>
      <c r="X13">
        <v>1.1528949070347507</v>
      </c>
      <c r="Y13">
        <v>7.95</v>
      </c>
      <c r="Z13">
        <v>3.0490435658853197</v>
      </c>
    </row>
    <row r="14" spans="1:26" x14ac:dyDescent="0.45">
      <c r="A14" t="str">
        <f t="shared" si="0"/>
        <v>Tosari2018CvPallaton</v>
      </c>
      <c r="B14" t="s">
        <v>8</v>
      </c>
      <c r="C14">
        <v>2018</v>
      </c>
      <c r="D14" t="s">
        <v>9</v>
      </c>
      <c r="E14" t="s">
        <v>13</v>
      </c>
      <c r="G14" s="1">
        <v>43264</v>
      </c>
      <c r="H14" s="1">
        <f t="shared" si="1"/>
        <v>43333</v>
      </c>
      <c r="I14">
        <v>69</v>
      </c>
      <c r="Q14">
        <v>44.325000000000003</v>
      </c>
      <c r="R14">
        <v>10.946041902593528</v>
      </c>
      <c r="S14">
        <v>44.325000000000003</v>
      </c>
      <c r="T14">
        <v>10.946041902593528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45">
      <c r="A15" t="str">
        <f t="shared" si="0"/>
        <v>Tosari2018CvPallaton</v>
      </c>
      <c r="B15" t="s">
        <v>8</v>
      </c>
      <c r="C15">
        <v>2018</v>
      </c>
      <c r="D15" t="s">
        <v>9</v>
      </c>
      <c r="E15" t="s">
        <v>13</v>
      </c>
      <c r="G15" s="1">
        <v>43264</v>
      </c>
      <c r="H15" s="1">
        <f t="shared" si="1"/>
        <v>43362</v>
      </c>
      <c r="I15">
        <v>98</v>
      </c>
      <c r="Q15">
        <v>179.625</v>
      </c>
      <c r="R15">
        <v>43.605685791343006</v>
      </c>
      <c r="S15">
        <v>179.625</v>
      </c>
      <c r="T15">
        <v>43.605685791343006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45">
      <c r="A16" t="str">
        <f t="shared" si="0"/>
        <v>Tosari2018CvPallaton</v>
      </c>
      <c r="B16" t="s">
        <v>8</v>
      </c>
      <c r="C16">
        <v>2018</v>
      </c>
      <c r="D16" t="s">
        <v>9</v>
      </c>
      <c r="E16" t="s">
        <v>13</v>
      </c>
      <c r="G16" s="1">
        <v>43264</v>
      </c>
      <c r="H16" s="1">
        <f t="shared" si="1"/>
        <v>43390</v>
      </c>
      <c r="I16">
        <v>126</v>
      </c>
      <c r="Q16">
        <v>715.95</v>
      </c>
      <c r="R16">
        <v>118.24597244726775</v>
      </c>
      <c r="S16">
        <v>650.85</v>
      </c>
      <c r="T16">
        <v>107.5076586419157</v>
      </c>
      <c r="U16">
        <v>0</v>
      </c>
      <c r="V16">
        <v>0</v>
      </c>
      <c r="W16">
        <v>62.625</v>
      </c>
      <c r="X16">
        <v>10.56736327882536</v>
      </c>
      <c r="Y16">
        <v>2.4500000000000002</v>
      </c>
      <c r="Z16">
        <v>0.40414518843273806</v>
      </c>
    </row>
    <row r="17" spans="1:26" x14ac:dyDescent="0.45">
      <c r="A17" t="str">
        <f t="shared" si="0"/>
        <v>Tosari2018CvPallaton</v>
      </c>
      <c r="B17" t="s">
        <v>8</v>
      </c>
      <c r="C17">
        <v>2018</v>
      </c>
      <c r="D17" t="s">
        <v>9</v>
      </c>
      <c r="E17" t="s">
        <v>13</v>
      </c>
      <c r="G17" s="1">
        <v>43264</v>
      </c>
      <c r="H17" s="1">
        <f t="shared" si="1"/>
        <v>43409</v>
      </c>
      <c r="I17">
        <v>145</v>
      </c>
      <c r="Q17">
        <v>800.4</v>
      </c>
      <c r="R17">
        <v>121.35801031109017</v>
      </c>
      <c r="S17">
        <v>508.57499999999999</v>
      </c>
      <c r="T17">
        <v>75.967860528866638</v>
      </c>
      <c r="U17">
        <v>240.97499999999999</v>
      </c>
      <c r="V17">
        <v>87.477097002586916</v>
      </c>
      <c r="W17">
        <v>46.5</v>
      </c>
      <c r="X17">
        <v>7.2120269919997755</v>
      </c>
      <c r="Y17">
        <v>4.3499999999999996</v>
      </c>
      <c r="Z17">
        <v>1.8734993995195193</v>
      </c>
    </row>
    <row r="18" spans="1:26" x14ac:dyDescent="0.45">
      <c r="A18" t="str">
        <f t="shared" ref="A18:A49" si="2">B18&amp;C18&amp;"Cv"&amp;E18</f>
        <v>Tosari2018CvGoliath</v>
      </c>
      <c r="B18" t="s">
        <v>8</v>
      </c>
      <c r="C18">
        <v>2018</v>
      </c>
      <c r="D18" t="s">
        <v>9</v>
      </c>
      <c r="E18" t="s">
        <v>10</v>
      </c>
      <c r="G18" s="1">
        <v>43264</v>
      </c>
      <c r="H18" s="1">
        <f t="shared" ref="H18:H49" si="3">G18+I18</f>
        <v>43293</v>
      </c>
      <c r="I18">
        <v>29</v>
      </c>
      <c r="K18">
        <v>1.75</v>
      </c>
      <c r="L18">
        <v>0.62158156050806102</v>
      </c>
    </row>
    <row r="19" spans="1:26" x14ac:dyDescent="0.45">
      <c r="A19" t="str">
        <f t="shared" si="2"/>
        <v>Tosari2018CvGoliath</v>
      </c>
      <c r="B19" t="s">
        <v>8</v>
      </c>
      <c r="C19">
        <v>2018</v>
      </c>
      <c r="D19" t="s">
        <v>9</v>
      </c>
      <c r="E19" t="s">
        <v>10</v>
      </c>
      <c r="G19" s="1">
        <v>43264</v>
      </c>
      <c r="H19" s="1">
        <f t="shared" si="3"/>
        <v>43299</v>
      </c>
      <c r="I19">
        <v>35</v>
      </c>
      <c r="K19">
        <v>1.9166666666666667</v>
      </c>
      <c r="L19">
        <v>0.66855792342152132</v>
      </c>
    </row>
    <row r="20" spans="1:26" x14ac:dyDescent="0.45">
      <c r="A20" t="str">
        <f t="shared" si="2"/>
        <v>Tosari2018CvGoliath</v>
      </c>
      <c r="B20" t="s">
        <v>8</v>
      </c>
      <c r="C20">
        <v>2018</v>
      </c>
      <c r="D20" t="s">
        <v>9</v>
      </c>
      <c r="E20" t="s">
        <v>10</v>
      </c>
      <c r="G20" s="1">
        <v>43264</v>
      </c>
      <c r="H20" s="1">
        <f t="shared" si="3"/>
        <v>43305</v>
      </c>
      <c r="I20">
        <v>41</v>
      </c>
      <c r="K20">
        <v>2.25</v>
      </c>
      <c r="L20">
        <v>1.0552897060221726</v>
      </c>
    </row>
    <row r="21" spans="1:26" x14ac:dyDescent="0.45">
      <c r="A21" t="str">
        <f t="shared" si="2"/>
        <v>Tosari2018CvGoliath</v>
      </c>
      <c r="B21" t="s">
        <v>8</v>
      </c>
      <c r="C21">
        <v>2018</v>
      </c>
      <c r="D21" t="s">
        <v>9</v>
      </c>
      <c r="E21" t="s">
        <v>10</v>
      </c>
      <c r="G21" s="1">
        <v>43264</v>
      </c>
      <c r="H21" s="1">
        <f t="shared" si="3"/>
        <v>43312</v>
      </c>
      <c r="I21">
        <v>48</v>
      </c>
      <c r="K21">
        <v>4.25</v>
      </c>
      <c r="L21">
        <v>0.75377836144440913</v>
      </c>
    </row>
    <row r="22" spans="1:26" x14ac:dyDescent="0.45">
      <c r="A22" t="str">
        <f t="shared" si="2"/>
        <v>Tosari2018CvGoliath</v>
      </c>
      <c r="B22" t="s">
        <v>8</v>
      </c>
      <c r="C22">
        <v>2018</v>
      </c>
      <c r="D22" t="s">
        <v>9</v>
      </c>
      <c r="E22" t="s">
        <v>10</v>
      </c>
      <c r="G22" s="1">
        <v>43264</v>
      </c>
      <c r="H22" s="1">
        <f t="shared" si="3"/>
        <v>43319</v>
      </c>
      <c r="I22">
        <v>55</v>
      </c>
      <c r="K22">
        <v>6.166666666666667</v>
      </c>
      <c r="L22">
        <v>1.1934162828797108</v>
      </c>
    </row>
    <row r="23" spans="1:26" x14ac:dyDescent="0.45">
      <c r="A23" t="str">
        <f t="shared" si="2"/>
        <v>Tosari2018CvGoliath</v>
      </c>
      <c r="B23" t="s">
        <v>8</v>
      </c>
      <c r="C23">
        <v>2018</v>
      </c>
      <c r="D23" t="s">
        <v>9</v>
      </c>
      <c r="E23" t="s">
        <v>10</v>
      </c>
      <c r="G23" s="1">
        <v>43264</v>
      </c>
      <c r="H23" s="1">
        <f t="shared" si="3"/>
        <v>43333</v>
      </c>
      <c r="I23">
        <v>69</v>
      </c>
      <c r="K23">
        <v>7.25</v>
      </c>
      <c r="L23">
        <v>0.62158156050806102</v>
      </c>
    </row>
    <row r="24" spans="1:26" x14ac:dyDescent="0.45">
      <c r="A24" t="str">
        <f t="shared" si="2"/>
        <v>Tosari2018CvGoliath</v>
      </c>
      <c r="B24" t="s">
        <v>8</v>
      </c>
      <c r="C24">
        <v>2018</v>
      </c>
      <c r="D24" t="s">
        <v>9</v>
      </c>
      <c r="E24" t="s">
        <v>10</v>
      </c>
      <c r="G24" s="1">
        <v>43264</v>
      </c>
      <c r="H24" s="1">
        <f t="shared" si="3"/>
        <v>43341</v>
      </c>
      <c r="I24">
        <v>77</v>
      </c>
      <c r="K24">
        <v>11.083333333333334</v>
      </c>
      <c r="L24">
        <v>1.6213537179739299</v>
      </c>
    </row>
    <row r="25" spans="1:26" x14ac:dyDescent="0.45">
      <c r="A25" t="str">
        <f t="shared" si="2"/>
        <v>Tosari2018CvGoliath</v>
      </c>
      <c r="B25" t="s">
        <v>8</v>
      </c>
      <c r="C25">
        <v>2018</v>
      </c>
      <c r="D25" t="s">
        <v>9</v>
      </c>
      <c r="E25" t="s">
        <v>10</v>
      </c>
      <c r="G25" s="1">
        <v>43264</v>
      </c>
      <c r="H25" s="1">
        <f t="shared" si="3"/>
        <v>43367</v>
      </c>
      <c r="I25">
        <v>103</v>
      </c>
      <c r="K25">
        <v>18.416666666666668</v>
      </c>
      <c r="L25">
        <v>2.9987371079213041</v>
      </c>
    </row>
    <row r="26" spans="1:26" x14ac:dyDescent="0.45">
      <c r="A26" t="str">
        <f t="shared" si="2"/>
        <v>Tosari2018CvHTR24</v>
      </c>
      <c r="B26" t="s">
        <v>8</v>
      </c>
      <c r="C26">
        <v>2018</v>
      </c>
      <c r="D26" t="s">
        <v>9</v>
      </c>
      <c r="E26" t="s">
        <v>11</v>
      </c>
      <c r="G26" s="1">
        <v>43264</v>
      </c>
      <c r="H26" s="1">
        <f t="shared" si="3"/>
        <v>43293</v>
      </c>
      <c r="I26">
        <v>29</v>
      </c>
      <c r="K26">
        <v>2.1666666666666665</v>
      </c>
      <c r="L26">
        <v>0.38924947208076122</v>
      </c>
    </row>
    <row r="27" spans="1:26" x14ac:dyDescent="0.45">
      <c r="A27" t="str">
        <f t="shared" si="2"/>
        <v>Tosari2018CvHTR24</v>
      </c>
      <c r="B27" t="s">
        <v>8</v>
      </c>
      <c r="C27">
        <v>2018</v>
      </c>
      <c r="D27" t="s">
        <v>9</v>
      </c>
      <c r="E27" t="s">
        <v>11</v>
      </c>
      <c r="G27" s="1">
        <v>43264</v>
      </c>
      <c r="H27" s="1">
        <f t="shared" si="3"/>
        <v>43299</v>
      </c>
      <c r="I27">
        <v>35</v>
      </c>
      <c r="K27">
        <v>2.1666666666666665</v>
      </c>
      <c r="L27">
        <v>0.93743686656109193</v>
      </c>
    </row>
    <row r="28" spans="1:26" x14ac:dyDescent="0.45">
      <c r="A28" t="str">
        <f t="shared" si="2"/>
        <v>Tosari2018CvHTR24</v>
      </c>
      <c r="B28" t="s">
        <v>8</v>
      </c>
      <c r="C28">
        <v>2018</v>
      </c>
      <c r="D28" t="s">
        <v>9</v>
      </c>
      <c r="E28" t="s">
        <v>11</v>
      </c>
      <c r="G28" s="1">
        <v>43264</v>
      </c>
      <c r="H28" s="1">
        <f t="shared" si="3"/>
        <v>43305</v>
      </c>
      <c r="I28">
        <v>41</v>
      </c>
      <c r="K28">
        <v>3</v>
      </c>
      <c r="L28">
        <v>0.7385489458759964</v>
      </c>
    </row>
    <row r="29" spans="1:26" x14ac:dyDescent="0.45">
      <c r="A29" t="str">
        <f t="shared" si="2"/>
        <v>Tosari2018CvHTR24</v>
      </c>
      <c r="B29" t="s">
        <v>8</v>
      </c>
      <c r="C29">
        <v>2018</v>
      </c>
      <c r="D29" t="s">
        <v>9</v>
      </c>
      <c r="E29" t="s">
        <v>11</v>
      </c>
      <c r="G29" s="1">
        <v>43264</v>
      </c>
      <c r="H29" s="1">
        <f t="shared" si="3"/>
        <v>43312</v>
      </c>
      <c r="I29">
        <v>48</v>
      </c>
      <c r="K29">
        <v>4.666666666666667</v>
      </c>
      <c r="L29">
        <v>1.3026778945578599</v>
      </c>
    </row>
    <row r="30" spans="1:26" x14ac:dyDescent="0.45">
      <c r="A30" t="str">
        <f t="shared" si="2"/>
        <v>Tosari2018CvHTR24</v>
      </c>
      <c r="B30" t="s">
        <v>8</v>
      </c>
      <c r="C30">
        <v>2018</v>
      </c>
      <c r="D30" t="s">
        <v>9</v>
      </c>
      <c r="E30" t="s">
        <v>11</v>
      </c>
      <c r="G30" s="1">
        <v>43264</v>
      </c>
      <c r="H30" s="1">
        <f t="shared" si="3"/>
        <v>43319</v>
      </c>
      <c r="I30">
        <v>55</v>
      </c>
      <c r="K30">
        <v>6.916666666666667</v>
      </c>
      <c r="L30">
        <v>0.99620491989562021</v>
      </c>
    </row>
    <row r="31" spans="1:26" x14ac:dyDescent="0.45">
      <c r="A31" t="str">
        <f t="shared" si="2"/>
        <v>Tosari2018CvHTR24</v>
      </c>
      <c r="B31" t="s">
        <v>8</v>
      </c>
      <c r="C31">
        <v>2018</v>
      </c>
      <c r="D31" t="s">
        <v>9</v>
      </c>
      <c r="E31" t="s">
        <v>11</v>
      </c>
      <c r="G31" s="1">
        <v>43264</v>
      </c>
      <c r="H31" s="1">
        <f t="shared" si="3"/>
        <v>43333</v>
      </c>
      <c r="I31">
        <v>69</v>
      </c>
      <c r="K31">
        <v>7.833333333333333</v>
      </c>
      <c r="L31">
        <v>1.7494587907710364</v>
      </c>
    </row>
    <row r="32" spans="1:26" x14ac:dyDescent="0.45">
      <c r="A32" t="str">
        <f t="shared" si="2"/>
        <v>Tosari2018CvHTR24</v>
      </c>
      <c r="B32" t="s">
        <v>8</v>
      </c>
      <c r="C32">
        <v>2018</v>
      </c>
      <c r="D32" t="s">
        <v>9</v>
      </c>
      <c r="E32" t="s">
        <v>11</v>
      </c>
      <c r="G32" s="1">
        <v>43264</v>
      </c>
      <c r="H32" s="1">
        <f t="shared" si="3"/>
        <v>43341</v>
      </c>
      <c r="I32">
        <v>77</v>
      </c>
      <c r="K32">
        <v>11.25</v>
      </c>
      <c r="L32">
        <v>1.712255291076124</v>
      </c>
    </row>
    <row r="33" spans="1:12" x14ac:dyDescent="0.45">
      <c r="A33" t="str">
        <f t="shared" si="2"/>
        <v>Tosari2018CvHTR24</v>
      </c>
      <c r="B33" t="s">
        <v>8</v>
      </c>
      <c r="C33">
        <v>2018</v>
      </c>
      <c r="D33" t="s">
        <v>9</v>
      </c>
      <c r="E33" t="s">
        <v>11</v>
      </c>
      <c r="G33" s="1">
        <v>43264</v>
      </c>
      <c r="H33" s="1">
        <f t="shared" si="3"/>
        <v>43367</v>
      </c>
      <c r="I33">
        <v>103</v>
      </c>
      <c r="K33">
        <v>18.083333333333332</v>
      </c>
      <c r="L33">
        <v>2.2343733444579552</v>
      </c>
    </row>
    <row r="34" spans="1:12" x14ac:dyDescent="0.45">
      <c r="A34" t="str">
        <f t="shared" si="2"/>
        <v>Tosari2018CvWinfred</v>
      </c>
      <c r="B34" t="s">
        <v>8</v>
      </c>
      <c r="C34">
        <v>2018</v>
      </c>
      <c r="D34" t="s">
        <v>9</v>
      </c>
      <c r="E34" t="s">
        <v>12</v>
      </c>
      <c r="G34" s="1">
        <v>43264</v>
      </c>
      <c r="H34" s="1">
        <f t="shared" si="3"/>
        <v>43293</v>
      </c>
      <c r="I34">
        <v>29</v>
      </c>
      <c r="K34">
        <v>1.9166666666666667</v>
      </c>
      <c r="L34">
        <v>0.66855792342152132</v>
      </c>
    </row>
    <row r="35" spans="1:12" x14ac:dyDescent="0.45">
      <c r="A35" t="str">
        <f t="shared" si="2"/>
        <v>Tosari2018CvWinfred</v>
      </c>
      <c r="B35" t="s">
        <v>8</v>
      </c>
      <c r="C35">
        <v>2018</v>
      </c>
      <c r="D35" t="s">
        <v>9</v>
      </c>
      <c r="E35" t="s">
        <v>12</v>
      </c>
      <c r="G35" s="1">
        <v>43264</v>
      </c>
      <c r="H35" s="1">
        <f t="shared" si="3"/>
        <v>43299</v>
      </c>
      <c r="I35">
        <v>35</v>
      </c>
      <c r="K35">
        <v>1.9166666666666667</v>
      </c>
      <c r="L35">
        <v>0.79296146109875898</v>
      </c>
    </row>
    <row r="36" spans="1:12" x14ac:dyDescent="0.45">
      <c r="A36" t="str">
        <f t="shared" si="2"/>
        <v>Tosari2018CvWinfred</v>
      </c>
      <c r="B36" t="s">
        <v>8</v>
      </c>
      <c r="C36">
        <v>2018</v>
      </c>
      <c r="D36" t="s">
        <v>9</v>
      </c>
      <c r="E36" t="s">
        <v>12</v>
      </c>
      <c r="G36" s="1">
        <v>43264</v>
      </c>
      <c r="H36" s="1">
        <f t="shared" si="3"/>
        <v>43305</v>
      </c>
      <c r="I36">
        <v>41</v>
      </c>
      <c r="K36">
        <v>3.3333333333333335</v>
      </c>
      <c r="L36">
        <v>0.77849894416152243</v>
      </c>
    </row>
    <row r="37" spans="1:12" x14ac:dyDescent="0.45">
      <c r="A37" t="str">
        <f t="shared" si="2"/>
        <v>Tosari2018CvWinfred</v>
      </c>
      <c r="B37" t="s">
        <v>8</v>
      </c>
      <c r="C37">
        <v>2018</v>
      </c>
      <c r="D37" t="s">
        <v>9</v>
      </c>
      <c r="E37" t="s">
        <v>12</v>
      </c>
      <c r="G37" s="1">
        <v>43264</v>
      </c>
      <c r="H37" s="1">
        <f t="shared" si="3"/>
        <v>43312</v>
      </c>
      <c r="I37">
        <v>48</v>
      </c>
      <c r="K37">
        <v>4.583333333333333</v>
      </c>
      <c r="L37">
        <v>0.90033663737851954</v>
      </c>
    </row>
    <row r="38" spans="1:12" x14ac:dyDescent="0.45">
      <c r="A38" t="str">
        <f t="shared" si="2"/>
        <v>Tosari2018CvWinfred</v>
      </c>
      <c r="B38" t="s">
        <v>8</v>
      </c>
      <c r="C38">
        <v>2018</v>
      </c>
      <c r="D38" t="s">
        <v>9</v>
      </c>
      <c r="E38" t="s">
        <v>12</v>
      </c>
      <c r="G38" s="1">
        <v>43264</v>
      </c>
      <c r="H38" s="1">
        <f t="shared" si="3"/>
        <v>43319</v>
      </c>
      <c r="I38">
        <v>55</v>
      </c>
      <c r="K38">
        <v>7.583333333333333</v>
      </c>
      <c r="L38">
        <v>1.2401124093721443</v>
      </c>
    </row>
    <row r="39" spans="1:12" x14ac:dyDescent="0.45">
      <c r="A39" t="str">
        <f t="shared" si="2"/>
        <v>Tosari2018CvWinfred</v>
      </c>
      <c r="B39" t="s">
        <v>8</v>
      </c>
      <c r="C39">
        <v>2018</v>
      </c>
      <c r="D39" t="s">
        <v>9</v>
      </c>
      <c r="E39" t="s">
        <v>12</v>
      </c>
      <c r="G39" s="1">
        <v>43264</v>
      </c>
      <c r="H39" s="1">
        <f t="shared" si="3"/>
        <v>43333</v>
      </c>
      <c r="I39">
        <v>69</v>
      </c>
      <c r="K39">
        <v>8.9166666666666661</v>
      </c>
      <c r="L39">
        <v>2.2343733444579574</v>
      </c>
    </row>
    <row r="40" spans="1:12" x14ac:dyDescent="0.45">
      <c r="A40" t="str">
        <f t="shared" si="2"/>
        <v>Tosari2018CvWinfred</v>
      </c>
      <c r="B40" t="s">
        <v>8</v>
      </c>
      <c r="C40">
        <v>2018</v>
      </c>
      <c r="D40" t="s">
        <v>9</v>
      </c>
      <c r="E40" t="s">
        <v>12</v>
      </c>
      <c r="G40" s="1">
        <v>43264</v>
      </c>
      <c r="H40" s="1">
        <f t="shared" si="3"/>
        <v>43341</v>
      </c>
      <c r="I40">
        <v>77</v>
      </c>
      <c r="K40">
        <v>11.666666666666666</v>
      </c>
      <c r="L40">
        <v>1.8748737331221861</v>
      </c>
    </row>
    <row r="41" spans="1:12" x14ac:dyDescent="0.45">
      <c r="A41" t="str">
        <f t="shared" si="2"/>
        <v>Tosari2018CvWinfred</v>
      </c>
      <c r="B41" t="s">
        <v>8</v>
      </c>
      <c r="C41">
        <v>2018</v>
      </c>
      <c r="D41" t="s">
        <v>9</v>
      </c>
      <c r="E41" t="s">
        <v>12</v>
      </c>
      <c r="G41" s="1">
        <v>43264</v>
      </c>
      <c r="H41" s="1">
        <f t="shared" si="3"/>
        <v>43367</v>
      </c>
      <c r="I41">
        <v>103</v>
      </c>
      <c r="K41">
        <v>17.333333333333332</v>
      </c>
      <c r="L41">
        <v>4.9787426914712887</v>
      </c>
    </row>
    <row r="42" spans="1:12" x14ac:dyDescent="0.45">
      <c r="A42" t="str">
        <f t="shared" si="2"/>
        <v>Tosari2018CvPallaton</v>
      </c>
      <c r="B42" t="s">
        <v>8</v>
      </c>
      <c r="C42">
        <v>2018</v>
      </c>
      <c r="D42" t="s">
        <v>9</v>
      </c>
      <c r="E42" t="s">
        <v>13</v>
      </c>
      <c r="G42" s="1">
        <v>43264</v>
      </c>
      <c r="H42" s="1">
        <f t="shared" si="3"/>
        <v>43293</v>
      </c>
      <c r="I42">
        <v>29</v>
      </c>
      <c r="K42">
        <v>1.3333333333333333</v>
      </c>
      <c r="L42">
        <v>0.7784989441615231</v>
      </c>
    </row>
    <row r="43" spans="1:12" x14ac:dyDescent="0.45">
      <c r="A43" t="str">
        <f t="shared" si="2"/>
        <v>Tosari2018CvPallaton</v>
      </c>
      <c r="B43" t="s">
        <v>8</v>
      </c>
      <c r="C43">
        <v>2018</v>
      </c>
      <c r="D43" t="s">
        <v>9</v>
      </c>
      <c r="E43" t="s">
        <v>13</v>
      </c>
      <c r="G43" s="1">
        <v>43264</v>
      </c>
      <c r="H43" s="1">
        <f t="shared" si="3"/>
        <v>43299</v>
      </c>
      <c r="I43">
        <v>35</v>
      </c>
      <c r="K43">
        <v>1.5</v>
      </c>
      <c r="L43">
        <v>0.7977240352174656</v>
      </c>
    </row>
    <row r="44" spans="1:12" x14ac:dyDescent="0.45">
      <c r="A44" t="str">
        <f t="shared" si="2"/>
        <v>Tosari2018CvPallaton</v>
      </c>
      <c r="B44" t="s">
        <v>8</v>
      </c>
      <c r="C44">
        <v>2018</v>
      </c>
      <c r="D44" t="s">
        <v>9</v>
      </c>
      <c r="E44" t="s">
        <v>13</v>
      </c>
      <c r="G44" s="1">
        <v>43264</v>
      </c>
      <c r="H44" s="1">
        <f t="shared" si="3"/>
        <v>43305</v>
      </c>
      <c r="I44">
        <v>41</v>
      </c>
      <c r="K44">
        <v>2.3333333333333335</v>
      </c>
      <c r="L44">
        <v>0.65133894727892994</v>
      </c>
    </row>
    <row r="45" spans="1:12" x14ac:dyDescent="0.45">
      <c r="A45" t="str">
        <f t="shared" si="2"/>
        <v>Tosari2018CvPallaton</v>
      </c>
      <c r="B45" t="s">
        <v>8</v>
      </c>
      <c r="C45">
        <v>2018</v>
      </c>
      <c r="D45" t="s">
        <v>9</v>
      </c>
      <c r="E45" t="s">
        <v>13</v>
      </c>
      <c r="G45" s="1">
        <v>43264</v>
      </c>
      <c r="H45" s="1">
        <f t="shared" si="3"/>
        <v>43312</v>
      </c>
      <c r="I45">
        <v>48</v>
      </c>
      <c r="K45">
        <v>3.5</v>
      </c>
      <c r="L45">
        <v>0.5222329678670935</v>
      </c>
    </row>
    <row r="46" spans="1:12" x14ac:dyDescent="0.45">
      <c r="A46" t="str">
        <f t="shared" si="2"/>
        <v>Tosari2018CvPallaton</v>
      </c>
      <c r="B46" t="s">
        <v>8</v>
      </c>
      <c r="C46">
        <v>2018</v>
      </c>
      <c r="D46" t="s">
        <v>9</v>
      </c>
      <c r="E46" t="s">
        <v>13</v>
      </c>
      <c r="G46" s="1">
        <v>43264</v>
      </c>
      <c r="H46" s="1">
        <f t="shared" si="3"/>
        <v>43319</v>
      </c>
      <c r="I46">
        <v>55</v>
      </c>
      <c r="K46">
        <v>5.416666666666667</v>
      </c>
      <c r="L46">
        <v>0.90033663737852099</v>
      </c>
    </row>
    <row r="47" spans="1:12" x14ac:dyDescent="0.45">
      <c r="A47" t="str">
        <f t="shared" si="2"/>
        <v>Tosari2018CvPallaton</v>
      </c>
      <c r="B47" t="s">
        <v>8</v>
      </c>
      <c r="C47">
        <v>2018</v>
      </c>
      <c r="D47" t="s">
        <v>9</v>
      </c>
      <c r="E47" t="s">
        <v>13</v>
      </c>
      <c r="G47" s="1">
        <v>43264</v>
      </c>
      <c r="H47" s="1">
        <f t="shared" si="3"/>
        <v>43333</v>
      </c>
      <c r="I47">
        <v>69</v>
      </c>
      <c r="K47">
        <v>6.75</v>
      </c>
      <c r="L47">
        <v>0.96530729916342273</v>
      </c>
    </row>
    <row r="48" spans="1:12" x14ac:dyDescent="0.45">
      <c r="A48" t="str">
        <f t="shared" si="2"/>
        <v>Tosari2018CvPallaton</v>
      </c>
      <c r="B48" t="s">
        <v>8</v>
      </c>
      <c r="C48">
        <v>2018</v>
      </c>
      <c r="D48" t="s">
        <v>9</v>
      </c>
      <c r="E48" t="s">
        <v>13</v>
      </c>
      <c r="G48" s="1">
        <v>43264</v>
      </c>
      <c r="H48" s="1">
        <f t="shared" si="3"/>
        <v>43341</v>
      </c>
      <c r="I48">
        <v>77</v>
      </c>
      <c r="K48">
        <v>9</v>
      </c>
      <c r="L48">
        <v>0.85280286542244177</v>
      </c>
    </row>
    <row r="49" spans="1:16" x14ac:dyDescent="0.45">
      <c r="A49" t="str">
        <f t="shared" si="2"/>
        <v>Tosari2018CvPallaton</v>
      </c>
      <c r="B49" t="s">
        <v>8</v>
      </c>
      <c r="C49">
        <v>2018</v>
      </c>
      <c r="D49" t="s">
        <v>9</v>
      </c>
      <c r="E49" t="s">
        <v>13</v>
      </c>
      <c r="G49" s="1">
        <v>43264</v>
      </c>
      <c r="H49" s="1">
        <f t="shared" si="3"/>
        <v>43367</v>
      </c>
      <c r="I49">
        <v>103</v>
      </c>
      <c r="K49">
        <v>13.333333333333334</v>
      </c>
      <c r="L49">
        <v>2.7743413086658397</v>
      </c>
    </row>
    <row r="50" spans="1:16" x14ac:dyDescent="0.45">
      <c r="A50" t="str">
        <f t="shared" ref="A50:A70" si="4">B50&amp;C50&amp;"Cv"&amp;E50</f>
        <v>Tosari2018CvGoliath</v>
      </c>
      <c r="B50" t="s">
        <v>8</v>
      </c>
      <c r="C50">
        <v>2018</v>
      </c>
      <c r="D50" t="s">
        <v>9</v>
      </c>
      <c r="E50" t="s">
        <v>10</v>
      </c>
      <c r="G50" s="1">
        <v>43264</v>
      </c>
      <c r="H50" s="1">
        <f t="shared" ref="H50:H70" si="5">G50+I50</f>
        <v>43333</v>
      </c>
      <c r="I50">
        <v>69</v>
      </c>
      <c r="M50">
        <v>0.74750000000000005</v>
      </c>
      <c r="N50">
        <v>0.17250603854165006</v>
      </c>
      <c r="O50">
        <v>0.27500000000000002</v>
      </c>
      <c r="P50">
        <v>4.9999999999999836E-2</v>
      </c>
    </row>
    <row r="51" spans="1:16" x14ac:dyDescent="0.45">
      <c r="A51" t="str">
        <f t="shared" si="4"/>
        <v>Tosari2018CvGoliath</v>
      </c>
      <c r="B51" t="s">
        <v>8</v>
      </c>
      <c r="C51">
        <v>2018</v>
      </c>
      <c r="D51" t="s">
        <v>9</v>
      </c>
      <c r="E51" t="s">
        <v>10</v>
      </c>
      <c r="G51" s="1">
        <v>43264</v>
      </c>
      <c r="H51" s="1">
        <f t="shared" si="5"/>
        <v>43341</v>
      </c>
      <c r="I51">
        <v>77</v>
      </c>
      <c r="M51">
        <v>2.0649999999999999</v>
      </c>
      <c r="N51">
        <v>0.33120990323358407</v>
      </c>
      <c r="O51">
        <v>0.625</v>
      </c>
      <c r="P51">
        <v>4.9999999999999468E-2</v>
      </c>
    </row>
    <row r="52" spans="1:16" x14ac:dyDescent="0.45">
      <c r="A52" t="str">
        <f t="shared" si="4"/>
        <v>Tosari2018CvGoliath</v>
      </c>
      <c r="B52" t="s">
        <v>8</v>
      </c>
      <c r="C52">
        <v>2018</v>
      </c>
      <c r="D52" t="s">
        <v>9</v>
      </c>
      <c r="E52" t="s">
        <v>10</v>
      </c>
      <c r="G52" s="1">
        <v>43264</v>
      </c>
      <c r="H52" s="1">
        <f t="shared" si="5"/>
        <v>43362</v>
      </c>
      <c r="I52">
        <v>98</v>
      </c>
      <c r="M52">
        <v>4.0225</v>
      </c>
      <c r="N52">
        <v>0.1144188212955711</v>
      </c>
      <c r="O52">
        <v>0.9</v>
      </c>
      <c r="P52">
        <v>0</v>
      </c>
    </row>
    <row r="53" spans="1:16" x14ac:dyDescent="0.45">
      <c r="A53" t="str">
        <f t="shared" si="4"/>
        <v>Tosari2018CvGoliath</v>
      </c>
      <c r="B53" t="s">
        <v>8</v>
      </c>
      <c r="C53">
        <v>2018</v>
      </c>
      <c r="D53" t="s">
        <v>9</v>
      </c>
      <c r="E53" t="s">
        <v>10</v>
      </c>
      <c r="G53" s="1">
        <v>43264</v>
      </c>
      <c r="H53" s="1">
        <f t="shared" si="5"/>
        <v>43390</v>
      </c>
      <c r="I53">
        <v>126</v>
      </c>
      <c r="M53">
        <v>4.3233333333333333</v>
      </c>
      <c r="N53">
        <v>0.13203534880222745</v>
      </c>
      <c r="O53">
        <v>0.9</v>
      </c>
      <c r="P53">
        <v>0</v>
      </c>
    </row>
    <row r="54" spans="1:16" x14ac:dyDescent="0.45">
      <c r="A54" t="str">
        <f t="shared" si="4"/>
        <v>Tosari2018CvGoliath</v>
      </c>
      <c r="B54" t="s">
        <v>8</v>
      </c>
      <c r="C54">
        <v>2018</v>
      </c>
      <c r="D54" t="s">
        <v>9</v>
      </c>
      <c r="E54" t="s">
        <v>10</v>
      </c>
      <c r="G54" s="1">
        <v>43264</v>
      </c>
      <c r="H54" s="1">
        <f t="shared" si="5"/>
        <v>43409</v>
      </c>
      <c r="I54">
        <v>145</v>
      </c>
      <c r="M54">
        <v>1.3225</v>
      </c>
      <c r="N54">
        <v>0.13225606476326962</v>
      </c>
      <c r="O54">
        <v>0.47499999999999998</v>
      </c>
      <c r="P54">
        <v>5.0000000000000211E-2</v>
      </c>
    </row>
    <row r="55" spans="1:16" x14ac:dyDescent="0.45">
      <c r="A55" t="str">
        <f t="shared" si="4"/>
        <v>Tosari2018CvHTR24</v>
      </c>
      <c r="B55" t="s">
        <v>8</v>
      </c>
      <c r="C55">
        <v>2018</v>
      </c>
      <c r="D55" t="s">
        <v>9</v>
      </c>
      <c r="E55" t="s">
        <v>11</v>
      </c>
      <c r="G55" s="1">
        <v>43264</v>
      </c>
      <c r="H55" s="1">
        <f t="shared" si="5"/>
        <v>43333</v>
      </c>
      <c r="I55">
        <v>69</v>
      </c>
      <c r="M55">
        <v>0.79500000000000004</v>
      </c>
      <c r="N55">
        <v>0.24034697141147129</v>
      </c>
      <c r="O55">
        <v>0.3</v>
      </c>
      <c r="P55">
        <v>8.1649658092772637E-2</v>
      </c>
    </row>
    <row r="56" spans="1:16" x14ac:dyDescent="0.45">
      <c r="A56" t="str">
        <f t="shared" si="4"/>
        <v>Tosari2018CvHTR24</v>
      </c>
      <c r="B56" t="s">
        <v>8</v>
      </c>
      <c r="C56">
        <v>2018</v>
      </c>
      <c r="D56" t="s">
        <v>9</v>
      </c>
      <c r="E56" t="s">
        <v>11</v>
      </c>
      <c r="G56" s="1">
        <v>43264</v>
      </c>
      <c r="H56" s="1">
        <f t="shared" si="5"/>
        <v>43341</v>
      </c>
      <c r="I56">
        <v>77</v>
      </c>
      <c r="M56">
        <v>2.0449999999999999</v>
      </c>
      <c r="N56">
        <v>0.4389760813529604</v>
      </c>
      <c r="O56">
        <v>0.67499999999999993</v>
      </c>
      <c r="P56">
        <v>5.0000000000000946E-2</v>
      </c>
    </row>
    <row r="57" spans="1:16" x14ac:dyDescent="0.45">
      <c r="A57" t="str">
        <f t="shared" si="4"/>
        <v>Tosari2018CvHTR24</v>
      </c>
      <c r="B57" t="s">
        <v>8</v>
      </c>
      <c r="C57">
        <v>2018</v>
      </c>
      <c r="D57" t="s">
        <v>9</v>
      </c>
      <c r="E57" t="s">
        <v>11</v>
      </c>
      <c r="G57" s="1">
        <v>43264</v>
      </c>
      <c r="H57" s="1">
        <f t="shared" si="5"/>
        <v>43362</v>
      </c>
      <c r="I57">
        <v>98</v>
      </c>
      <c r="M57">
        <v>3.6400000000000006</v>
      </c>
      <c r="N57">
        <v>0.30495901363953226</v>
      </c>
      <c r="O57">
        <v>0.82500000000000007</v>
      </c>
      <c r="P57">
        <v>4.9999999999999468E-2</v>
      </c>
    </row>
    <row r="58" spans="1:16" x14ac:dyDescent="0.45">
      <c r="A58" t="str">
        <f t="shared" si="4"/>
        <v>Tosari2018CvHTR24</v>
      </c>
      <c r="B58" t="s">
        <v>8</v>
      </c>
      <c r="C58">
        <v>2018</v>
      </c>
      <c r="D58" t="s">
        <v>9</v>
      </c>
      <c r="E58" t="s">
        <v>11</v>
      </c>
      <c r="G58" s="1">
        <v>43264</v>
      </c>
      <c r="H58" s="1">
        <f t="shared" si="5"/>
        <v>43390</v>
      </c>
      <c r="I58">
        <v>126</v>
      </c>
      <c r="M58">
        <v>4.6333333333333337</v>
      </c>
      <c r="N58">
        <v>0.35275109260402843</v>
      </c>
      <c r="O58">
        <v>0.9</v>
      </c>
      <c r="P58">
        <v>0</v>
      </c>
    </row>
    <row r="59" spans="1:16" x14ac:dyDescent="0.45">
      <c r="A59" t="str">
        <f t="shared" si="4"/>
        <v>Tosari2018CvHTR24</v>
      </c>
      <c r="B59" t="s">
        <v>8</v>
      </c>
      <c r="C59">
        <v>2018</v>
      </c>
      <c r="D59" t="s">
        <v>9</v>
      </c>
      <c r="E59" t="s">
        <v>11</v>
      </c>
      <c r="G59" s="1">
        <v>43264</v>
      </c>
      <c r="H59" s="1">
        <f t="shared" si="5"/>
        <v>43409</v>
      </c>
      <c r="I59">
        <v>145</v>
      </c>
      <c r="M59">
        <v>1.4675000000000002</v>
      </c>
      <c r="N59">
        <v>0.26675519363891004</v>
      </c>
      <c r="O59">
        <v>0.5</v>
      </c>
      <c r="P59">
        <v>8.1649658092772637E-2</v>
      </c>
    </row>
    <row r="60" spans="1:16" x14ac:dyDescent="0.45">
      <c r="A60" t="str">
        <f t="shared" si="4"/>
        <v>Tosari2018CvWinfred</v>
      </c>
      <c r="B60" t="s">
        <v>8</v>
      </c>
      <c r="C60">
        <v>2018</v>
      </c>
      <c r="D60" t="s">
        <v>9</v>
      </c>
      <c r="E60" t="s">
        <v>12</v>
      </c>
      <c r="G60" s="1">
        <v>43264</v>
      </c>
      <c r="H60" s="1">
        <f t="shared" si="5"/>
        <v>43333</v>
      </c>
      <c r="I60">
        <v>69</v>
      </c>
      <c r="M60">
        <v>1.085</v>
      </c>
      <c r="N60">
        <v>0.60715182066212536</v>
      </c>
      <c r="O60">
        <v>0.32499999999999996</v>
      </c>
      <c r="P60">
        <v>0.15000000000000024</v>
      </c>
    </row>
    <row r="61" spans="1:16" x14ac:dyDescent="0.45">
      <c r="A61" t="str">
        <f t="shared" si="4"/>
        <v>Tosari2018CvWinfred</v>
      </c>
      <c r="B61" t="s">
        <v>8</v>
      </c>
      <c r="C61">
        <v>2018</v>
      </c>
      <c r="D61" t="s">
        <v>9</v>
      </c>
      <c r="E61" t="s">
        <v>12</v>
      </c>
      <c r="G61" s="1">
        <v>43264</v>
      </c>
      <c r="H61" s="1">
        <f t="shared" si="5"/>
        <v>43341</v>
      </c>
      <c r="I61">
        <v>77</v>
      </c>
      <c r="M61">
        <v>1.9325000000000001</v>
      </c>
      <c r="N61">
        <v>0.77012444881763542</v>
      </c>
      <c r="O61">
        <v>0.57499999999999996</v>
      </c>
      <c r="P61">
        <v>0.15000000000000013</v>
      </c>
    </row>
    <row r="62" spans="1:16" x14ac:dyDescent="0.45">
      <c r="A62" t="str">
        <f t="shared" si="4"/>
        <v>Tosari2018CvWinfred</v>
      </c>
      <c r="B62" t="s">
        <v>8</v>
      </c>
      <c r="C62">
        <v>2018</v>
      </c>
      <c r="D62" t="s">
        <v>9</v>
      </c>
      <c r="E62" t="s">
        <v>12</v>
      </c>
      <c r="G62" s="1">
        <v>43264</v>
      </c>
      <c r="H62" s="1">
        <f t="shared" si="5"/>
        <v>43362</v>
      </c>
      <c r="I62">
        <v>98</v>
      </c>
      <c r="M62">
        <v>3.9675000000000002</v>
      </c>
      <c r="N62">
        <v>0.28111385593741034</v>
      </c>
      <c r="O62">
        <v>0.875</v>
      </c>
      <c r="P62">
        <v>5.0000000000000946E-2</v>
      </c>
    </row>
    <row r="63" spans="1:16" x14ac:dyDescent="0.45">
      <c r="A63" t="str">
        <f t="shared" si="4"/>
        <v>Tosari2018CvWinfred</v>
      </c>
      <c r="B63" t="s">
        <v>8</v>
      </c>
      <c r="C63">
        <v>2018</v>
      </c>
      <c r="D63" t="s">
        <v>9</v>
      </c>
      <c r="E63" t="s">
        <v>12</v>
      </c>
      <c r="G63" s="1">
        <v>43264</v>
      </c>
      <c r="H63" s="1">
        <f t="shared" si="5"/>
        <v>43390</v>
      </c>
      <c r="I63">
        <v>126</v>
      </c>
      <c r="M63">
        <v>4.6400000000000006</v>
      </c>
      <c r="N63">
        <v>0.43840620433565103</v>
      </c>
      <c r="O63">
        <v>0.9</v>
      </c>
      <c r="P63">
        <v>0</v>
      </c>
    </row>
    <row r="64" spans="1:16" x14ac:dyDescent="0.45">
      <c r="A64" t="str">
        <f t="shared" si="4"/>
        <v>Tosari2018CvWinfred</v>
      </c>
      <c r="B64" t="s">
        <v>8</v>
      </c>
      <c r="C64">
        <v>2018</v>
      </c>
      <c r="D64" t="s">
        <v>9</v>
      </c>
      <c r="E64" t="s">
        <v>12</v>
      </c>
      <c r="G64" s="1">
        <v>43264</v>
      </c>
      <c r="H64" s="1">
        <f t="shared" si="5"/>
        <v>43409</v>
      </c>
      <c r="I64">
        <v>145</v>
      </c>
      <c r="M64">
        <v>1.5524999999999998</v>
      </c>
      <c r="N64">
        <v>0.33310408783642054</v>
      </c>
      <c r="O64">
        <v>0.52500000000000002</v>
      </c>
      <c r="P64">
        <v>4.9999999999999468E-2</v>
      </c>
    </row>
    <row r="65" spans="1:16" x14ac:dyDescent="0.45">
      <c r="A65" t="str">
        <f t="shared" si="4"/>
        <v>Tosari2018CvPallaton</v>
      </c>
      <c r="B65" t="s">
        <v>8</v>
      </c>
      <c r="C65">
        <v>2018</v>
      </c>
      <c r="D65" t="s">
        <v>9</v>
      </c>
      <c r="E65" t="s">
        <v>13</v>
      </c>
      <c r="G65" s="1">
        <v>43264</v>
      </c>
      <c r="H65" s="1">
        <f t="shared" si="5"/>
        <v>43333</v>
      </c>
      <c r="I65">
        <v>69</v>
      </c>
      <c r="M65">
        <v>0.27750000000000002</v>
      </c>
      <c r="N65">
        <v>5.7373048260194764E-2</v>
      </c>
      <c r="O65">
        <v>0.125</v>
      </c>
      <c r="P65">
        <v>5.0000000000000024E-2</v>
      </c>
    </row>
    <row r="66" spans="1:16" x14ac:dyDescent="0.45">
      <c r="A66" t="str">
        <f t="shared" si="4"/>
        <v>Tosari2018CvPallaton</v>
      </c>
      <c r="B66" t="s">
        <v>8</v>
      </c>
      <c r="C66">
        <v>2018</v>
      </c>
      <c r="D66" t="s">
        <v>9</v>
      </c>
      <c r="E66" t="s">
        <v>13</v>
      </c>
      <c r="G66" s="1">
        <v>43264</v>
      </c>
      <c r="H66" s="1">
        <f t="shared" si="5"/>
        <v>43341</v>
      </c>
      <c r="I66">
        <v>77</v>
      </c>
      <c r="M66">
        <v>1.03</v>
      </c>
      <c r="N66">
        <v>0.12935738607954869</v>
      </c>
      <c r="O66">
        <v>0.37500000000000006</v>
      </c>
      <c r="P66">
        <v>4.9999999999999468E-2</v>
      </c>
    </row>
    <row r="67" spans="1:16" x14ac:dyDescent="0.45">
      <c r="A67" t="str">
        <f t="shared" si="4"/>
        <v>Tosari2018CvPallaton</v>
      </c>
      <c r="B67" t="s">
        <v>8</v>
      </c>
      <c r="C67">
        <v>2018</v>
      </c>
      <c r="D67" t="s">
        <v>9</v>
      </c>
      <c r="E67" t="s">
        <v>13</v>
      </c>
      <c r="G67" s="1">
        <v>43264</v>
      </c>
      <c r="H67" s="1">
        <f t="shared" si="5"/>
        <v>43362</v>
      </c>
      <c r="I67">
        <v>98</v>
      </c>
      <c r="M67">
        <v>3.0524999999999998</v>
      </c>
      <c r="N67">
        <v>0.60961053140509636</v>
      </c>
      <c r="O67">
        <v>0.77500000000000013</v>
      </c>
      <c r="P67">
        <v>9.5742710775632789E-2</v>
      </c>
    </row>
    <row r="68" spans="1:16" x14ac:dyDescent="0.45">
      <c r="A68" t="str">
        <f t="shared" si="4"/>
        <v>Tosari2018CvPallaton</v>
      </c>
      <c r="B68" t="s">
        <v>8</v>
      </c>
      <c r="C68">
        <v>2018</v>
      </c>
      <c r="D68" t="s">
        <v>9</v>
      </c>
      <c r="E68" t="s">
        <v>13</v>
      </c>
      <c r="G68" s="1">
        <v>43264</v>
      </c>
      <c r="H68" s="1">
        <f t="shared" si="5"/>
        <v>43390</v>
      </c>
      <c r="I68">
        <v>126</v>
      </c>
      <c r="M68">
        <v>3.5425</v>
      </c>
      <c r="N68">
        <v>0.21013884299037985</v>
      </c>
      <c r="O68">
        <v>0.875</v>
      </c>
      <c r="P68">
        <v>5.0000000000000946E-2</v>
      </c>
    </row>
    <row r="69" spans="1:16" x14ac:dyDescent="0.45">
      <c r="A69" t="str">
        <f t="shared" si="4"/>
        <v>Tosari2018CvPallaton</v>
      </c>
      <c r="B69" t="s">
        <v>8</v>
      </c>
      <c r="C69">
        <v>2018</v>
      </c>
      <c r="D69" t="s">
        <v>9</v>
      </c>
      <c r="E69" t="s">
        <v>13</v>
      </c>
      <c r="G69" s="1">
        <v>43264</v>
      </c>
      <c r="H69" s="1">
        <f t="shared" si="5"/>
        <v>43409</v>
      </c>
      <c r="I69">
        <v>145</v>
      </c>
      <c r="M69">
        <v>1.38</v>
      </c>
      <c r="N69">
        <v>0.23734644158557294</v>
      </c>
      <c r="O69">
        <v>0.5</v>
      </c>
      <c r="P69">
        <v>8.1649658092772637E-2</v>
      </c>
    </row>
    <row r="70" spans="1:16" x14ac:dyDescent="0.45">
      <c r="A70" t="str">
        <f t="shared" si="4"/>
        <v>Tosari2019CvGoliath</v>
      </c>
      <c r="B70" t="s">
        <v>8</v>
      </c>
      <c r="C70">
        <v>2019</v>
      </c>
      <c r="D70" t="s">
        <v>9</v>
      </c>
      <c r="E70" t="s">
        <v>10</v>
      </c>
      <c r="G70" s="1">
        <v>43567</v>
      </c>
      <c r="H70" s="1">
        <f t="shared" si="5"/>
        <v>43593</v>
      </c>
      <c r="I70">
        <v>26</v>
      </c>
      <c r="K70">
        <v>4.083333333333333</v>
      </c>
      <c r="L70">
        <v>0.51492865054443637</v>
      </c>
    </row>
    <row r="71" spans="1:16" x14ac:dyDescent="0.45">
      <c r="A71" t="str">
        <f t="shared" ref="A71:A97" si="6">B71&amp;C71&amp;"Cv"&amp;E71</f>
        <v>Tosari2019CvGoliath</v>
      </c>
      <c r="B71" t="s">
        <v>8</v>
      </c>
      <c r="C71">
        <v>2019</v>
      </c>
      <c r="D71" t="s">
        <v>9</v>
      </c>
      <c r="E71" t="s">
        <v>10</v>
      </c>
      <c r="G71" s="1">
        <v>43567</v>
      </c>
      <c r="H71" s="1">
        <f t="shared" ref="H71:H97" si="7">G71+I71</f>
        <v>43601</v>
      </c>
      <c r="I71">
        <v>34</v>
      </c>
      <c r="K71">
        <v>6.083333333333333</v>
      </c>
      <c r="L71">
        <v>0.66855792342152276</v>
      </c>
    </row>
    <row r="72" spans="1:16" x14ac:dyDescent="0.45">
      <c r="A72" t="str">
        <f t="shared" si="6"/>
        <v>Tosari2019CvGoliath</v>
      </c>
      <c r="B72" t="s">
        <v>8</v>
      </c>
      <c r="C72">
        <v>2019</v>
      </c>
      <c r="D72" t="s">
        <v>9</v>
      </c>
      <c r="E72" t="s">
        <v>10</v>
      </c>
      <c r="G72" s="1">
        <v>43567</v>
      </c>
      <c r="H72" s="1">
        <f t="shared" si="7"/>
        <v>43607</v>
      </c>
      <c r="I72">
        <v>40</v>
      </c>
      <c r="K72">
        <v>7.75</v>
      </c>
      <c r="L72">
        <v>1.2154310870109943</v>
      </c>
    </row>
    <row r="73" spans="1:16" x14ac:dyDescent="0.45">
      <c r="A73" t="str">
        <f t="shared" si="6"/>
        <v>Tosari2019CvGoliath</v>
      </c>
      <c r="B73" t="s">
        <v>8</v>
      </c>
      <c r="C73">
        <v>2019</v>
      </c>
      <c r="D73" t="s">
        <v>9</v>
      </c>
      <c r="E73" t="s">
        <v>10</v>
      </c>
      <c r="G73" s="1">
        <v>43567</v>
      </c>
      <c r="H73" s="1">
        <f t="shared" si="7"/>
        <v>43615</v>
      </c>
      <c r="I73">
        <v>48</v>
      </c>
      <c r="K73">
        <v>8.9166666666666661</v>
      </c>
      <c r="L73">
        <v>1.1645001528813135</v>
      </c>
    </row>
    <row r="74" spans="1:16" x14ac:dyDescent="0.45">
      <c r="A74" t="str">
        <f t="shared" si="6"/>
        <v>Tosari2019CvGoliath</v>
      </c>
      <c r="B74" t="s">
        <v>8</v>
      </c>
      <c r="C74">
        <v>2019</v>
      </c>
      <c r="D74" t="s">
        <v>9</v>
      </c>
      <c r="E74" t="s">
        <v>10</v>
      </c>
      <c r="G74" s="1">
        <v>43567</v>
      </c>
      <c r="H74" s="1">
        <f t="shared" si="7"/>
        <v>43628</v>
      </c>
      <c r="I74">
        <v>61</v>
      </c>
      <c r="K74">
        <v>11.166666666666666</v>
      </c>
      <c r="L74">
        <v>1.0298573010888779</v>
      </c>
    </row>
    <row r="75" spans="1:16" x14ac:dyDescent="0.45">
      <c r="A75" t="str">
        <f t="shared" si="6"/>
        <v>Tosari2019CvGoliath</v>
      </c>
      <c r="B75" t="s">
        <v>8</v>
      </c>
      <c r="C75">
        <v>2019</v>
      </c>
      <c r="D75" t="s">
        <v>9</v>
      </c>
      <c r="E75" t="s">
        <v>10</v>
      </c>
      <c r="G75" s="1">
        <v>43567</v>
      </c>
      <c r="H75" s="1">
        <f t="shared" si="7"/>
        <v>43649</v>
      </c>
      <c r="I75">
        <v>82</v>
      </c>
      <c r="K75">
        <v>12.75</v>
      </c>
      <c r="L75">
        <v>1.9598237397554634</v>
      </c>
    </row>
    <row r="76" spans="1:16" x14ac:dyDescent="0.45">
      <c r="A76" t="str">
        <f t="shared" si="6"/>
        <v>Tosari2019CvGoliath</v>
      </c>
      <c r="B76" t="s">
        <v>8</v>
      </c>
      <c r="C76">
        <v>2019</v>
      </c>
      <c r="D76" t="s">
        <v>9</v>
      </c>
      <c r="E76" t="s">
        <v>10</v>
      </c>
      <c r="G76" s="1">
        <v>43567</v>
      </c>
      <c r="H76" s="1">
        <f t="shared" si="7"/>
        <v>43677</v>
      </c>
      <c r="I76">
        <v>110</v>
      </c>
      <c r="K76">
        <v>17.916666666666668</v>
      </c>
      <c r="L76">
        <v>3.5021638332824323</v>
      </c>
    </row>
    <row r="77" spans="1:16" x14ac:dyDescent="0.45">
      <c r="A77" t="str">
        <f t="shared" si="6"/>
        <v>Tosari2019CvHTR24</v>
      </c>
      <c r="B77" t="s">
        <v>8</v>
      </c>
      <c r="C77">
        <v>2019</v>
      </c>
      <c r="D77" t="s">
        <v>9</v>
      </c>
      <c r="E77" t="s">
        <v>11</v>
      </c>
      <c r="G77" s="1">
        <v>43567</v>
      </c>
      <c r="H77" s="1">
        <f t="shared" si="7"/>
        <v>43593</v>
      </c>
      <c r="I77">
        <v>26</v>
      </c>
      <c r="K77">
        <v>4.166666666666667</v>
      </c>
      <c r="L77">
        <v>0.57735026918962506</v>
      </c>
    </row>
    <row r="78" spans="1:16" x14ac:dyDescent="0.45">
      <c r="A78" t="str">
        <f t="shared" si="6"/>
        <v>Tosari2019CvHTR24</v>
      </c>
      <c r="B78" t="s">
        <v>8</v>
      </c>
      <c r="C78">
        <v>2019</v>
      </c>
      <c r="D78" t="s">
        <v>9</v>
      </c>
      <c r="E78" t="s">
        <v>11</v>
      </c>
      <c r="G78" s="1">
        <v>43567</v>
      </c>
      <c r="H78" s="1">
        <f t="shared" si="7"/>
        <v>43601</v>
      </c>
      <c r="I78">
        <v>34</v>
      </c>
      <c r="K78">
        <v>6.25</v>
      </c>
      <c r="L78">
        <v>0.75377836144440913</v>
      </c>
    </row>
    <row r="79" spans="1:16" x14ac:dyDescent="0.45">
      <c r="A79" t="str">
        <f t="shared" si="6"/>
        <v>Tosari2019CvHTR24</v>
      </c>
      <c r="B79" t="s">
        <v>8</v>
      </c>
      <c r="C79">
        <v>2019</v>
      </c>
      <c r="D79" t="s">
        <v>9</v>
      </c>
      <c r="E79" t="s">
        <v>11</v>
      </c>
      <c r="G79" s="1">
        <v>43567</v>
      </c>
      <c r="H79" s="1">
        <f t="shared" si="7"/>
        <v>43607</v>
      </c>
      <c r="I79">
        <v>40</v>
      </c>
      <c r="K79">
        <v>8.25</v>
      </c>
      <c r="L79">
        <v>0.45226701686664544</v>
      </c>
    </row>
    <row r="80" spans="1:16" x14ac:dyDescent="0.45">
      <c r="A80" t="str">
        <f t="shared" si="6"/>
        <v>Tosari2019CvHTR24</v>
      </c>
      <c r="B80" t="s">
        <v>8</v>
      </c>
      <c r="C80">
        <v>2019</v>
      </c>
      <c r="D80" t="s">
        <v>9</v>
      </c>
      <c r="E80" t="s">
        <v>11</v>
      </c>
      <c r="G80" s="1">
        <v>43567</v>
      </c>
      <c r="H80" s="1">
        <f t="shared" si="7"/>
        <v>43615</v>
      </c>
      <c r="I80">
        <v>48</v>
      </c>
      <c r="K80">
        <v>10.25</v>
      </c>
      <c r="L80">
        <v>0.8660254037844386</v>
      </c>
    </row>
    <row r="81" spans="1:12" x14ac:dyDescent="0.45">
      <c r="A81" t="str">
        <f t="shared" si="6"/>
        <v>Tosari2019CvHTR24</v>
      </c>
      <c r="B81" t="s">
        <v>8</v>
      </c>
      <c r="C81">
        <v>2019</v>
      </c>
      <c r="D81" t="s">
        <v>9</v>
      </c>
      <c r="E81" t="s">
        <v>11</v>
      </c>
      <c r="G81" s="1">
        <v>43567</v>
      </c>
      <c r="H81" s="1">
        <f t="shared" si="7"/>
        <v>43628</v>
      </c>
      <c r="I81">
        <v>61</v>
      </c>
      <c r="K81">
        <v>13.25</v>
      </c>
      <c r="L81">
        <v>1.6025547785276542</v>
      </c>
    </row>
    <row r="82" spans="1:12" x14ac:dyDescent="0.45">
      <c r="A82" t="str">
        <f t="shared" si="6"/>
        <v>Tosari2019CvHTR24</v>
      </c>
      <c r="B82" t="s">
        <v>8</v>
      </c>
      <c r="C82">
        <v>2019</v>
      </c>
      <c r="D82" t="s">
        <v>9</v>
      </c>
      <c r="E82" t="s">
        <v>11</v>
      </c>
      <c r="G82" s="1">
        <v>43567</v>
      </c>
      <c r="H82" s="1">
        <f t="shared" si="7"/>
        <v>43649</v>
      </c>
      <c r="I82">
        <v>82</v>
      </c>
      <c r="K82">
        <v>12.833333333333334</v>
      </c>
      <c r="L82">
        <v>2.4058010698889456</v>
      </c>
    </row>
    <row r="83" spans="1:12" x14ac:dyDescent="0.45">
      <c r="A83" t="str">
        <f t="shared" si="6"/>
        <v>Tosari2019CvHTR24</v>
      </c>
      <c r="B83" t="s">
        <v>8</v>
      </c>
      <c r="C83">
        <v>2019</v>
      </c>
      <c r="D83" t="s">
        <v>9</v>
      </c>
      <c r="E83" t="s">
        <v>11</v>
      </c>
      <c r="G83" s="1">
        <v>43567</v>
      </c>
      <c r="H83" s="1">
        <f t="shared" si="7"/>
        <v>43677</v>
      </c>
      <c r="I83">
        <v>110</v>
      </c>
      <c r="K83">
        <v>16.583333333333332</v>
      </c>
      <c r="L83">
        <v>1.9752253419585164</v>
      </c>
    </row>
    <row r="84" spans="1:12" x14ac:dyDescent="0.45">
      <c r="A84" t="str">
        <f t="shared" si="6"/>
        <v>Tosari2019CvWinfred</v>
      </c>
      <c r="B84" t="s">
        <v>8</v>
      </c>
      <c r="C84">
        <v>2019</v>
      </c>
      <c r="D84" t="s">
        <v>9</v>
      </c>
      <c r="E84" t="s">
        <v>12</v>
      </c>
      <c r="G84" s="1">
        <v>43567</v>
      </c>
      <c r="H84" s="1">
        <f t="shared" si="7"/>
        <v>43593</v>
      </c>
      <c r="I84">
        <v>26</v>
      </c>
      <c r="K84">
        <v>4.333333333333333</v>
      </c>
      <c r="L84">
        <v>0.49236596391733006</v>
      </c>
    </row>
    <row r="85" spans="1:12" x14ac:dyDescent="0.45">
      <c r="A85" t="str">
        <f t="shared" si="6"/>
        <v>Tosari2019CvWinfred</v>
      </c>
      <c r="B85" t="s">
        <v>8</v>
      </c>
      <c r="C85">
        <v>2019</v>
      </c>
      <c r="D85" t="s">
        <v>9</v>
      </c>
      <c r="E85" t="s">
        <v>12</v>
      </c>
      <c r="G85" s="1">
        <v>43567</v>
      </c>
      <c r="H85" s="1">
        <f t="shared" si="7"/>
        <v>43601</v>
      </c>
      <c r="I85">
        <v>34</v>
      </c>
      <c r="K85">
        <v>6.333333333333333</v>
      </c>
      <c r="L85">
        <v>0.49236596391733267</v>
      </c>
    </row>
    <row r="86" spans="1:12" x14ac:dyDescent="0.45">
      <c r="A86" t="str">
        <f t="shared" si="6"/>
        <v>Tosari2019CvWinfred</v>
      </c>
      <c r="B86" t="s">
        <v>8</v>
      </c>
      <c r="C86">
        <v>2019</v>
      </c>
      <c r="D86" t="s">
        <v>9</v>
      </c>
      <c r="E86" t="s">
        <v>12</v>
      </c>
      <c r="G86" s="1">
        <v>43567</v>
      </c>
      <c r="H86" s="1">
        <f t="shared" si="7"/>
        <v>43607</v>
      </c>
      <c r="I86">
        <v>40</v>
      </c>
      <c r="K86">
        <v>8.3333333333333339</v>
      </c>
      <c r="L86">
        <v>0.88762536459859254</v>
      </c>
    </row>
    <row r="87" spans="1:12" x14ac:dyDescent="0.45">
      <c r="A87" t="str">
        <f t="shared" si="6"/>
        <v>Tosari2019CvWinfred</v>
      </c>
      <c r="B87" t="s">
        <v>8</v>
      </c>
      <c r="C87">
        <v>2019</v>
      </c>
      <c r="D87" t="s">
        <v>9</v>
      </c>
      <c r="E87" t="s">
        <v>12</v>
      </c>
      <c r="G87" s="1">
        <v>43567</v>
      </c>
      <c r="H87" s="1">
        <f t="shared" si="7"/>
        <v>43615</v>
      </c>
      <c r="I87">
        <v>48</v>
      </c>
      <c r="K87">
        <v>9.75</v>
      </c>
      <c r="L87">
        <v>0.8660254037844386</v>
      </c>
    </row>
    <row r="88" spans="1:12" x14ac:dyDescent="0.45">
      <c r="A88" t="str">
        <f t="shared" si="6"/>
        <v>Tosari2019CvWinfred</v>
      </c>
      <c r="B88" t="s">
        <v>8</v>
      </c>
      <c r="C88">
        <v>2019</v>
      </c>
      <c r="D88" t="s">
        <v>9</v>
      </c>
      <c r="E88" t="s">
        <v>12</v>
      </c>
      <c r="G88" s="1">
        <v>43567</v>
      </c>
      <c r="H88" s="1">
        <f t="shared" si="7"/>
        <v>43628</v>
      </c>
      <c r="I88">
        <v>61</v>
      </c>
      <c r="K88">
        <v>12.25</v>
      </c>
      <c r="L88">
        <v>1.5447859516333116</v>
      </c>
    </row>
    <row r="89" spans="1:12" x14ac:dyDescent="0.45">
      <c r="A89" t="str">
        <f t="shared" si="6"/>
        <v>Tosari2019CvWinfred</v>
      </c>
      <c r="B89" t="s">
        <v>8</v>
      </c>
      <c r="C89">
        <v>2019</v>
      </c>
      <c r="D89" t="s">
        <v>9</v>
      </c>
      <c r="E89" t="s">
        <v>12</v>
      </c>
      <c r="G89" s="1">
        <v>43567</v>
      </c>
      <c r="H89" s="1">
        <f t="shared" si="7"/>
        <v>43649</v>
      </c>
      <c r="I89">
        <v>82</v>
      </c>
      <c r="K89">
        <v>14.75</v>
      </c>
      <c r="L89">
        <v>1.864744681524183</v>
      </c>
    </row>
    <row r="90" spans="1:12" x14ac:dyDescent="0.45">
      <c r="A90" t="str">
        <f t="shared" si="6"/>
        <v>Tosari2019CvWinfred</v>
      </c>
      <c r="B90" t="s">
        <v>8</v>
      </c>
      <c r="C90">
        <v>2019</v>
      </c>
      <c r="D90" t="s">
        <v>9</v>
      </c>
      <c r="E90" t="s">
        <v>12</v>
      </c>
      <c r="G90" s="1">
        <v>43567</v>
      </c>
      <c r="H90" s="1">
        <f t="shared" si="7"/>
        <v>43677</v>
      </c>
      <c r="I90">
        <v>110</v>
      </c>
      <c r="K90">
        <v>16.666666666666668</v>
      </c>
      <c r="L90">
        <v>2.1881222058831113</v>
      </c>
    </row>
    <row r="91" spans="1:12" x14ac:dyDescent="0.45">
      <c r="A91" t="str">
        <f t="shared" si="6"/>
        <v>Tosari2019CvPallaton</v>
      </c>
      <c r="B91" t="s">
        <v>8</v>
      </c>
      <c r="C91">
        <v>2019</v>
      </c>
      <c r="D91" t="s">
        <v>9</v>
      </c>
      <c r="E91" t="s">
        <v>13</v>
      </c>
      <c r="G91" s="1">
        <v>43567</v>
      </c>
      <c r="H91" s="1">
        <f t="shared" si="7"/>
        <v>43593</v>
      </c>
      <c r="I91">
        <v>26</v>
      </c>
      <c r="K91">
        <v>3.8333333333333335</v>
      </c>
      <c r="L91">
        <v>0.38924947208076038</v>
      </c>
    </row>
    <row r="92" spans="1:12" x14ac:dyDescent="0.45">
      <c r="A92" t="str">
        <f t="shared" si="6"/>
        <v>Tosari2019CvPallaton</v>
      </c>
      <c r="B92" t="s">
        <v>8</v>
      </c>
      <c r="C92">
        <v>2019</v>
      </c>
      <c r="D92" t="s">
        <v>9</v>
      </c>
      <c r="E92" t="s">
        <v>13</v>
      </c>
      <c r="G92" s="1">
        <v>43567</v>
      </c>
      <c r="H92" s="1">
        <f t="shared" si="7"/>
        <v>43601</v>
      </c>
      <c r="I92">
        <v>34</v>
      </c>
      <c r="K92">
        <v>5.166666666666667</v>
      </c>
      <c r="L92">
        <v>0.71774056256527463</v>
      </c>
    </row>
    <row r="93" spans="1:12" x14ac:dyDescent="0.45">
      <c r="A93" t="str">
        <f t="shared" si="6"/>
        <v>Tosari2019CvPallaton</v>
      </c>
      <c r="B93" t="s">
        <v>8</v>
      </c>
      <c r="C93">
        <v>2019</v>
      </c>
      <c r="D93" t="s">
        <v>9</v>
      </c>
      <c r="E93" t="s">
        <v>13</v>
      </c>
      <c r="G93" s="1">
        <v>43567</v>
      </c>
      <c r="H93" s="1">
        <f t="shared" si="7"/>
        <v>43607</v>
      </c>
      <c r="I93">
        <v>40</v>
      </c>
      <c r="K93">
        <v>6.083333333333333</v>
      </c>
      <c r="L93">
        <v>0.66855792342152276</v>
      </c>
    </row>
    <row r="94" spans="1:12" x14ac:dyDescent="0.45">
      <c r="A94" t="str">
        <f t="shared" si="6"/>
        <v>Tosari2019CvPallaton</v>
      </c>
      <c r="B94" t="s">
        <v>8</v>
      </c>
      <c r="C94">
        <v>2019</v>
      </c>
      <c r="D94" t="s">
        <v>9</v>
      </c>
      <c r="E94" t="s">
        <v>13</v>
      </c>
      <c r="G94" s="1">
        <v>43567</v>
      </c>
      <c r="H94" s="1">
        <f t="shared" si="7"/>
        <v>43615</v>
      </c>
      <c r="I94">
        <v>48</v>
      </c>
      <c r="K94">
        <v>7.333333333333333</v>
      </c>
      <c r="L94">
        <v>0.65133894727892694</v>
      </c>
    </row>
    <row r="95" spans="1:12" x14ac:dyDescent="0.45">
      <c r="A95" t="str">
        <f t="shared" si="6"/>
        <v>Tosari2019CvPallaton</v>
      </c>
      <c r="B95" t="s">
        <v>8</v>
      </c>
      <c r="C95">
        <v>2019</v>
      </c>
      <c r="D95" t="s">
        <v>9</v>
      </c>
      <c r="E95" t="s">
        <v>13</v>
      </c>
      <c r="G95" s="1">
        <v>43567</v>
      </c>
      <c r="H95" s="1">
        <f t="shared" si="7"/>
        <v>43628</v>
      </c>
      <c r="I95">
        <v>61</v>
      </c>
      <c r="K95">
        <v>9.4166666666666661</v>
      </c>
      <c r="L95">
        <v>1.3789543689024515</v>
      </c>
    </row>
    <row r="96" spans="1:12" x14ac:dyDescent="0.45">
      <c r="A96" t="str">
        <f t="shared" si="6"/>
        <v>Tosari2019CvPallaton</v>
      </c>
      <c r="B96" t="s">
        <v>8</v>
      </c>
      <c r="C96">
        <v>2019</v>
      </c>
      <c r="D96" t="s">
        <v>9</v>
      </c>
      <c r="E96" t="s">
        <v>13</v>
      </c>
      <c r="G96" s="1">
        <v>43567</v>
      </c>
      <c r="H96" s="1">
        <f t="shared" si="7"/>
        <v>43649</v>
      </c>
      <c r="I96">
        <v>82</v>
      </c>
      <c r="K96">
        <v>10.583333333333334</v>
      </c>
      <c r="L96">
        <v>1.7298624923456343</v>
      </c>
    </row>
    <row r="97" spans="1:16" x14ac:dyDescent="0.45">
      <c r="A97" t="str">
        <f t="shared" si="6"/>
        <v>Tosari2019CvPallaton</v>
      </c>
      <c r="B97" t="s">
        <v>8</v>
      </c>
      <c r="C97">
        <v>2019</v>
      </c>
      <c r="D97" t="s">
        <v>9</v>
      </c>
      <c r="E97" t="s">
        <v>13</v>
      </c>
      <c r="G97" s="1">
        <v>43567</v>
      </c>
      <c r="H97" s="1">
        <f t="shared" si="7"/>
        <v>43677</v>
      </c>
      <c r="I97">
        <v>110</v>
      </c>
      <c r="K97">
        <v>14.25</v>
      </c>
      <c r="L97">
        <v>1.712255291076124</v>
      </c>
    </row>
    <row r="98" spans="1:16" x14ac:dyDescent="0.45">
      <c r="A98" t="str">
        <f t="shared" ref="A98:A122" si="8">B98&amp;C98&amp;"Cv"&amp;E98</f>
        <v>Tosari2019CvGoliath</v>
      </c>
      <c r="B98" t="s">
        <v>8</v>
      </c>
      <c r="C98">
        <v>2019</v>
      </c>
      <c r="D98" t="s">
        <v>9</v>
      </c>
      <c r="E98" t="s">
        <v>10</v>
      </c>
      <c r="G98" s="1">
        <v>43567</v>
      </c>
      <c r="H98" s="1">
        <f t="shared" ref="H98:H122" si="9">G98+I98</f>
        <v>43608</v>
      </c>
      <c r="I98">
        <v>41</v>
      </c>
      <c r="M98">
        <v>2.9175000000000004</v>
      </c>
      <c r="N98">
        <v>0.46864165414524972</v>
      </c>
      <c r="O98">
        <v>0.8175</v>
      </c>
      <c r="P98">
        <v>7.6321687612368058E-2</v>
      </c>
    </row>
    <row r="99" spans="1:16" x14ac:dyDescent="0.45">
      <c r="A99" t="str">
        <f t="shared" si="8"/>
        <v>Tosari2019CvGoliath</v>
      </c>
      <c r="B99" t="s">
        <v>8</v>
      </c>
      <c r="C99">
        <v>2019</v>
      </c>
      <c r="D99" t="s">
        <v>9</v>
      </c>
      <c r="E99" t="s">
        <v>10</v>
      </c>
      <c r="G99" s="1">
        <v>43567</v>
      </c>
      <c r="H99" s="1">
        <f t="shared" si="9"/>
        <v>43628</v>
      </c>
      <c r="I99">
        <v>61</v>
      </c>
      <c r="M99">
        <v>5.1549999999999994</v>
      </c>
      <c r="N99">
        <v>0.34722711107670018</v>
      </c>
      <c r="O99">
        <v>0.96000000000000008</v>
      </c>
      <c r="P99">
        <v>2.7080128015448977E-2</v>
      </c>
    </row>
    <row r="100" spans="1:16" x14ac:dyDescent="0.45">
      <c r="A100" t="str">
        <f t="shared" si="8"/>
        <v>Tosari2019CvGoliath</v>
      </c>
      <c r="B100" t="s">
        <v>8</v>
      </c>
      <c r="C100">
        <v>2019</v>
      </c>
      <c r="D100" t="s">
        <v>9</v>
      </c>
      <c r="E100" t="s">
        <v>10</v>
      </c>
      <c r="G100" s="1">
        <v>43567</v>
      </c>
      <c r="H100" s="1">
        <f t="shared" si="9"/>
        <v>43699</v>
      </c>
      <c r="I100">
        <v>132</v>
      </c>
      <c r="M100">
        <v>4.76</v>
      </c>
      <c r="N100">
        <v>0.25703436864876</v>
      </c>
      <c r="O100">
        <v>0.92749999999999999</v>
      </c>
      <c r="P100">
        <v>4.5734742446707589E-2</v>
      </c>
    </row>
    <row r="101" spans="1:16" x14ac:dyDescent="0.45">
      <c r="A101" t="str">
        <f t="shared" si="8"/>
        <v>Tosari2019CvGoliath</v>
      </c>
      <c r="B101" t="s">
        <v>8</v>
      </c>
      <c r="C101">
        <v>2019</v>
      </c>
      <c r="D101" t="s">
        <v>9</v>
      </c>
      <c r="E101" t="s">
        <v>10</v>
      </c>
      <c r="G101" s="1">
        <v>43567</v>
      </c>
      <c r="H101" s="1">
        <f t="shared" si="9"/>
        <v>43711</v>
      </c>
      <c r="I101">
        <v>144</v>
      </c>
      <c r="M101">
        <v>3.7725</v>
      </c>
      <c r="N101">
        <v>0.24608602831801082</v>
      </c>
      <c r="O101">
        <v>0.86</v>
      </c>
      <c r="P101">
        <v>2.943920288776038E-2</v>
      </c>
    </row>
    <row r="102" spans="1:16" x14ac:dyDescent="0.45">
      <c r="A102" t="str">
        <f t="shared" si="8"/>
        <v>Tosari2019CvGoliath</v>
      </c>
      <c r="B102" t="s">
        <v>8</v>
      </c>
      <c r="C102">
        <v>2019</v>
      </c>
      <c r="D102" t="s">
        <v>9</v>
      </c>
      <c r="E102" t="s">
        <v>10</v>
      </c>
      <c r="G102" s="1">
        <v>43567</v>
      </c>
      <c r="H102" s="1">
        <f t="shared" si="9"/>
        <v>43718</v>
      </c>
      <c r="I102">
        <v>151</v>
      </c>
      <c r="M102">
        <v>2.99</v>
      </c>
      <c r="N102">
        <v>0.29540932054806085</v>
      </c>
      <c r="O102">
        <v>0.80249999999999999</v>
      </c>
      <c r="P102">
        <v>2.6299556396766142E-2</v>
      </c>
    </row>
    <row r="103" spans="1:16" x14ac:dyDescent="0.45">
      <c r="A103" t="str">
        <f t="shared" si="8"/>
        <v>Tosari2019CvGoliath</v>
      </c>
      <c r="B103" t="s">
        <v>8</v>
      </c>
      <c r="C103">
        <v>2019</v>
      </c>
      <c r="D103" t="s">
        <v>9</v>
      </c>
      <c r="E103" t="s">
        <v>10</v>
      </c>
      <c r="G103" s="1">
        <v>43567</v>
      </c>
      <c r="H103" s="1">
        <f t="shared" si="9"/>
        <v>43732</v>
      </c>
      <c r="I103">
        <v>165</v>
      </c>
      <c r="M103">
        <v>3.22</v>
      </c>
      <c r="N103">
        <v>0.3291402943021895</v>
      </c>
      <c r="O103">
        <v>0.82250000000000001</v>
      </c>
      <c r="P103">
        <v>3.5939764421412349E-2</v>
      </c>
    </row>
    <row r="104" spans="1:16" x14ac:dyDescent="0.45">
      <c r="A104" t="str">
        <f t="shared" si="8"/>
        <v>Tosari2019CvHTR24</v>
      </c>
      <c r="B104" t="s">
        <v>8</v>
      </c>
      <c r="C104">
        <v>2019</v>
      </c>
      <c r="D104" t="s">
        <v>9</v>
      </c>
      <c r="E104" t="s">
        <v>11</v>
      </c>
      <c r="G104" s="1">
        <v>43567</v>
      </c>
      <c r="H104" s="1">
        <f t="shared" si="9"/>
        <v>43608</v>
      </c>
      <c r="I104">
        <v>41</v>
      </c>
      <c r="M104">
        <v>2.9649999999999999</v>
      </c>
      <c r="N104">
        <v>0.35688466857889739</v>
      </c>
      <c r="O104">
        <v>0.82499999999999996</v>
      </c>
      <c r="P104">
        <v>6.3508529610859413E-2</v>
      </c>
    </row>
    <row r="105" spans="1:16" x14ac:dyDescent="0.45">
      <c r="A105" t="str">
        <f t="shared" si="8"/>
        <v>Tosari2019CvHTR24</v>
      </c>
      <c r="B105" t="s">
        <v>8</v>
      </c>
      <c r="C105">
        <v>2019</v>
      </c>
      <c r="D105" t="s">
        <v>9</v>
      </c>
      <c r="E105" t="s">
        <v>11</v>
      </c>
      <c r="G105" s="1">
        <v>43567</v>
      </c>
      <c r="H105" s="1">
        <f t="shared" si="9"/>
        <v>43628</v>
      </c>
      <c r="I105">
        <v>61</v>
      </c>
      <c r="M105">
        <v>5.2625000000000002</v>
      </c>
      <c r="N105">
        <v>0.61651574729820391</v>
      </c>
      <c r="O105">
        <v>0.96500000000000008</v>
      </c>
      <c r="P105">
        <v>1.9148542155119911E-2</v>
      </c>
    </row>
    <row r="106" spans="1:16" x14ac:dyDescent="0.45">
      <c r="A106" t="str">
        <f t="shared" si="8"/>
        <v>Tosari2019CvHTR24</v>
      </c>
      <c r="B106" t="s">
        <v>8</v>
      </c>
      <c r="C106">
        <v>2019</v>
      </c>
      <c r="D106" t="s">
        <v>9</v>
      </c>
      <c r="E106" t="s">
        <v>11</v>
      </c>
      <c r="G106" s="1">
        <v>43567</v>
      </c>
      <c r="H106" s="1">
        <f t="shared" si="9"/>
        <v>43699</v>
      </c>
      <c r="I106">
        <v>132</v>
      </c>
      <c r="M106">
        <v>4.5724999999999998</v>
      </c>
      <c r="N106">
        <v>0.51415788755336034</v>
      </c>
      <c r="O106">
        <v>0.93500000000000005</v>
      </c>
      <c r="P106">
        <v>2.5166114784232974E-2</v>
      </c>
    </row>
    <row r="107" spans="1:16" x14ac:dyDescent="0.45">
      <c r="A107" t="str">
        <f t="shared" si="8"/>
        <v>Tosari2019CvHTR24</v>
      </c>
      <c r="B107" t="s">
        <v>8</v>
      </c>
      <c r="C107">
        <v>2019</v>
      </c>
      <c r="D107" t="s">
        <v>9</v>
      </c>
      <c r="E107" t="s">
        <v>11</v>
      </c>
      <c r="G107" s="1">
        <v>43567</v>
      </c>
      <c r="H107" s="1">
        <f t="shared" si="9"/>
        <v>43711</v>
      </c>
      <c r="I107">
        <v>144</v>
      </c>
      <c r="M107">
        <v>3.9</v>
      </c>
      <c r="N107">
        <v>0.68327642039416825</v>
      </c>
      <c r="O107">
        <v>0.86249999999999993</v>
      </c>
      <c r="P107">
        <v>6.1846584384265837E-2</v>
      </c>
    </row>
    <row r="108" spans="1:16" x14ac:dyDescent="0.45">
      <c r="A108" t="str">
        <f t="shared" si="8"/>
        <v>Tosari2019CvHTR24</v>
      </c>
      <c r="B108" t="s">
        <v>8</v>
      </c>
      <c r="C108">
        <v>2019</v>
      </c>
      <c r="D108" t="s">
        <v>9</v>
      </c>
      <c r="E108" t="s">
        <v>11</v>
      </c>
      <c r="G108" s="1">
        <v>43567</v>
      </c>
      <c r="H108" s="1">
        <f t="shared" si="9"/>
        <v>43718</v>
      </c>
      <c r="I108">
        <v>151</v>
      </c>
      <c r="M108">
        <v>3.07</v>
      </c>
      <c r="N108">
        <v>0.43458792742858077</v>
      </c>
      <c r="O108">
        <v>0.80749999999999988</v>
      </c>
      <c r="P108">
        <v>4.9916597106242418E-2</v>
      </c>
    </row>
    <row r="109" spans="1:16" x14ac:dyDescent="0.45">
      <c r="A109" t="str">
        <f t="shared" si="8"/>
        <v>Tosari2019CvHTR24</v>
      </c>
      <c r="B109" t="s">
        <v>8</v>
      </c>
      <c r="C109">
        <v>2019</v>
      </c>
      <c r="D109" t="s">
        <v>9</v>
      </c>
      <c r="E109" t="s">
        <v>11</v>
      </c>
      <c r="G109" s="1">
        <v>43567</v>
      </c>
      <c r="H109" s="1">
        <f t="shared" si="9"/>
        <v>43732</v>
      </c>
      <c r="I109">
        <v>165</v>
      </c>
      <c r="M109">
        <v>4.0925000000000002</v>
      </c>
      <c r="N109">
        <v>0.60681545794417213</v>
      </c>
      <c r="O109">
        <v>0.88749999999999996</v>
      </c>
      <c r="P109">
        <v>4.2720018726588115E-2</v>
      </c>
    </row>
    <row r="110" spans="1:16" x14ac:dyDescent="0.45">
      <c r="A110" t="str">
        <f t="shared" si="8"/>
        <v>Tosari2019CvWinfred</v>
      </c>
      <c r="B110" t="s">
        <v>8</v>
      </c>
      <c r="C110">
        <v>2019</v>
      </c>
      <c r="D110" t="s">
        <v>9</v>
      </c>
      <c r="E110" t="s">
        <v>12</v>
      </c>
      <c r="G110" s="1">
        <v>43567</v>
      </c>
      <c r="H110" s="1">
        <f t="shared" si="9"/>
        <v>43608</v>
      </c>
      <c r="I110">
        <v>41</v>
      </c>
      <c r="M110">
        <v>3.5550000000000002</v>
      </c>
      <c r="N110">
        <v>0.50862559904117832</v>
      </c>
      <c r="O110">
        <v>0.88</v>
      </c>
      <c r="P110">
        <v>4.6904157598234873E-2</v>
      </c>
    </row>
    <row r="111" spans="1:16" x14ac:dyDescent="0.45">
      <c r="A111" t="str">
        <f t="shared" si="8"/>
        <v>Tosari2019CvWinfred</v>
      </c>
      <c r="B111" t="s">
        <v>8</v>
      </c>
      <c r="C111">
        <v>2019</v>
      </c>
      <c r="D111" t="s">
        <v>9</v>
      </c>
      <c r="E111" t="s">
        <v>12</v>
      </c>
      <c r="G111" s="1">
        <v>43567</v>
      </c>
      <c r="H111" s="1">
        <f t="shared" si="9"/>
        <v>43628</v>
      </c>
      <c r="I111">
        <v>61</v>
      </c>
      <c r="M111">
        <v>5.4850000000000003</v>
      </c>
      <c r="N111">
        <v>0.17691806012951924</v>
      </c>
      <c r="O111">
        <v>0.96250000000000002</v>
      </c>
      <c r="P111">
        <v>2.3629078131257433E-2</v>
      </c>
    </row>
    <row r="112" spans="1:16" x14ac:dyDescent="0.45">
      <c r="A112" t="str">
        <f t="shared" si="8"/>
        <v>Tosari2019CvWinfred</v>
      </c>
      <c r="B112" t="s">
        <v>8</v>
      </c>
      <c r="C112">
        <v>2019</v>
      </c>
      <c r="D112" t="s">
        <v>9</v>
      </c>
      <c r="E112" t="s">
        <v>12</v>
      </c>
      <c r="G112" s="1">
        <v>43567</v>
      </c>
      <c r="H112" s="1">
        <f t="shared" si="9"/>
        <v>43699</v>
      </c>
      <c r="I112">
        <v>132</v>
      </c>
      <c r="M112">
        <v>4.4275000000000002</v>
      </c>
      <c r="N112">
        <v>0.19137659209003607</v>
      </c>
      <c r="O112">
        <v>0.92</v>
      </c>
      <c r="P112">
        <v>2.1602468994691679E-2</v>
      </c>
    </row>
    <row r="113" spans="1:26" x14ac:dyDescent="0.45">
      <c r="A113" t="str">
        <f t="shared" si="8"/>
        <v>Tosari2019CvWinfred</v>
      </c>
      <c r="B113" t="s">
        <v>8</v>
      </c>
      <c r="C113">
        <v>2019</v>
      </c>
      <c r="D113" t="s">
        <v>9</v>
      </c>
      <c r="E113" t="s">
        <v>12</v>
      </c>
      <c r="G113" s="1">
        <v>43567</v>
      </c>
      <c r="H113" s="1">
        <f t="shared" si="9"/>
        <v>43711</v>
      </c>
      <c r="I113">
        <v>144</v>
      </c>
      <c r="M113">
        <v>3.68</v>
      </c>
      <c r="N113">
        <v>0.45847573545390641</v>
      </c>
      <c r="O113">
        <v>0.86</v>
      </c>
      <c r="P113">
        <v>2.943920288776038E-2</v>
      </c>
    </row>
    <row r="114" spans="1:26" x14ac:dyDescent="0.45">
      <c r="A114" t="str">
        <f t="shared" si="8"/>
        <v>Tosari2019CvWinfred</v>
      </c>
      <c r="B114" t="s">
        <v>8</v>
      </c>
      <c r="C114">
        <v>2019</v>
      </c>
      <c r="D114" t="s">
        <v>9</v>
      </c>
      <c r="E114" t="s">
        <v>12</v>
      </c>
      <c r="G114" s="1">
        <v>43567</v>
      </c>
      <c r="H114" s="1">
        <f t="shared" si="9"/>
        <v>43718</v>
      </c>
      <c r="I114">
        <v>151</v>
      </c>
      <c r="M114">
        <v>2.7449999999999997</v>
      </c>
      <c r="N114">
        <v>0.39365805804869414</v>
      </c>
      <c r="O114">
        <v>0.75</v>
      </c>
      <c r="P114">
        <v>7.3936910042729384E-2</v>
      </c>
    </row>
    <row r="115" spans="1:26" x14ac:dyDescent="0.45">
      <c r="A115" t="str">
        <f t="shared" si="8"/>
        <v>Tosari2019CvWinfred</v>
      </c>
      <c r="B115" t="s">
        <v>8</v>
      </c>
      <c r="C115">
        <v>2019</v>
      </c>
      <c r="D115" t="s">
        <v>9</v>
      </c>
      <c r="E115" t="s">
        <v>12</v>
      </c>
      <c r="G115" s="1">
        <v>43567</v>
      </c>
      <c r="H115" s="1">
        <f t="shared" si="9"/>
        <v>43732</v>
      </c>
      <c r="I115">
        <v>165</v>
      </c>
      <c r="M115">
        <v>3.1025</v>
      </c>
      <c r="N115">
        <v>0.28535066146760657</v>
      </c>
      <c r="O115">
        <v>0.81750000000000012</v>
      </c>
      <c r="P115">
        <v>3.862210075418538E-2</v>
      </c>
    </row>
    <row r="116" spans="1:26" x14ac:dyDescent="0.45">
      <c r="A116" t="str">
        <f t="shared" si="8"/>
        <v>Tosari2019CvPallaton</v>
      </c>
      <c r="B116" t="s">
        <v>8</v>
      </c>
      <c r="C116">
        <v>2019</v>
      </c>
      <c r="D116" t="s">
        <v>9</v>
      </c>
      <c r="E116" t="s">
        <v>13</v>
      </c>
      <c r="G116" s="1">
        <v>43567</v>
      </c>
      <c r="H116" s="1">
        <f t="shared" si="9"/>
        <v>43608</v>
      </c>
      <c r="I116">
        <v>41</v>
      </c>
      <c r="M116">
        <v>1.9875</v>
      </c>
      <c r="N116">
        <v>0.47765922301713493</v>
      </c>
      <c r="O116">
        <v>0.65249999999999997</v>
      </c>
      <c r="P116">
        <v>0.11206396982676212</v>
      </c>
    </row>
    <row r="117" spans="1:26" x14ac:dyDescent="0.45">
      <c r="A117" t="str">
        <f t="shared" si="8"/>
        <v>Tosari2019CvPallaton</v>
      </c>
      <c r="B117" t="s">
        <v>8</v>
      </c>
      <c r="C117">
        <v>2019</v>
      </c>
      <c r="D117" t="s">
        <v>9</v>
      </c>
      <c r="E117" t="s">
        <v>13</v>
      </c>
      <c r="G117" s="1">
        <v>43567</v>
      </c>
      <c r="H117" s="1">
        <f t="shared" si="9"/>
        <v>43628</v>
      </c>
      <c r="I117">
        <v>61</v>
      </c>
      <c r="M117">
        <v>3.9725000000000001</v>
      </c>
      <c r="N117">
        <v>0.29725129660495953</v>
      </c>
      <c r="O117">
        <v>0.91250000000000009</v>
      </c>
      <c r="P117">
        <v>1.7078251276592432E-2</v>
      </c>
    </row>
    <row r="118" spans="1:26" x14ac:dyDescent="0.45">
      <c r="A118" t="str">
        <f t="shared" si="8"/>
        <v>Tosari2019CvPallaton</v>
      </c>
      <c r="B118" t="s">
        <v>8</v>
      </c>
      <c r="C118">
        <v>2019</v>
      </c>
      <c r="D118" t="s">
        <v>9</v>
      </c>
      <c r="E118" t="s">
        <v>13</v>
      </c>
      <c r="G118" s="1">
        <v>43567</v>
      </c>
      <c r="H118" s="1">
        <f t="shared" si="9"/>
        <v>43634</v>
      </c>
      <c r="I118">
        <v>67</v>
      </c>
      <c r="M118">
        <v>4.6375000000000002</v>
      </c>
      <c r="N118">
        <v>0.59224854016986106</v>
      </c>
      <c r="O118">
        <v>0.94750000000000001</v>
      </c>
      <c r="P118">
        <v>3.2015621187163924E-2</v>
      </c>
    </row>
    <row r="119" spans="1:26" x14ac:dyDescent="0.45">
      <c r="A119" t="str">
        <f t="shared" si="8"/>
        <v>Tosari2019CvPallaton</v>
      </c>
      <c r="B119" t="s">
        <v>8</v>
      </c>
      <c r="C119">
        <v>2019</v>
      </c>
      <c r="D119" t="s">
        <v>9</v>
      </c>
      <c r="E119" t="s">
        <v>13</v>
      </c>
      <c r="G119" s="1">
        <v>43567</v>
      </c>
      <c r="H119" s="1">
        <f t="shared" si="9"/>
        <v>43699</v>
      </c>
      <c r="I119">
        <v>132</v>
      </c>
      <c r="M119">
        <v>3.88</v>
      </c>
      <c r="N119">
        <v>0.38910152916687751</v>
      </c>
      <c r="O119">
        <v>0.84499999999999997</v>
      </c>
      <c r="P119">
        <v>3.1091263510295529E-2</v>
      </c>
    </row>
    <row r="120" spans="1:26" x14ac:dyDescent="0.45">
      <c r="A120" t="str">
        <f t="shared" si="8"/>
        <v>Tosari2019CvPallaton</v>
      </c>
      <c r="B120" t="s">
        <v>8</v>
      </c>
      <c r="C120">
        <v>2019</v>
      </c>
      <c r="D120" t="s">
        <v>9</v>
      </c>
      <c r="E120" t="s">
        <v>13</v>
      </c>
      <c r="G120" s="1">
        <v>43567</v>
      </c>
      <c r="H120" s="1">
        <f t="shared" si="9"/>
        <v>43711</v>
      </c>
      <c r="I120">
        <v>144</v>
      </c>
      <c r="M120">
        <v>3.335</v>
      </c>
      <c r="N120">
        <v>0.51720402163943069</v>
      </c>
      <c r="O120">
        <v>0.78</v>
      </c>
      <c r="P120">
        <v>5.3541261347363187E-2</v>
      </c>
    </row>
    <row r="121" spans="1:26" x14ac:dyDescent="0.45">
      <c r="A121" t="str">
        <f t="shared" si="8"/>
        <v>Tosari2019CvPallaton</v>
      </c>
      <c r="B121" t="s">
        <v>8</v>
      </c>
      <c r="C121">
        <v>2019</v>
      </c>
      <c r="D121" t="s">
        <v>9</v>
      </c>
      <c r="E121" t="s">
        <v>13</v>
      </c>
      <c r="G121" s="1">
        <v>43567</v>
      </c>
      <c r="H121" s="1">
        <f t="shared" si="9"/>
        <v>43718</v>
      </c>
      <c r="I121">
        <v>151</v>
      </c>
      <c r="M121">
        <v>2.7324999999999999</v>
      </c>
      <c r="N121">
        <v>0.68285552400684701</v>
      </c>
      <c r="O121">
        <v>0.71500000000000008</v>
      </c>
      <c r="P121">
        <v>7.1414284285427163E-2</v>
      </c>
    </row>
    <row r="122" spans="1:26" x14ac:dyDescent="0.45">
      <c r="A122" t="str">
        <f t="shared" si="8"/>
        <v>Tosari2019CvPallaton</v>
      </c>
      <c r="B122" t="s">
        <v>8</v>
      </c>
      <c r="C122">
        <v>2019</v>
      </c>
      <c r="D122" t="s">
        <v>9</v>
      </c>
      <c r="E122" t="s">
        <v>13</v>
      </c>
      <c r="G122" s="1">
        <v>43567</v>
      </c>
      <c r="H122" s="1">
        <f t="shared" si="9"/>
        <v>43732</v>
      </c>
      <c r="I122">
        <v>165</v>
      </c>
      <c r="M122">
        <v>3.6950000000000003</v>
      </c>
      <c r="N122">
        <v>0.91190277259511876</v>
      </c>
      <c r="O122">
        <v>0.83499999999999996</v>
      </c>
      <c r="P122">
        <v>7.593857166596267E-2</v>
      </c>
    </row>
    <row r="123" spans="1:26" x14ac:dyDescent="0.45">
      <c r="A123" t="str">
        <f t="shared" ref="A123:A138" si="10">B123&amp;C123&amp;"Cv"&amp;E123</f>
        <v>Tosari2019CvGoliath</v>
      </c>
      <c r="B123" t="s">
        <v>8</v>
      </c>
      <c r="C123">
        <v>2019</v>
      </c>
      <c r="D123" t="s">
        <v>9</v>
      </c>
      <c r="E123" t="s">
        <v>10</v>
      </c>
      <c r="G123" s="1">
        <v>43567</v>
      </c>
      <c r="H123" s="1">
        <f t="shared" ref="H123:H138" si="11">G123+I123</f>
        <v>43636</v>
      </c>
      <c r="I123">
        <v>69</v>
      </c>
      <c r="Q123">
        <v>63.7</v>
      </c>
      <c r="R123">
        <v>13.609555466656508</v>
      </c>
      <c r="S123">
        <v>63.7</v>
      </c>
      <c r="T123">
        <v>13.609555466656508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45">
      <c r="A124" t="str">
        <f t="shared" si="10"/>
        <v>Tosari2019CvGoliath</v>
      </c>
      <c r="B124" t="s">
        <v>8</v>
      </c>
      <c r="C124">
        <v>2019</v>
      </c>
      <c r="D124" t="s">
        <v>9</v>
      </c>
      <c r="E124" t="s">
        <v>10</v>
      </c>
      <c r="G124" s="1">
        <v>43567</v>
      </c>
      <c r="H124" s="1">
        <f t="shared" si="11"/>
        <v>43665</v>
      </c>
      <c r="I124">
        <v>98</v>
      </c>
      <c r="Q124">
        <v>236.65</v>
      </c>
      <c r="R124">
        <v>57.942126298574848</v>
      </c>
      <c r="S124">
        <v>236.65</v>
      </c>
      <c r="T124">
        <v>57.942126298574848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45">
      <c r="A125" t="str">
        <f t="shared" si="10"/>
        <v>Tosari2019CvGoliath</v>
      </c>
      <c r="B125" t="s">
        <v>8</v>
      </c>
      <c r="C125">
        <v>2019</v>
      </c>
      <c r="D125" t="s">
        <v>9</v>
      </c>
      <c r="E125" t="s">
        <v>10</v>
      </c>
      <c r="G125" s="1">
        <v>43567</v>
      </c>
      <c r="H125" s="1">
        <f t="shared" si="11"/>
        <v>43693</v>
      </c>
      <c r="I125">
        <v>126</v>
      </c>
      <c r="Q125">
        <v>525.97500000000002</v>
      </c>
      <c r="R125">
        <v>130.47721065381495</v>
      </c>
      <c r="S125">
        <v>478.15</v>
      </c>
      <c r="T125">
        <v>118.64188411630467</v>
      </c>
      <c r="U125">
        <v>0</v>
      </c>
      <c r="V125">
        <v>0</v>
      </c>
      <c r="W125">
        <v>42.825000000000003</v>
      </c>
      <c r="X125">
        <v>9.788556243559789</v>
      </c>
      <c r="Y125">
        <v>4.9749999999999996</v>
      </c>
      <c r="Z125">
        <v>2.1468969855739859</v>
      </c>
    </row>
    <row r="126" spans="1:26" x14ac:dyDescent="0.45">
      <c r="A126" t="str">
        <f t="shared" si="10"/>
        <v>Tosari2019CvGoliath</v>
      </c>
      <c r="B126" t="s">
        <v>8</v>
      </c>
      <c r="C126">
        <v>2019</v>
      </c>
      <c r="D126" t="s">
        <v>9</v>
      </c>
      <c r="E126" t="s">
        <v>10</v>
      </c>
      <c r="G126" s="1">
        <v>43567</v>
      </c>
      <c r="H126" s="1">
        <f t="shared" si="11"/>
        <v>43712</v>
      </c>
      <c r="I126">
        <v>145</v>
      </c>
      <c r="Q126">
        <v>700.52499999999998</v>
      </c>
      <c r="R126">
        <v>118.14232588986332</v>
      </c>
      <c r="S126">
        <v>333.47500000000002</v>
      </c>
      <c r="T126">
        <v>25.090286965278018</v>
      </c>
      <c r="U126">
        <v>333.7</v>
      </c>
      <c r="V126">
        <v>130.01156358826958</v>
      </c>
      <c r="W126">
        <v>22.05</v>
      </c>
      <c r="X126">
        <v>2.8629821282478636</v>
      </c>
      <c r="Y126">
        <v>11.3</v>
      </c>
      <c r="Z126">
        <v>2.3565511522844851</v>
      </c>
    </row>
    <row r="127" spans="1:26" x14ac:dyDescent="0.45">
      <c r="A127" t="str">
        <f t="shared" si="10"/>
        <v>Tosari2019CvHTR24</v>
      </c>
      <c r="B127" t="s">
        <v>8</v>
      </c>
      <c r="C127">
        <v>2019</v>
      </c>
      <c r="D127" t="s">
        <v>9</v>
      </c>
      <c r="E127" t="s">
        <v>11</v>
      </c>
      <c r="G127" s="1">
        <v>43567</v>
      </c>
      <c r="H127" s="1">
        <f t="shared" si="11"/>
        <v>43636</v>
      </c>
      <c r="I127">
        <v>69</v>
      </c>
      <c r="Q127">
        <v>80.099999999999994</v>
      </c>
      <c r="R127">
        <v>20.109699152399074</v>
      </c>
      <c r="S127">
        <v>80.099999999999994</v>
      </c>
      <c r="T127">
        <v>20.109699152399074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45">
      <c r="A128" t="str">
        <f t="shared" si="10"/>
        <v>Tosari2019CvHTR24</v>
      </c>
      <c r="B128" t="s">
        <v>8</v>
      </c>
      <c r="C128">
        <v>2019</v>
      </c>
      <c r="D128" t="s">
        <v>9</v>
      </c>
      <c r="E128" t="s">
        <v>11</v>
      </c>
      <c r="G128" s="1">
        <v>43567</v>
      </c>
      <c r="H128" s="1">
        <f t="shared" si="11"/>
        <v>43665</v>
      </c>
      <c r="I128">
        <v>98</v>
      </c>
      <c r="Q128">
        <v>257.2</v>
      </c>
      <c r="R128">
        <v>13.323162787666698</v>
      </c>
      <c r="S128">
        <v>257.2</v>
      </c>
      <c r="T128">
        <v>13.323162787666698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45">
      <c r="A129" t="str">
        <f t="shared" si="10"/>
        <v>Tosari2019CvHTR24</v>
      </c>
      <c r="B129" t="s">
        <v>8</v>
      </c>
      <c r="C129">
        <v>2019</v>
      </c>
      <c r="D129" t="s">
        <v>9</v>
      </c>
      <c r="E129" t="s">
        <v>11</v>
      </c>
      <c r="G129" s="1">
        <v>43567</v>
      </c>
      <c r="H129" s="1">
        <f t="shared" si="11"/>
        <v>43685</v>
      </c>
      <c r="I129">
        <v>118</v>
      </c>
      <c r="Q129">
        <v>544.27499999999998</v>
      </c>
      <c r="R129">
        <v>102.88444569839831</v>
      </c>
      <c r="S129">
        <v>494.77499999999998</v>
      </c>
      <c r="T129">
        <v>93.520421121093477</v>
      </c>
      <c r="U129">
        <v>0</v>
      </c>
      <c r="V129">
        <v>0</v>
      </c>
      <c r="W129">
        <v>47.2</v>
      </c>
      <c r="X129">
        <v>8.7051708771281451</v>
      </c>
      <c r="Y129">
        <v>2.2749999999999999</v>
      </c>
      <c r="Z129">
        <v>0.84606934309980364</v>
      </c>
    </row>
    <row r="130" spans="1:26" x14ac:dyDescent="0.45">
      <c r="A130" t="str">
        <f t="shared" si="10"/>
        <v>Tosari2019CvHTR24</v>
      </c>
      <c r="B130" t="s">
        <v>8</v>
      </c>
      <c r="C130">
        <v>2019</v>
      </c>
      <c r="D130" t="s">
        <v>9</v>
      </c>
      <c r="E130" t="s">
        <v>11</v>
      </c>
      <c r="G130" s="1">
        <v>43567</v>
      </c>
      <c r="H130" s="1">
        <f t="shared" si="11"/>
        <v>43712</v>
      </c>
      <c r="I130">
        <v>145</v>
      </c>
      <c r="Q130">
        <v>694.35</v>
      </c>
      <c r="R130">
        <v>89.094949351801091</v>
      </c>
      <c r="S130">
        <v>350.875</v>
      </c>
      <c r="T130">
        <v>83.594153503699047</v>
      </c>
      <c r="U130">
        <v>308.375</v>
      </c>
      <c r="V130">
        <v>55.32042269060014</v>
      </c>
      <c r="W130">
        <v>28.2</v>
      </c>
      <c r="X130">
        <v>6.4482555780614037</v>
      </c>
      <c r="Y130">
        <v>6.875</v>
      </c>
      <c r="Z130">
        <v>2.2005681084665385</v>
      </c>
    </row>
    <row r="131" spans="1:26" x14ac:dyDescent="0.45">
      <c r="A131" t="str">
        <f t="shared" si="10"/>
        <v>Tosari2019CvWinfred</v>
      </c>
      <c r="B131" t="s">
        <v>8</v>
      </c>
      <c r="C131">
        <v>2019</v>
      </c>
      <c r="D131" t="s">
        <v>9</v>
      </c>
      <c r="E131" t="s">
        <v>12</v>
      </c>
      <c r="G131" s="1">
        <v>43567</v>
      </c>
      <c r="H131" s="1">
        <f t="shared" si="11"/>
        <v>43636</v>
      </c>
      <c r="I131">
        <v>69</v>
      </c>
      <c r="Q131">
        <v>103.75</v>
      </c>
      <c r="R131">
        <v>17.951137382721278</v>
      </c>
      <c r="S131">
        <v>103.75</v>
      </c>
      <c r="T131">
        <v>17.951137382721278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45">
      <c r="A132" t="str">
        <f t="shared" si="10"/>
        <v>Tosari2019CvWinfred</v>
      </c>
      <c r="B132" t="s">
        <v>8</v>
      </c>
      <c r="C132">
        <v>2019</v>
      </c>
      <c r="D132" t="s">
        <v>9</v>
      </c>
      <c r="E132" t="s">
        <v>12</v>
      </c>
      <c r="G132" s="1">
        <v>43567</v>
      </c>
      <c r="H132" s="1">
        <f t="shared" si="11"/>
        <v>43665</v>
      </c>
      <c r="I132">
        <v>98</v>
      </c>
      <c r="Q132">
        <v>246.7</v>
      </c>
      <c r="R132">
        <v>81.123650476705421</v>
      </c>
      <c r="S132">
        <v>246.7</v>
      </c>
      <c r="T132">
        <v>81.123650476705421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45">
      <c r="A133" t="str">
        <f t="shared" si="10"/>
        <v>Tosari2019CvWinfred</v>
      </c>
      <c r="B133" t="s">
        <v>8</v>
      </c>
      <c r="C133">
        <v>2019</v>
      </c>
      <c r="D133" t="s">
        <v>9</v>
      </c>
      <c r="E133" t="s">
        <v>12</v>
      </c>
      <c r="G133" s="1">
        <v>43567</v>
      </c>
      <c r="H133" s="1">
        <f t="shared" si="11"/>
        <v>43693</v>
      </c>
      <c r="I133">
        <v>126</v>
      </c>
      <c r="Q133">
        <v>390.875</v>
      </c>
      <c r="R133">
        <v>267.49031602408837</v>
      </c>
      <c r="S133">
        <v>355.35</v>
      </c>
      <c r="T133">
        <v>243.17717135180814</v>
      </c>
      <c r="U133">
        <v>0</v>
      </c>
      <c r="V133">
        <v>0</v>
      </c>
      <c r="W133">
        <v>32.700000000000003</v>
      </c>
      <c r="X133">
        <v>22.126153453925664</v>
      </c>
      <c r="Y133">
        <v>2.85</v>
      </c>
      <c r="Z133">
        <v>2.548855952514121</v>
      </c>
    </row>
    <row r="134" spans="1:26" x14ac:dyDescent="0.45">
      <c r="A134" t="str">
        <f t="shared" si="10"/>
        <v>Tosari2019CvWinfred</v>
      </c>
      <c r="B134" t="s">
        <v>8</v>
      </c>
      <c r="C134">
        <v>2019</v>
      </c>
      <c r="D134" t="s">
        <v>9</v>
      </c>
      <c r="E134" t="s">
        <v>12</v>
      </c>
      <c r="G134" s="1">
        <v>43567</v>
      </c>
      <c r="H134" s="1">
        <f t="shared" si="11"/>
        <v>43712</v>
      </c>
      <c r="I134">
        <v>145</v>
      </c>
      <c r="Q134">
        <v>645.625</v>
      </c>
      <c r="R134">
        <v>91.004848771919839</v>
      </c>
      <c r="S134">
        <v>282.55</v>
      </c>
      <c r="T134">
        <v>37.358666999773959</v>
      </c>
      <c r="U134">
        <v>334.875</v>
      </c>
      <c r="V134">
        <v>72.495994142205305</v>
      </c>
      <c r="W134">
        <v>20.324999999999999</v>
      </c>
      <c r="X134">
        <v>1.1528949070347507</v>
      </c>
      <c r="Y134">
        <v>7.95</v>
      </c>
      <c r="Z134">
        <v>3.0490435658853197</v>
      </c>
    </row>
    <row r="135" spans="1:26" x14ac:dyDescent="0.45">
      <c r="A135" t="str">
        <f t="shared" si="10"/>
        <v>Tosari2019CvPallaton</v>
      </c>
      <c r="B135" t="s">
        <v>8</v>
      </c>
      <c r="C135">
        <v>2019</v>
      </c>
      <c r="D135" t="s">
        <v>9</v>
      </c>
      <c r="E135" t="s">
        <v>13</v>
      </c>
      <c r="G135" s="1">
        <v>43567</v>
      </c>
      <c r="H135" s="1">
        <f t="shared" si="11"/>
        <v>43636</v>
      </c>
      <c r="I135">
        <v>69</v>
      </c>
      <c r="Q135">
        <v>44.325000000000003</v>
      </c>
      <c r="R135">
        <v>10.946041902593528</v>
      </c>
      <c r="S135">
        <v>44.325000000000003</v>
      </c>
      <c r="T135">
        <v>10.946041902593528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45">
      <c r="A136" t="str">
        <f t="shared" si="10"/>
        <v>Tosari2019CvPallaton</v>
      </c>
      <c r="B136" t="s">
        <v>8</v>
      </c>
      <c r="C136">
        <v>2019</v>
      </c>
      <c r="D136" t="s">
        <v>9</v>
      </c>
      <c r="E136" t="s">
        <v>13</v>
      </c>
      <c r="G136" s="1">
        <v>43567</v>
      </c>
      <c r="H136" s="1">
        <f t="shared" si="11"/>
        <v>43665</v>
      </c>
      <c r="I136">
        <v>98</v>
      </c>
      <c r="Q136">
        <v>179.625</v>
      </c>
      <c r="R136">
        <v>43.605685791343006</v>
      </c>
      <c r="S136">
        <v>179.625</v>
      </c>
      <c r="T136">
        <v>43.605685791343006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45">
      <c r="A137" t="str">
        <f t="shared" si="10"/>
        <v>Tosari2019CvPallaton</v>
      </c>
      <c r="B137" t="s">
        <v>8</v>
      </c>
      <c r="C137">
        <v>2019</v>
      </c>
      <c r="D137" t="s">
        <v>9</v>
      </c>
      <c r="E137" t="s">
        <v>13</v>
      </c>
      <c r="G137" s="1">
        <v>43567</v>
      </c>
      <c r="H137" s="1">
        <f t="shared" si="11"/>
        <v>43693</v>
      </c>
      <c r="I137">
        <v>126</v>
      </c>
      <c r="Q137">
        <v>715.95</v>
      </c>
      <c r="R137">
        <v>118.24597244726775</v>
      </c>
      <c r="S137">
        <v>650.85</v>
      </c>
      <c r="T137">
        <v>107.5076586419157</v>
      </c>
      <c r="U137">
        <v>0</v>
      </c>
      <c r="V137">
        <v>0</v>
      </c>
      <c r="W137">
        <v>62.625</v>
      </c>
      <c r="X137">
        <v>10.56736327882536</v>
      </c>
      <c r="Y137">
        <v>2.4500000000000002</v>
      </c>
      <c r="Z137">
        <v>0.40414518843273806</v>
      </c>
    </row>
    <row r="138" spans="1:26" x14ac:dyDescent="0.45">
      <c r="A138" t="str">
        <f t="shared" si="10"/>
        <v>Tosari2019CvPallaton</v>
      </c>
      <c r="B138" t="s">
        <v>8</v>
      </c>
      <c r="C138">
        <v>2019</v>
      </c>
      <c r="D138" t="s">
        <v>9</v>
      </c>
      <c r="E138" t="s">
        <v>13</v>
      </c>
      <c r="G138" s="1">
        <v>43567</v>
      </c>
      <c r="H138" s="1">
        <f t="shared" si="11"/>
        <v>43712</v>
      </c>
      <c r="I138">
        <v>145</v>
      </c>
      <c r="Q138">
        <v>800.4</v>
      </c>
      <c r="R138">
        <v>121.35801031109017</v>
      </c>
      <c r="S138">
        <v>508.57499999999999</v>
      </c>
      <c r="T138">
        <v>75.967860528866638</v>
      </c>
      <c r="U138">
        <v>240.97499999999999</v>
      </c>
      <c r="V138">
        <v>87.477097002586916</v>
      </c>
      <c r="W138">
        <v>46.5</v>
      </c>
      <c r="X138">
        <v>7.2120269919997755</v>
      </c>
      <c r="Y138">
        <v>4.3499999999999996</v>
      </c>
      <c r="Z138">
        <v>1.8734993995195193</v>
      </c>
    </row>
    <row r="139" spans="1:26" x14ac:dyDescent="0.45">
      <c r="A139" t="str">
        <f>B139&amp;C139&amp;"Cv"&amp;E139&amp;"N"&amp;F139</f>
        <v>Lincoln2009CvTitanN1</v>
      </c>
      <c r="B139" t="s">
        <v>31</v>
      </c>
      <c r="C139">
        <v>2009</v>
      </c>
      <c r="D139" t="s">
        <v>9</v>
      </c>
      <c r="E139" t="s">
        <v>32</v>
      </c>
      <c r="F139">
        <v>1</v>
      </c>
      <c r="G139" s="1"/>
      <c r="H139" s="1">
        <v>40212</v>
      </c>
      <c r="I139">
        <v>77</v>
      </c>
      <c r="M139">
        <v>4.2734128856839702</v>
      </c>
      <c r="Q139">
        <v>840.94345548029503</v>
      </c>
      <c r="W139">
        <v>34.200282249539498</v>
      </c>
      <c r="Y139">
        <v>49.894063298489904</v>
      </c>
    </row>
    <row r="140" spans="1:26" x14ac:dyDescent="0.45">
      <c r="A140" t="str">
        <f t="shared" ref="A140:A157" si="12">B140&amp;C140&amp;"Cv"&amp;E140&amp;"N"&amp;F140</f>
        <v>Lincoln2009CvTitanN1</v>
      </c>
      <c r="B140" t="s">
        <v>31</v>
      </c>
      <c r="C140">
        <v>2009</v>
      </c>
      <c r="D140" t="s">
        <v>9</v>
      </c>
      <c r="E140" t="s">
        <v>32</v>
      </c>
      <c r="F140">
        <v>1</v>
      </c>
      <c r="G140" s="1"/>
      <c r="H140" s="1">
        <v>40184</v>
      </c>
      <c r="I140">
        <v>49</v>
      </c>
      <c r="M140">
        <v>2.38593511386666</v>
      </c>
      <c r="Q140">
        <v>379.07291271215598</v>
      </c>
      <c r="W140">
        <v>19.877596051968602</v>
      </c>
      <c r="Y140">
        <v>18.029695219247099</v>
      </c>
    </row>
    <row r="141" spans="1:26" x14ac:dyDescent="0.45">
      <c r="A141" t="str">
        <f t="shared" si="12"/>
        <v>Lincoln2009CvTitanN1</v>
      </c>
      <c r="B141" t="s">
        <v>31</v>
      </c>
      <c r="C141">
        <v>2009</v>
      </c>
      <c r="D141" t="s">
        <v>9</v>
      </c>
      <c r="E141" t="s">
        <v>32</v>
      </c>
      <c r="F141">
        <v>1</v>
      </c>
      <c r="G141" s="1"/>
      <c r="H141" s="1">
        <v>40193</v>
      </c>
      <c r="I141">
        <v>58</v>
      </c>
      <c r="M141">
        <v>4.2074015713720101</v>
      </c>
      <c r="Q141">
        <v>500.37858111965096</v>
      </c>
      <c r="W141">
        <v>25.441745160320302</v>
      </c>
      <c r="Y141">
        <v>24.596112951644802</v>
      </c>
    </row>
    <row r="142" spans="1:26" x14ac:dyDescent="0.45">
      <c r="A142" t="str">
        <f t="shared" si="12"/>
        <v>Lincoln2009CvTitanN1</v>
      </c>
      <c r="B142" t="s">
        <v>31</v>
      </c>
      <c r="C142">
        <v>2009</v>
      </c>
      <c r="D142" t="s">
        <v>9</v>
      </c>
      <c r="E142" t="s">
        <v>32</v>
      </c>
      <c r="F142">
        <v>1</v>
      </c>
      <c r="G142" s="1"/>
      <c r="H142" s="1">
        <v>40224</v>
      </c>
      <c r="I142">
        <v>89</v>
      </c>
      <c r="M142">
        <v>3.91095004022019</v>
      </c>
      <c r="Q142">
        <v>827.12209745050609</v>
      </c>
      <c r="W142">
        <v>26.806896168082602</v>
      </c>
      <c r="Y142">
        <v>55.905313576967998</v>
      </c>
    </row>
    <row r="143" spans="1:26" x14ac:dyDescent="0.45">
      <c r="A143" t="str">
        <f t="shared" si="12"/>
        <v>Lincoln2009CvTitanN1</v>
      </c>
      <c r="B143" t="s">
        <v>31</v>
      </c>
      <c r="C143">
        <v>2009</v>
      </c>
      <c r="D143" t="s">
        <v>9</v>
      </c>
      <c r="E143" t="s">
        <v>32</v>
      </c>
      <c r="F143">
        <v>1</v>
      </c>
      <c r="G143" s="1"/>
      <c r="H143" s="1">
        <v>40169</v>
      </c>
      <c r="I143">
        <v>34</v>
      </c>
      <c r="M143">
        <v>1.20162893622065</v>
      </c>
      <c r="Q143">
        <v>95.831223335796594</v>
      </c>
      <c r="W143">
        <v>5.8450651428006797</v>
      </c>
      <c r="Y143">
        <v>3.7380571907789801</v>
      </c>
    </row>
    <row r="144" spans="1:26" x14ac:dyDescent="0.45">
      <c r="A144" t="str">
        <f t="shared" si="12"/>
        <v>Lincoln2009CvTitanN1</v>
      </c>
      <c r="B144" t="s">
        <v>31</v>
      </c>
      <c r="C144">
        <v>2009</v>
      </c>
      <c r="D144" t="s">
        <v>9</v>
      </c>
      <c r="E144" t="s">
        <v>32</v>
      </c>
      <c r="F144">
        <v>1</v>
      </c>
      <c r="G144" s="1"/>
      <c r="H144" s="1">
        <v>40203</v>
      </c>
      <c r="I144">
        <v>68</v>
      </c>
      <c r="M144">
        <v>4.44915963655935</v>
      </c>
      <c r="Q144">
        <v>590.62235950673301</v>
      </c>
      <c r="W144">
        <v>25.3357450797191</v>
      </c>
      <c r="Y144">
        <v>33.726490870954201</v>
      </c>
    </row>
    <row r="145" spans="1:25" x14ac:dyDescent="0.45">
      <c r="A145" t="str">
        <f t="shared" si="12"/>
        <v>Lincoln2009CvTitanN2</v>
      </c>
      <c r="B145" t="s">
        <v>31</v>
      </c>
      <c r="C145">
        <v>2009</v>
      </c>
      <c r="D145" t="s">
        <v>9</v>
      </c>
      <c r="E145" t="s">
        <v>32</v>
      </c>
      <c r="F145">
        <v>2</v>
      </c>
      <c r="G145" s="1"/>
      <c r="H145" s="1">
        <v>40212</v>
      </c>
      <c r="I145">
        <v>77</v>
      </c>
      <c r="M145">
        <v>4.7784439334703199</v>
      </c>
      <c r="Q145">
        <v>908.13247776613002</v>
      </c>
      <c r="W145">
        <v>35.365518248583598</v>
      </c>
      <c r="Y145">
        <v>55.447729528029399</v>
      </c>
    </row>
    <row r="146" spans="1:25" x14ac:dyDescent="0.45">
      <c r="A146" t="str">
        <f t="shared" si="12"/>
        <v>Lincoln2009CvTitanN2</v>
      </c>
      <c r="B146" t="s">
        <v>31</v>
      </c>
      <c r="C146">
        <v>2009</v>
      </c>
      <c r="D146" t="s">
        <v>9</v>
      </c>
      <c r="E146" t="s">
        <v>32</v>
      </c>
      <c r="F146">
        <v>2</v>
      </c>
      <c r="G146" s="1"/>
      <c r="H146" s="1">
        <v>40184</v>
      </c>
      <c r="I146">
        <v>49</v>
      </c>
      <c r="M146">
        <v>3.0097414712836899</v>
      </c>
      <c r="Q146">
        <v>426.78622576223898</v>
      </c>
      <c r="W146">
        <v>20.784739845505399</v>
      </c>
      <c r="Y146">
        <v>21.893882730718499</v>
      </c>
    </row>
    <row r="147" spans="1:25" x14ac:dyDescent="0.45">
      <c r="A147" t="str">
        <f t="shared" si="12"/>
        <v>Lincoln2009CvTitanN2</v>
      </c>
      <c r="B147" t="s">
        <v>31</v>
      </c>
      <c r="C147">
        <v>2009</v>
      </c>
      <c r="D147" t="s">
        <v>9</v>
      </c>
      <c r="E147" t="s">
        <v>32</v>
      </c>
      <c r="F147">
        <v>2</v>
      </c>
      <c r="G147" s="1"/>
      <c r="H147" s="1">
        <v>40193</v>
      </c>
      <c r="I147">
        <v>58</v>
      </c>
      <c r="M147">
        <v>3.8940096372478501</v>
      </c>
      <c r="Q147">
        <v>468.52981772967695</v>
      </c>
      <c r="W147">
        <v>23.124367074661201</v>
      </c>
      <c r="Y147">
        <v>23.728614698306398</v>
      </c>
    </row>
    <row r="148" spans="1:25" x14ac:dyDescent="0.45">
      <c r="A148" t="str">
        <f t="shared" si="12"/>
        <v>Lincoln2009CvTitanN2</v>
      </c>
      <c r="B148" t="s">
        <v>31</v>
      </c>
      <c r="C148">
        <v>2009</v>
      </c>
      <c r="D148" t="s">
        <v>9</v>
      </c>
      <c r="E148" t="s">
        <v>32</v>
      </c>
      <c r="F148">
        <v>2</v>
      </c>
      <c r="H148" s="1">
        <v>40224</v>
      </c>
      <c r="I148">
        <v>89</v>
      </c>
      <c r="M148">
        <v>3.7004576582050701</v>
      </c>
      <c r="Q148">
        <v>913.38811105518107</v>
      </c>
      <c r="W148">
        <v>27.1812811826737</v>
      </c>
      <c r="Y148">
        <v>64.157529922844404</v>
      </c>
    </row>
    <row r="149" spans="1:25" x14ac:dyDescent="0.45">
      <c r="A149" t="str">
        <f t="shared" si="12"/>
        <v>Lincoln2009CvTitanN2</v>
      </c>
      <c r="B149" t="s">
        <v>31</v>
      </c>
      <c r="C149">
        <v>2009</v>
      </c>
      <c r="D149" t="s">
        <v>9</v>
      </c>
      <c r="E149" t="s">
        <v>32</v>
      </c>
      <c r="F149">
        <v>2</v>
      </c>
      <c r="H149" s="1">
        <v>40169</v>
      </c>
      <c r="I149">
        <v>34</v>
      </c>
      <c r="M149">
        <v>1.60301068571549</v>
      </c>
      <c r="Q149">
        <v>119.334667608724</v>
      </c>
      <c r="W149">
        <v>8.6226157729600104</v>
      </c>
      <c r="Y149">
        <v>3.3108509879124002</v>
      </c>
    </row>
    <row r="150" spans="1:25" x14ac:dyDescent="0.45">
      <c r="A150" t="str">
        <f t="shared" si="12"/>
        <v>Lincoln2009CvTitanN2</v>
      </c>
      <c r="B150" t="s">
        <v>31</v>
      </c>
      <c r="C150">
        <v>2009</v>
      </c>
      <c r="D150" t="s">
        <v>9</v>
      </c>
      <c r="E150" t="s">
        <v>32</v>
      </c>
      <c r="F150">
        <v>2</v>
      </c>
      <c r="H150" s="1">
        <v>40203</v>
      </c>
      <c r="I150">
        <v>68</v>
      </c>
      <c r="M150">
        <v>4.8318485419168304</v>
      </c>
      <c r="Q150">
        <v>679.05599068424897</v>
      </c>
      <c r="W150">
        <v>30.378181106949899</v>
      </c>
      <c r="Y150">
        <v>37.527417961474995</v>
      </c>
    </row>
    <row r="151" spans="1:25" x14ac:dyDescent="0.45">
      <c r="A151" t="str">
        <f t="shared" si="12"/>
        <v>Lincoln2009CvTitanN3</v>
      </c>
      <c r="B151" t="s">
        <v>31</v>
      </c>
      <c r="C151">
        <v>2009</v>
      </c>
      <c r="D151" t="s">
        <v>9</v>
      </c>
      <c r="E151" t="s">
        <v>32</v>
      </c>
      <c r="F151">
        <v>3</v>
      </c>
      <c r="H151" s="1">
        <v>40212</v>
      </c>
      <c r="I151">
        <v>77</v>
      </c>
      <c r="M151">
        <v>4.6459567578710699</v>
      </c>
      <c r="Q151">
        <v>870.69473661811696</v>
      </c>
      <c r="W151">
        <v>35.595432902350503</v>
      </c>
      <c r="Y151">
        <v>51.474040759461104</v>
      </c>
    </row>
    <row r="152" spans="1:25" x14ac:dyDescent="0.45">
      <c r="A152" t="str">
        <f t="shared" si="12"/>
        <v>Lincoln2009CvTitanN3</v>
      </c>
      <c r="B152" t="s">
        <v>31</v>
      </c>
      <c r="C152">
        <v>2009</v>
      </c>
      <c r="D152" t="s">
        <v>9</v>
      </c>
      <c r="E152" t="s">
        <v>32</v>
      </c>
      <c r="F152">
        <v>3</v>
      </c>
      <c r="H152" s="1">
        <v>40184</v>
      </c>
      <c r="I152">
        <v>49</v>
      </c>
      <c r="M152">
        <v>3.1809689235905498</v>
      </c>
      <c r="Q152">
        <v>433.98961949680898</v>
      </c>
      <c r="W152">
        <v>22.967894172038399</v>
      </c>
      <c r="Y152">
        <v>20.4310677776425</v>
      </c>
    </row>
    <row r="153" spans="1:25" x14ac:dyDescent="0.45">
      <c r="A153" t="str">
        <f t="shared" si="12"/>
        <v>Lincoln2009CvTitanN3</v>
      </c>
      <c r="B153" t="s">
        <v>31</v>
      </c>
      <c r="C153">
        <v>2009</v>
      </c>
      <c r="D153" t="s">
        <v>9</v>
      </c>
      <c r="E153" t="s">
        <v>32</v>
      </c>
      <c r="F153">
        <v>3</v>
      </c>
      <c r="H153" s="1">
        <v>40193</v>
      </c>
      <c r="I153">
        <v>58</v>
      </c>
      <c r="M153">
        <v>3.9900769428124101</v>
      </c>
      <c r="Q153">
        <v>496.50415522431302</v>
      </c>
      <c r="W153">
        <v>24.8909660547694</v>
      </c>
      <c r="Y153">
        <v>24.759449467661902</v>
      </c>
    </row>
    <row r="154" spans="1:25" x14ac:dyDescent="0.45">
      <c r="A154" t="str">
        <f t="shared" si="12"/>
        <v>Lincoln2009CvTitanN3</v>
      </c>
      <c r="B154" t="s">
        <v>31</v>
      </c>
      <c r="C154">
        <v>2009</v>
      </c>
      <c r="D154" t="s">
        <v>9</v>
      </c>
      <c r="E154" t="s">
        <v>32</v>
      </c>
      <c r="F154">
        <v>3</v>
      </c>
      <c r="H154" s="1">
        <v>40224</v>
      </c>
      <c r="I154">
        <v>89</v>
      </c>
      <c r="M154">
        <v>3.7936517312670399</v>
      </c>
      <c r="Q154">
        <v>896.51452421549891</v>
      </c>
      <c r="W154">
        <v>25.883123228817698</v>
      </c>
      <c r="Y154">
        <v>63.768329192732196</v>
      </c>
    </row>
    <row r="155" spans="1:25" x14ac:dyDescent="0.45">
      <c r="A155" t="str">
        <f t="shared" si="12"/>
        <v>Lincoln2009CvTitanN3</v>
      </c>
      <c r="B155" t="s">
        <v>31</v>
      </c>
      <c r="C155">
        <v>2009</v>
      </c>
      <c r="D155" t="s">
        <v>9</v>
      </c>
      <c r="E155" t="s">
        <v>32</v>
      </c>
      <c r="F155">
        <v>3</v>
      </c>
      <c r="H155" s="1">
        <v>40169</v>
      </c>
      <c r="I155">
        <v>34</v>
      </c>
      <c r="M155">
        <v>1.39104473691087</v>
      </c>
      <c r="Q155">
        <v>107.52894469022799</v>
      </c>
      <c r="W155">
        <v>8.0291820344447693</v>
      </c>
      <c r="Y155">
        <v>2.7237124345780499</v>
      </c>
    </row>
    <row r="156" spans="1:25" x14ac:dyDescent="0.45">
      <c r="A156" t="str">
        <f t="shared" si="12"/>
        <v>Lincoln2009CvTitanN3</v>
      </c>
      <c r="B156" t="s">
        <v>31</v>
      </c>
      <c r="C156">
        <v>2009</v>
      </c>
      <c r="D156" t="s">
        <v>9</v>
      </c>
      <c r="E156" t="s">
        <v>32</v>
      </c>
      <c r="F156">
        <v>3</v>
      </c>
      <c r="H156" s="1">
        <v>40203</v>
      </c>
      <c r="I156">
        <v>68</v>
      </c>
      <c r="M156">
        <v>4.1898377099208197</v>
      </c>
      <c r="Q156">
        <v>591.57994063526405</v>
      </c>
      <c r="W156">
        <v>26.4959718884636</v>
      </c>
      <c r="Y156">
        <v>32.662022175062702</v>
      </c>
    </row>
    <row r="157" spans="1:25" x14ac:dyDescent="0.45">
      <c r="A157" t="str">
        <f t="shared" si="12"/>
        <v>Hastings2011CvTitanN0</v>
      </c>
      <c r="B157" t="s">
        <v>34</v>
      </c>
      <c r="C157">
        <v>2011</v>
      </c>
      <c r="D157" t="s">
        <v>9</v>
      </c>
      <c r="E157" t="s">
        <v>32</v>
      </c>
      <c r="F157">
        <v>0</v>
      </c>
      <c r="H157" s="1">
        <v>40940</v>
      </c>
      <c r="I157">
        <v>91</v>
      </c>
      <c r="M157">
        <v>8.1645905694107608</v>
      </c>
      <c r="O157">
        <v>0.998676919785911</v>
      </c>
      <c r="Q157">
        <v>976.29904923440904</v>
      </c>
      <c r="W157">
        <v>54.235263824976506</v>
      </c>
      <c r="Y157">
        <v>43.394641098464398</v>
      </c>
    </row>
    <row r="158" spans="1:25" x14ac:dyDescent="0.45">
      <c r="A158" t="str">
        <f t="shared" ref="A158:A161" si="13">B158&amp;C158&amp;"Cv"&amp;E158&amp;"N"&amp;F158</f>
        <v>Hastings2011CvTitanN0</v>
      </c>
      <c r="B158" t="s">
        <v>34</v>
      </c>
      <c r="C158">
        <v>2011</v>
      </c>
      <c r="D158" t="s">
        <v>9</v>
      </c>
      <c r="E158" t="s">
        <v>32</v>
      </c>
      <c r="F158">
        <v>0</v>
      </c>
      <c r="H158" s="1">
        <v>40912</v>
      </c>
      <c r="I158">
        <v>63</v>
      </c>
      <c r="M158">
        <v>7.0655156887573503</v>
      </c>
      <c r="O158">
        <v>0.99640813147117302</v>
      </c>
      <c r="Q158">
        <v>795.15884628649201</v>
      </c>
      <c r="W158">
        <v>59.462333005371001</v>
      </c>
      <c r="Y158">
        <v>20.053551623278199</v>
      </c>
    </row>
    <row r="159" spans="1:25" x14ac:dyDescent="0.45">
      <c r="A159" t="str">
        <f t="shared" si="13"/>
        <v>Hastings2011CvTitanN0</v>
      </c>
      <c r="B159" t="s">
        <v>34</v>
      </c>
      <c r="C159">
        <v>2011</v>
      </c>
      <c r="D159" t="s">
        <v>9</v>
      </c>
      <c r="E159" t="s">
        <v>32</v>
      </c>
      <c r="F159">
        <v>0</v>
      </c>
      <c r="H159" s="1">
        <v>40890</v>
      </c>
      <c r="I159">
        <v>41</v>
      </c>
      <c r="M159">
        <v>3.7301918073282101</v>
      </c>
      <c r="O159">
        <v>0.948382583815777</v>
      </c>
      <c r="Q159">
        <v>331.29813225682301</v>
      </c>
      <c r="W159">
        <v>30.111871435414098</v>
      </c>
      <c r="Y159">
        <v>3.0179417902682601</v>
      </c>
    </row>
    <row r="160" spans="1:25" x14ac:dyDescent="0.45">
      <c r="A160" t="str">
        <f t="shared" si="13"/>
        <v>Hastings2011CvTitanN0</v>
      </c>
      <c r="B160" t="s">
        <v>34</v>
      </c>
      <c r="C160">
        <v>2011</v>
      </c>
      <c r="D160" t="s">
        <v>9</v>
      </c>
      <c r="E160" t="s">
        <v>32</v>
      </c>
      <c r="F160">
        <v>0</v>
      </c>
      <c r="H160" s="1">
        <v>40926</v>
      </c>
      <c r="I160">
        <v>77</v>
      </c>
      <c r="M160">
        <v>4.5986571790632702</v>
      </c>
      <c r="O160">
        <v>0.97632837783242599</v>
      </c>
      <c r="Q160">
        <v>944.86475449364298</v>
      </c>
      <c r="W160">
        <v>54.7135574613798</v>
      </c>
      <c r="Y160">
        <v>39.772917987984599</v>
      </c>
    </row>
    <row r="161" spans="1:25" x14ac:dyDescent="0.45">
      <c r="A161" t="str">
        <f t="shared" si="13"/>
        <v>Hastings2011CvTitanN0</v>
      </c>
      <c r="B161" t="s">
        <v>34</v>
      </c>
      <c r="C161">
        <v>2011</v>
      </c>
      <c r="D161" t="s">
        <v>9</v>
      </c>
      <c r="E161" t="s">
        <v>32</v>
      </c>
      <c r="F161">
        <v>0</v>
      </c>
      <c r="H161" s="1">
        <v>40898</v>
      </c>
      <c r="I161">
        <v>49</v>
      </c>
      <c r="M161">
        <v>5.5882933584288796</v>
      </c>
      <c r="O161">
        <v>0.98948355895990103</v>
      </c>
      <c r="Q161">
        <v>492.64929286334399</v>
      </c>
      <c r="W161">
        <v>41.494274663762901</v>
      </c>
      <c r="Y161">
        <v>7.7706546225714801</v>
      </c>
    </row>
    <row r="162" spans="1:25" x14ac:dyDescent="0.45">
      <c r="A162" t="str">
        <f t="shared" ref="A162" si="14">B162&amp;C162&amp;"Cv"&amp;E162&amp;"N"&amp;F162</f>
        <v>Hastings2011CvTitanN25</v>
      </c>
      <c r="B162" t="s">
        <v>34</v>
      </c>
      <c r="C162">
        <v>2011</v>
      </c>
      <c r="D162" t="s">
        <v>9</v>
      </c>
      <c r="E162" t="s">
        <v>32</v>
      </c>
      <c r="F162">
        <v>25</v>
      </c>
      <c r="H162" s="1">
        <v>40940</v>
      </c>
      <c r="I162">
        <v>91</v>
      </c>
      <c r="M162">
        <v>10.7786098294357</v>
      </c>
      <c r="O162">
        <v>0.99964587216560097</v>
      </c>
      <c r="Q162">
        <v>1097.36367949293</v>
      </c>
      <c r="W162">
        <v>66.724898664496195</v>
      </c>
      <c r="Y162">
        <v>43.011469284797201</v>
      </c>
    </row>
    <row r="163" spans="1:25" x14ac:dyDescent="0.45">
      <c r="A163" t="str">
        <f t="shared" ref="A163:A166" si="15">B163&amp;C163&amp;"Cv"&amp;E163&amp;"N"&amp;F163</f>
        <v>Hastings2011CvTitanN25</v>
      </c>
      <c r="B163" t="s">
        <v>34</v>
      </c>
      <c r="C163">
        <v>2011</v>
      </c>
      <c r="D163" t="s">
        <v>9</v>
      </c>
      <c r="E163" t="s">
        <v>32</v>
      </c>
      <c r="F163">
        <v>25</v>
      </c>
      <c r="H163" s="1">
        <v>40912</v>
      </c>
      <c r="I163">
        <v>63</v>
      </c>
      <c r="M163">
        <v>7.6040515264749597</v>
      </c>
      <c r="O163">
        <v>0.99593683096649499</v>
      </c>
      <c r="Q163">
        <v>874.12869633606294</v>
      </c>
      <c r="W163">
        <v>68.630898240402104</v>
      </c>
      <c r="Y163">
        <v>18.781971393204199</v>
      </c>
    </row>
    <row r="164" spans="1:25" x14ac:dyDescent="0.45">
      <c r="A164" t="str">
        <f t="shared" si="15"/>
        <v>Hastings2011CvTitanN25</v>
      </c>
      <c r="B164" t="s">
        <v>34</v>
      </c>
      <c r="C164">
        <v>2011</v>
      </c>
      <c r="D164" t="s">
        <v>9</v>
      </c>
      <c r="E164" t="s">
        <v>32</v>
      </c>
      <c r="F164">
        <v>25</v>
      </c>
      <c r="H164" s="1">
        <v>40890</v>
      </c>
      <c r="I164">
        <v>41</v>
      </c>
      <c r="M164">
        <v>3.87838285025913</v>
      </c>
      <c r="O164">
        <v>0.93942268559731501</v>
      </c>
      <c r="Q164">
        <v>360.20018772098001</v>
      </c>
      <c r="W164">
        <v>32.720131091511703</v>
      </c>
      <c r="Y164">
        <v>3.29988768058625</v>
      </c>
    </row>
    <row r="165" spans="1:25" x14ac:dyDescent="0.45">
      <c r="A165" t="str">
        <f t="shared" si="15"/>
        <v>Hastings2011CvTitanN25</v>
      </c>
      <c r="B165" t="s">
        <v>34</v>
      </c>
      <c r="C165">
        <v>2011</v>
      </c>
      <c r="D165" t="s">
        <v>9</v>
      </c>
      <c r="E165" t="s">
        <v>32</v>
      </c>
      <c r="F165">
        <v>25</v>
      </c>
      <c r="H165" s="1">
        <v>40926</v>
      </c>
      <c r="I165">
        <v>77</v>
      </c>
      <c r="M165">
        <v>6.3985198614214003</v>
      </c>
      <c r="O165">
        <v>0.99246142865783105</v>
      </c>
      <c r="Q165">
        <v>1029.3856954487301</v>
      </c>
      <c r="W165">
        <v>67.091238619369307</v>
      </c>
      <c r="Y165">
        <v>35.847330925504203</v>
      </c>
    </row>
    <row r="166" spans="1:25" x14ac:dyDescent="0.45">
      <c r="A166" t="str">
        <f t="shared" si="15"/>
        <v>Hastings2011CvTitanN25</v>
      </c>
      <c r="B166" t="s">
        <v>34</v>
      </c>
      <c r="C166">
        <v>2011</v>
      </c>
      <c r="D166" t="s">
        <v>9</v>
      </c>
      <c r="E166" t="s">
        <v>32</v>
      </c>
      <c r="F166">
        <v>25</v>
      </c>
      <c r="H166" s="1">
        <v>40898</v>
      </c>
      <c r="I166">
        <v>49</v>
      </c>
      <c r="M166">
        <v>5.0841657364863204</v>
      </c>
      <c r="O166">
        <v>0.98235493341950297</v>
      </c>
      <c r="Q166">
        <v>447.93273904905999</v>
      </c>
      <c r="W166">
        <v>37.624548377928001</v>
      </c>
      <c r="Y166">
        <v>7.1687255269780703</v>
      </c>
    </row>
    <row r="167" spans="1:25" x14ac:dyDescent="0.45">
      <c r="A167" t="str">
        <f t="shared" ref="A167" si="16">B167&amp;C167&amp;"Cv"&amp;E167&amp;"N"&amp;F167</f>
        <v>Hastings2011CvTitanN50</v>
      </c>
      <c r="B167" t="s">
        <v>34</v>
      </c>
      <c r="C167">
        <v>2011</v>
      </c>
      <c r="D167" t="s">
        <v>9</v>
      </c>
      <c r="E167" t="s">
        <v>32</v>
      </c>
      <c r="F167">
        <v>50</v>
      </c>
      <c r="H167" s="1">
        <v>40940</v>
      </c>
      <c r="I167">
        <v>91</v>
      </c>
      <c r="M167">
        <v>10.2328039729657</v>
      </c>
      <c r="O167">
        <v>0.99964421924505398</v>
      </c>
      <c r="Q167">
        <v>1013.59557791151</v>
      </c>
      <c r="W167">
        <v>61.822768753192804</v>
      </c>
      <c r="Y167">
        <v>39.536789037958599</v>
      </c>
    </row>
    <row r="168" spans="1:25" x14ac:dyDescent="0.45">
      <c r="A168" t="str">
        <f t="shared" ref="A168:A171" si="17">B168&amp;C168&amp;"Cv"&amp;E168&amp;"N"&amp;F168</f>
        <v>Hastings2011CvTitanN50</v>
      </c>
      <c r="B168" t="s">
        <v>34</v>
      </c>
      <c r="C168">
        <v>2011</v>
      </c>
      <c r="D168" t="s">
        <v>9</v>
      </c>
      <c r="E168" t="s">
        <v>32</v>
      </c>
      <c r="F168">
        <v>50</v>
      </c>
      <c r="H168" s="1">
        <v>40912</v>
      </c>
      <c r="I168">
        <v>63</v>
      </c>
      <c r="M168">
        <v>7.44165157531648</v>
      </c>
      <c r="O168">
        <v>0.99746104046542305</v>
      </c>
      <c r="Q168">
        <v>783.45644140710806</v>
      </c>
      <c r="W168">
        <v>60.397863155138495</v>
      </c>
      <c r="Y168">
        <v>17.947780985572301</v>
      </c>
    </row>
    <row r="169" spans="1:25" x14ac:dyDescent="0.45">
      <c r="A169" t="str">
        <f t="shared" si="17"/>
        <v>Hastings2011CvTitanN50</v>
      </c>
      <c r="B169" t="s">
        <v>34</v>
      </c>
      <c r="C169">
        <v>2011</v>
      </c>
      <c r="D169" t="s">
        <v>9</v>
      </c>
      <c r="E169" t="s">
        <v>32</v>
      </c>
      <c r="F169">
        <v>50</v>
      </c>
      <c r="H169" s="1">
        <v>40890</v>
      </c>
      <c r="I169">
        <v>41</v>
      </c>
      <c r="M169">
        <v>4.2889581482423198</v>
      </c>
      <c r="O169">
        <v>0.96649161667198802</v>
      </c>
      <c r="Q169">
        <v>396.17369853126803</v>
      </c>
      <c r="W169">
        <v>35.519334505096701</v>
      </c>
      <c r="Y169">
        <v>4.0980353480301002</v>
      </c>
    </row>
    <row r="170" spans="1:25" x14ac:dyDescent="0.45">
      <c r="A170" t="str">
        <f t="shared" si="17"/>
        <v>Hastings2011CvTitanN50</v>
      </c>
      <c r="B170" t="s">
        <v>34</v>
      </c>
      <c r="C170">
        <v>2011</v>
      </c>
      <c r="D170" t="s">
        <v>9</v>
      </c>
      <c r="E170" t="s">
        <v>32</v>
      </c>
      <c r="F170">
        <v>50</v>
      </c>
      <c r="H170" s="1">
        <v>40926</v>
      </c>
      <c r="I170">
        <v>77</v>
      </c>
      <c r="M170">
        <v>6.1086857158512</v>
      </c>
      <c r="O170">
        <v>0.99204073520302305</v>
      </c>
      <c r="Q170">
        <v>957.24095323670213</v>
      </c>
      <c r="W170">
        <v>61.864072973923896</v>
      </c>
      <c r="Y170">
        <v>33.860022349746302</v>
      </c>
    </row>
    <row r="171" spans="1:25" x14ac:dyDescent="0.45">
      <c r="A171" t="str">
        <f t="shared" si="17"/>
        <v>Hastings2011CvTitanN50</v>
      </c>
      <c r="B171" t="s">
        <v>34</v>
      </c>
      <c r="C171">
        <v>2011</v>
      </c>
      <c r="D171" t="s">
        <v>9</v>
      </c>
      <c r="E171" t="s">
        <v>32</v>
      </c>
      <c r="F171">
        <v>50</v>
      </c>
      <c r="H171" s="1">
        <v>40898</v>
      </c>
      <c r="I171">
        <v>49</v>
      </c>
      <c r="M171">
        <v>6.5332892314333497</v>
      </c>
      <c r="O171">
        <v>0.99439289520270202</v>
      </c>
      <c r="Q171">
        <v>522.17158633650592</v>
      </c>
      <c r="W171">
        <v>44.354304041113394</v>
      </c>
      <c r="Y171">
        <v>7.8628545925372197</v>
      </c>
    </row>
    <row r="172" spans="1:25" x14ac:dyDescent="0.45">
      <c r="A172" t="str">
        <f t="shared" ref="A172" si="18">B172&amp;C172&amp;"Cv"&amp;E172&amp;"N"&amp;F172</f>
        <v>Hastings2011CvTitanN100</v>
      </c>
      <c r="B172" t="s">
        <v>34</v>
      </c>
      <c r="C172">
        <v>2011</v>
      </c>
      <c r="D172" t="s">
        <v>9</v>
      </c>
      <c r="E172" t="s">
        <v>32</v>
      </c>
      <c r="F172">
        <v>100</v>
      </c>
      <c r="H172" s="1">
        <v>40940</v>
      </c>
      <c r="I172">
        <v>91</v>
      </c>
      <c r="M172">
        <v>11.410471358379599</v>
      </c>
      <c r="O172">
        <v>0.99983776118276302</v>
      </c>
      <c r="Q172">
        <v>1066.1350258129601</v>
      </c>
      <c r="W172">
        <v>66.356840684830104</v>
      </c>
      <c r="Y172">
        <v>40.2566618964659</v>
      </c>
    </row>
    <row r="173" spans="1:25" x14ac:dyDescent="0.45">
      <c r="A173" t="str">
        <f t="shared" ref="A173:A176" si="19">B173&amp;C173&amp;"Cv"&amp;E173&amp;"N"&amp;F173</f>
        <v>Hastings2011CvTitanN100</v>
      </c>
      <c r="B173" t="s">
        <v>34</v>
      </c>
      <c r="C173">
        <v>2011</v>
      </c>
      <c r="D173" t="s">
        <v>9</v>
      </c>
      <c r="E173" t="s">
        <v>32</v>
      </c>
      <c r="F173">
        <v>100</v>
      </c>
      <c r="H173" s="1">
        <v>40912</v>
      </c>
      <c r="I173">
        <v>63</v>
      </c>
      <c r="M173">
        <v>7.7910150450980904</v>
      </c>
      <c r="O173">
        <v>0.99745476885937701</v>
      </c>
      <c r="Q173">
        <v>919.44515914772489</v>
      </c>
      <c r="W173">
        <v>67.7687704079067</v>
      </c>
      <c r="Y173">
        <v>24.175745506865802</v>
      </c>
    </row>
    <row r="174" spans="1:25" x14ac:dyDescent="0.45">
      <c r="A174" t="str">
        <f t="shared" si="19"/>
        <v>Hastings2011CvTitanN100</v>
      </c>
      <c r="B174" t="s">
        <v>34</v>
      </c>
      <c r="C174">
        <v>2011</v>
      </c>
      <c r="D174" t="s">
        <v>9</v>
      </c>
      <c r="E174" t="s">
        <v>32</v>
      </c>
      <c r="F174">
        <v>100</v>
      </c>
      <c r="H174" s="1">
        <v>40890</v>
      </c>
      <c r="I174">
        <v>41</v>
      </c>
      <c r="M174">
        <v>3.6301283723671198</v>
      </c>
      <c r="O174">
        <v>0.93317213558617196</v>
      </c>
      <c r="Q174">
        <v>357.57028388522201</v>
      </c>
      <c r="W174">
        <v>31.641763865877401</v>
      </c>
      <c r="Y174">
        <v>4.1152645226447397</v>
      </c>
    </row>
    <row r="175" spans="1:25" x14ac:dyDescent="0.45">
      <c r="A175" t="str">
        <f t="shared" si="19"/>
        <v>Hastings2011CvTitanN100</v>
      </c>
      <c r="B175" t="s">
        <v>34</v>
      </c>
      <c r="C175">
        <v>2011</v>
      </c>
      <c r="D175" t="s">
        <v>9</v>
      </c>
      <c r="E175" t="s">
        <v>32</v>
      </c>
      <c r="F175">
        <v>100</v>
      </c>
      <c r="H175" s="1">
        <v>40926</v>
      </c>
      <c r="I175">
        <v>77</v>
      </c>
      <c r="M175">
        <v>5.4603953848704903</v>
      </c>
      <c r="O175">
        <v>0.98602505439316901</v>
      </c>
      <c r="Q175">
        <v>918.737661540879</v>
      </c>
      <c r="W175">
        <v>57.596608209016097</v>
      </c>
      <c r="Y175">
        <v>34.277157945071799</v>
      </c>
    </row>
    <row r="176" spans="1:25" x14ac:dyDescent="0.45">
      <c r="A176" t="str">
        <f t="shared" si="19"/>
        <v>Hastings2011CvTitanN100</v>
      </c>
      <c r="B176" t="s">
        <v>34</v>
      </c>
      <c r="C176">
        <v>2011</v>
      </c>
      <c r="D176" t="s">
        <v>9</v>
      </c>
      <c r="E176" t="s">
        <v>32</v>
      </c>
      <c r="F176">
        <v>100</v>
      </c>
      <c r="H176" s="1">
        <v>40898</v>
      </c>
      <c r="I176">
        <v>49</v>
      </c>
      <c r="M176">
        <v>6.1329578285221604</v>
      </c>
      <c r="O176">
        <v>0.99003700217363599</v>
      </c>
      <c r="Q176">
        <v>575.35511134419301</v>
      </c>
      <c r="W176">
        <v>48.594440612528899</v>
      </c>
      <c r="Y176">
        <v>8.9410705218903601</v>
      </c>
    </row>
    <row r="177" spans="1:25" x14ac:dyDescent="0.45">
      <c r="A177" t="str">
        <f t="shared" ref="A177" si="20">B177&amp;C177&amp;"Cv"&amp;E177&amp;"N"&amp;F177</f>
        <v>Hastings2011CvTitanN200</v>
      </c>
      <c r="B177" t="s">
        <v>34</v>
      </c>
      <c r="C177">
        <v>2011</v>
      </c>
      <c r="D177" t="s">
        <v>9</v>
      </c>
      <c r="E177" t="s">
        <v>32</v>
      </c>
      <c r="F177">
        <v>200</v>
      </c>
      <c r="H177" s="1">
        <v>40940</v>
      </c>
      <c r="I177">
        <v>91</v>
      </c>
      <c r="M177">
        <v>12.035353604108399</v>
      </c>
      <c r="O177">
        <v>0.99977870015273196</v>
      </c>
      <c r="Q177">
        <v>1152.5390013266301</v>
      </c>
      <c r="W177">
        <v>69.420234648603611</v>
      </c>
      <c r="Y177">
        <v>45.833665484059601</v>
      </c>
    </row>
    <row r="178" spans="1:25" x14ac:dyDescent="0.45">
      <c r="A178" t="str">
        <f t="shared" ref="A178:A181" si="21">B178&amp;C178&amp;"Cv"&amp;E178&amp;"N"&amp;F178</f>
        <v>Hastings2011CvTitanN200</v>
      </c>
      <c r="B178" t="s">
        <v>34</v>
      </c>
      <c r="C178">
        <v>2011</v>
      </c>
      <c r="D178" t="s">
        <v>9</v>
      </c>
      <c r="E178" t="s">
        <v>32</v>
      </c>
      <c r="F178">
        <v>200</v>
      </c>
      <c r="H178" s="1">
        <v>40912</v>
      </c>
      <c r="I178">
        <v>63</v>
      </c>
      <c r="M178">
        <v>6.6521133690446499</v>
      </c>
      <c r="O178">
        <v>0.99040155103923599</v>
      </c>
      <c r="Q178">
        <v>927.33935458875601</v>
      </c>
      <c r="W178">
        <v>67.581100296593291</v>
      </c>
      <c r="Y178">
        <v>25.152835162282301</v>
      </c>
    </row>
    <row r="179" spans="1:25" x14ac:dyDescent="0.45">
      <c r="A179" t="str">
        <f t="shared" si="21"/>
        <v>Hastings2011CvTitanN200</v>
      </c>
      <c r="B179" t="s">
        <v>34</v>
      </c>
      <c r="C179">
        <v>2011</v>
      </c>
      <c r="D179" t="s">
        <v>9</v>
      </c>
      <c r="E179" t="s">
        <v>32</v>
      </c>
      <c r="F179">
        <v>200</v>
      </c>
      <c r="H179" s="1">
        <v>40890</v>
      </c>
      <c r="I179">
        <v>41</v>
      </c>
      <c r="M179">
        <v>4.2183130272042701</v>
      </c>
      <c r="O179">
        <v>0.96173343690170099</v>
      </c>
      <c r="Q179">
        <v>374.59739082838001</v>
      </c>
      <c r="W179">
        <v>33.513764334311205</v>
      </c>
      <c r="Y179">
        <v>3.9459747485267598</v>
      </c>
    </row>
    <row r="180" spans="1:25" x14ac:dyDescent="0.45">
      <c r="A180" t="str">
        <f t="shared" si="21"/>
        <v>Hastings2011CvTitanN200</v>
      </c>
      <c r="B180" t="s">
        <v>34</v>
      </c>
      <c r="C180">
        <v>2011</v>
      </c>
      <c r="D180" t="s">
        <v>9</v>
      </c>
      <c r="E180" t="s">
        <v>32</v>
      </c>
      <c r="F180">
        <v>200</v>
      </c>
      <c r="H180" s="1">
        <v>40926</v>
      </c>
      <c r="I180">
        <v>77</v>
      </c>
      <c r="M180">
        <v>6.7147977953260902</v>
      </c>
      <c r="O180">
        <v>0.99234972995231197</v>
      </c>
      <c r="Q180">
        <v>998.87930057539108</v>
      </c>
      <c r="W180">
        <v>61.279245342483605</v>
      </c>
      <c r="Y180">
        <v>38.608684715055503</v>
      </c>
    </row>
    <row r="181" spans="1:25" x14ac:dyDescent="0.45">
      <c r="A181" t="str">
        <f t="shared" si="21"/>
        <v>Hastings2011CvTitanN200</v>
      </c>
      <c r="B181" t="s">
        <v>34</v>
      </c>
      <c r="C181">
        <v>2011</v>
      </c>
      <c r="D181" t="s">
        <v>9</v>
      </c>
      <c r="E181" t="s">
        <v>32</v>
      </c>
      <c r="F181">
        <v>200</v>
      </c>
      <c r="H181" s="1">
        <v>40898</v>
      </c>
      <c r="I181">
        <v>49</v>
      </c>
      <c r="M181">
        <v>6.1139445182990704</v>
      </c>
      <c r="O181">
        <v>0.99257280072212395</v>
      </c>
      <c r="Q181">
        <v>555.32735676788695</v>
      </c>
      <c r="W181">
        <v>46.895391224573004</v>
      </c>
      <c r="Y181">
        <v>8.6373444522156806</v>
      </c>
    </row>
    <row r="185" spans="1:25" x14ac:dyDescent="0.45">
      <c r="G185" s="1"/>
    </row>
    <row r="186" spans="1:25" x14ac:dyDescent="0.45">
      <c r="G186" s="1"/>
    </row>
    <row r="187" spans="1:25" x14ac:dyDescent="0.45">
      <c r="G187" s="1"/>
    </row>
    <row r="188" spans="1:25" x14ac:dyDescent="0.45">
      <c r="G188" s="1"/>
    </row>
    <row r="189" spans="1:25" x14ac:dyDescent="0.45">
      <c r="G189" s="1"/>
      <c r="K189" s="1"/>
    </row>
    <row r="190" spans="1:25" x14ac:dyDescent="0.45">
      <c r="G190" s="1"/>
      <c r="K190" s="1"/>
    </row>
    <row r="191" spans="1:25" x14ac:dyDescent="0.45">
      <c r="G191" s="1"/>
      <c r="K191" s="1"/>
    </row>
    <row r="192" spans="1:25" x14ac:dyDescent="0.45">
      <c r="G192" s="1"/>
      <c r="K192" s="1"/>
    </row>
    <row r="193" spans="7:11" x14ac:dyDescent="0.45">
      <c r="G193" s="1"/>
      <c r="K193" s="1"/>
    </row>
    <row r="194" spans="7:11" x14ac:dyDescent="0.45">
      <c r="G194" s="1"/>
    </row>
    <row r="195" spans="7:11" x14ac:dyDescent="0.45">
      <c r="G195" s="1"/>
      <c r="H195" s="1"/>
    </row>
    <row r="196" spans="7:11" x14ac:dyDescent="0.45">
      <c r="G196" s="1"/>
      <c r="H196" s="1"/>
    </row>
    <row r="197" spans="7:11" x14ac:dyDescent="0.45">
      <c r="G197" s="1"/>
      <c r="H197" s="1"/>
    </row>
    <row r="198" spans="7:11" x14ac:dyDescent="0.45">
      <c r="G198" s="1"/>
      <c r="H198" s="1"/>
    </row>
    <row r="199" spans="7:11" x14ac:dyDescent="0.45">
      <c r="G199" s="1"/>
      <c r="H199" s="1"/>
    </row>
    <row r="200" spans="7:11" x14ac:dyDescent="0.45">
      <c r="G200" s="1"/>
      <c r="H200" s="1"/>
    </row>
    <row r="201" spans="7:11" x14ac:dyDescent="0.45">
      <c r="G201" s="1"/>
      <c r="H201" s="1"/>
    </row>
    <row r="202" spans="7:11" x14ac:dyDescent="0.45">
      <c r="G202" s="1"/>
      <c r="H202" s="1"/>
    </row>
    <row r="203" spans="7:11" x14ac:dyDescent="0.45">
      <c r="G203" s="1"/>
      <c r="H203" s="1"/>
    </row>
    <row r="204" spans="7:11" x14ac:dyDescent="0.45">
      <c r="G204" s="1"/>
      <c r="H204" s="1"/>
    </row>
    <row r="205" spans="7:11" x14ac:dyDescent="0.45">
      <c r="G205" s="1"/>
      <c r="H205" s="1"/>
    </row>
    <row r="206" spans="7:11" x14ac:dyDescent="0.45">
      <c r="G206" s="1"/>
      <c r="H206" s="1"/>
    </row>
    <row r="207" spans="7:11" x14ac:dyDescent="0.45">
      <c r="G207" s="1"/>
      <c r="H207" s="1"/>
    </row>
    <row r="208" spans="7:11" x14ac:dyDescent="0.45">
      <c r="G208" s="1"/>
      <c r="H208" s="1"/>
    </row>
    <row r="209" spans="7:8" x14ac:dyDescent="0.45">
      <c r="G209" s="1"/>
      <c r="H209" s="1"/>
    </row>
    <row r="210" spans="7:8" x14ac:dyDescent="0.45">
      <c r="G210" s="1"/>
      <c r="H210" s="1"/>
    </row>
    <row r="211" spans="7:8" x14ac:dyDescent="0.45">
      <c r="G211" s="1"/>
      <c r="H211" s="1"/>
    </row>
    <row r="212" spans="7:8" x14ac:dyDescent="0.45">
      <c r="G212" s="1"/>
      <c r="H212" s="1"/>
    </row>
    <row r="213" spans="7:8" x14ac:dyDescent="0.45">
      <c r="G213" s="1"/>
      <c r="H213" s="1"/>
    </row>
    <row r="214" spans="7:8" x14ac:dyDescent="0.45">
      <c r="G214" s="1"/>
      <c r="H214" s="1"/>
    </row>
    <row r="215" spans="7:8" x14ac:dyDescent="0.45">
      <c r="G215" s="1"/>
      <c r="H215" s="1"/>
    </row>
    <row r="216" spans="7:8" x14ac:dyDescent="0.45">
      <c r="G216" s="1"/>
      <c r="H216" s="1"/>
    </row>
    <row r="217" spans="7:8" x14ac:dyDescent="0.45">
      <c r="G217" s="1"/>
      <c r="H217" s="1"/>
    </row>
    <row r="218" spans="7:8" x14ac:dyDescent="0.45">
      <c r="G218" s="1"/>
      <c r="H218" s="1"/>
    </row>
    <row r="219" spans="7:8" x14ac:dyDescent="0.45">
      <c r="G219" s="1"/>
      <c r="H219" s="1"/>
    </row>
    <row r="220" spans="7:8" x14ac:dyDescent="0.45">
      <c r="G220" s="1"/>
      <c r="H220" s="1"/>
    </row>
    <row r="221" spans="7:8" x14ac:dyDescent="0.45">
      <c r="G221" s="1"/>
      <c r="H221" s="1"/>
    </row>
    <row r="222" spans="7:8" x14ac:dyDescent="0.45">
      <c r="G222" s="1"/>
      <c r="H222" s="1"/>
    </row>
    <row r="223" spans="7:8" x14ac:dyDescent="0.45">
      <c r="G223" s="1"/>
      <c r="H223" s="1"/>
    </row>
    <row r="224" spans="7:8" x14ac:dyDescent="0.45">
      <c r="G224" s="1"/>
      <c r="H224" s="1"/>
    </row>
    <row r="225" spans="7:8" x14ac:dyDescent="0.45">
      <c r="G225" s="1"/>
      <c r="H225" s="1"/>
    </row>
    <row r="226" spans="7:8" x14ac:dyDescent="0.45">
      <c r="G226" s="1"/>
      <c r="H226" s="1"/>
    </row>
    <row r="227" spans="7:8" x14ac:dyDescent="0.45">
      <c r="G227" s="1"/>
      <c r="H227" s="1"/>
    </row>
    <row r="228" spans="7:8" x14ac:dyDescent="0.45">
      <c r="G228" s="1"/>
      <c r="H228" s="1"/>
    </row>
    <row r="229" spans="7:8" x14ac:dyDescent="0.45">
      <c r="G229" s="1"/>
      <c r="H229" s="1"/>
    </row>
    <row r="230" spans="7:8" x14ac:dyDescent="0.45">
      <c r="G230" s="1"/>
      <c r="H230" s="1"/>
    </row>
    <row r="231" spans="7:8" x14ac:dyDescent="0.45">
      <c r="G231" s="1"/>
      <c r="H231" s="1"/>
    </row>
    <row r="232" spans="7:8" x14ac:dyDescent="0.45">
      <c r="G232" s="1"/>
      <c r="H232" s="1"/>
    </row>
    <row r="233" spans="7:8" x14ac:dyDescent="0.45">
      <c r="G233" s="1"/>
      <c r="H233" s="1"/>
    </row>
    <row r="234" spans="7:8" x14ac:dyDescent="0.45">
      <c r="G234" s="1"/>
      <c r="H234" s="1"/>
    </row>
    <row r="235" spans="7:8" x14ac:dyDescent="0.45">
      <c r="G235" s="1"/>
      <c r="H235" s="1"/>
    </row>
    <row r="236" spans="7:8" x14ac:dyDescent="0.45">
      <c r="G236" s="1"/>
      <c r="H236" s="1"/>
    </row>
    <row r="237" spans="7:8" x14ac:dyDescent="0.45">
      <c r="G237" s="1"/>
      <c r="H237" s="1"/>
    </row>
    <row r="238" spans="7:8" x14ac:dyDescent="0.45">
      <c r="G238" s="1"/>
      <c r="H238" s="1"/>
    </row>
    <row r="239" spans="7:8" x14ac:dyDescent="0.45">
      <c r="G239" s="1"/>
      <c r="H239" s="1"/>
    </row>
    <row r="240" spans="7:8" x14ac:dyDescent="0.45">
      <c r="G240" s="1"/>
      <c r="H240" s="1"/>
    </row>
    <row r="241" spans="7:8" x14ac:dyDescent="0.45">
      <c r="G241" s="1"/>
      <c r="H241" s="1"/>
    </row>
    <row r="242" spans="7:8" x14ac:dyDescent="0.45">
      <c r="G242" s="1"/>
      <c r="H242" s="1"/>
    </row>
    <row r="243" spans="7:8" x14ac:dyDescent="0.45">
      <c r="G243" s="1"/>
      <c r="H243" s="1"/>
    </row>
    <row r="244" spans="7:8" x14ac:dyDescent="0.45">
      <c r="G244" s="1"/>
      <c r="H244" s="1"/>
    </row>
    <row r="245" spans="7:8" x14ac:dyDescent="0.45">
      <c r="G245" s="1"/>
      <c r="H245" s="1"/>
    </row>
    <row r="246" spans="7:8" x14ac:dyDescent="0.45">
      <c r="G246" s="1"/>
      <c r="H246" s="1"/>
    </row>
    <row r="247" spans="7:8" x14ac:dyDescent="0.45">
      <c r="G247" s="1"/>
      <c r="H247" s="1"/>
    </row>
    <row r="248" spans="7:8" x14ac:dyDescent="0.45">
      <c r="G248" s="1"/>
      <c r="H248" s="1"/>
    </row>
    <row r="249" spans="7:8" x14ac:dyDescent="0.45">
      <c r="G249" s="1"/>
      <c r="H249" s="1"/>
    </row>
    <row r="250" spans="7:8" x14ac:dyDescent="0.45">
      <c r="G250" s="1"/>
      <c r="H250" s="1"/>
    </row>
    <row r="251" spans="7:8" x14ac:dyDescent="0.45">
      <c r="G251" s="1"/>
      <c r="H251" s="1"/>
    </row>
    <row r="252" spans="7:8" x14ac:dyDescent="0.45">
      <c r="G252" s="1"/>
      <c r="H252" s="1"/>
    </row>
    <row r="253" spans="7:8" x14ac:dyDescent="0.45">
      <c r="G253" s="1"/>
      <c r="H253" s="1"/>
    </row>
    <row r="254" spans="7:8" x14ac:dyDescent="0.45">
      <c r="G254" s="1"/>
      <c r="H254" s="1"/>
    </row>
    <row r="255" spans="7:8" x14ac:dyDescent="0.45">
      <c r="G255" s="1"/>
      <c r="H255" s="1"/>
    </row>
    <row r="256" spans="7:8" x14ac:dyDescent="0.45">
      <c r="G256" s="1"/>
      <c r="H256" s="1"/>
    </row>
    <row r="257" spans="7:8" x14ac:dyDescent="0.45">
      <c r="G257" s="1"/>
      <c r="H257" s="1"/>
    </row>
    <row r="258" spans="7:8" x14ac:dyDescent="0.45">
      <c r="G258" s="1"/>
      <c r="H258" s="1"/>
    </row>
    <row r="259" spans="7:8" x14ac:dyDescent="0.45">
      <c r="G259" s="1"/>
      <c r="H259" s="1"/>
    </row>
    <row r="260" spans="7:8" x14ac:dyDescent="0.45">
      <c r="G260" s="1"/>
      <c r="H260" s="1"/>
    </row>
    <row r="261" spans="7:8" x14ac:dyDescent="0.45">
      <c r="G261" s="1"/>
      <c r="H261" s="1"/>
    </row>
    <row r="262" spans="7:8" x14ac:dyDescent="0.45">
      <c r="G262" s="1"/>
      <c r="H262" s="1"/>
    </row>
    <row r="263" spans="7:8" x14ac:dyDescent="0.45">
      <c r="G263" s="1"/>
      <c r="H263" s="1"/>
    </row>
    <row r="264" spans="7:8" x14ac:dyDescent="0.45">
      <c r="G264" s="1"/>
      <c r="H264" s="1"/>
    </row>
    <row r="265" spans="7:8" x14ac:dyDescent="0.45">
      <c r="G265" s="1"/>
      <c r="H265" s="1"/>
    </row>
    <row r="266" spans="7:8" x14ac:dyDescent="0.45">
      <c r="G266" s="1"/>
      <c r="H266" s="1"/>
    </row>
    <row r="267" spans="7:8" x14ac:dyDescent="0.45">
      <c r="G267" s="1"/>
      <c r="H267" s="1"/>
    </row>
    <row r="268" spans="7:8" x14ac:dyDescent="0.45">
      <c r="G268" s="1"/>
      <c r="H268" s="1"/>
    </row>
    <row r="269" spans="7:8" x14ac:dyDescent="0.45">
      <c r="G269" s="1"/>
      <c r="H269" s="1"/>
    </row>
    <row r="270" spans="7:8" x14ac:dyDescent="0.45">
      <c r="G270" s="1"/>
      <c r="H270" s="1"/>
    </row>
    <row r="271" spans="7:8" x14ac:dyDescent="0.45">
      <c r="G271" s="1"/>
      <c r="H271" s="1"/>
    </row>
    <row r="272" spans="7:8" x14ac:dyDescent="0.45">
      <c r="G272" s="1"/>
      <c r="H272" s="1"/>
    </row>
    <row r="273" spans="7:8" x14ac:dyDescent="0.45">
      <c r="G273" s="1"/>
      <c r="H273" s="1"/>
    </row>
    <row r="274" spans="7:8" x14ac:dyDescent="0.45">
      <c r="G274" s="1"/>
      <c r="H274" s="1"/>
    </row>
    <row r="275" spans="7:8" x14ac:dyDescent="0.45">
      <c r="G275" s="1"/>
      <c r="H275" s="1"/>
    </row>
    <row r="276" spans="7:8" x14ac:dyDescent="0.45">
      <c r="G276" s="1"/>
      <c r="H276" s="1"/>
    </row>
    <row r="277" spans="7:8" x14ac:dyDescent="0.45">
      <c r="G277" s="1"/>
      <c r="H277" s="1"/>
    </row>
    <row r="278" spans="7:8" x14ac:dyDescent="0.45">
      <c r="G278" s="1"/>
      <c r="H278" s="1"/>
    </row>
    <row r="279" spans="7:8" x14ac:dyDescent="0.45">
      <c r="G279" s="1"/>
      <c r="H279" s="1"/>
    </row>
    <row r="280" spans="7:8" x14ac:dyDescent="0.45">
      <c r="G280" s="1"/>
      <c r="H280" s="1"/>
    </row>
    <row r="281" spans="7:8" x14ac:dyDescent="0.45">
      <c r="G281" s="1"/>
      <c r="H281" s="1"/>
    </row>
    <row r="282" spans="7:8" x14ac:dyDescent="0.45">
      <c r="G282" s="1"/>
      <c r="H282" s="1"/>
    </row>
    <row r="283" spans="7:8" x14ac:dyDescent="0.45">
      <c r="G283" s="1"/>
      <c r="H283" s="1"/>
    </row>
    <row r="284" spans="7:8" x14ac:dyDescent="0.45">
      <c r="G284" s="1"/>
      <c r="H284" s="1"/>
    </row>
    <row r="285" spans="7:8" x14ac:dyDescent="0.45">
      <c r="G285" s="1"/>
      <c r="H285" s="1"/>
    </row>
    <row r="286" spans="7:8" x14ac:dyDescent="0.45">
      <c r="G286" s="1"/>
      <c r="H286" s="1"/>
    </row>
    <row r="287" spans="7:8" x14ac:dyDescent="0.45">
      <c r="G287" s="1"/>
      <c r="H287" s="1"/>
    </row>
    <row r="288" spans="7:8" x14ac:dyDescent="0.45">
      <c r="G288" s="1"/>
      <c r="H288" s="1"/>
    </row>
    <row r="289" spans="7:8" x14ac:dyDescent="0.45">
      <c r="G289" s="1"/>
      <c r="H289" s="1"/>
    </row>
    <row r="290" spans="7:8" x14ac:dyDescent="0.45">
      <c r="G290" s="1"/>
      <c r="H290" s="1"/>
    </row>
    <row r="291" spans="7:8" x14ac:dyDescent="0.45">
      <c r="G291" s="1"/>
      <c r="H291" s="1"/>
    </row>
    <row r="292" spans="7:8" x14ac:dyDescent="0.45">
      <c r="G292" s="1"/>
      <c r="H292" s="1"/>
    </row>
    <row r="293" spans="7:8" x14ac:dyDescent="0.45">
      <c r="G293" s="1"/>
      <c r="H293" s="1"/>
    </row>
    <row r="294" spans="7:8" x14ac:dyDescent="0.45">
      <c r="G294" s="1"/>
      <c r="H294" s="1"/>
    </row>
    <row r="295" spans="7:8" x14ac:dyDescent="0.45">
      <c r="G295" s="1"/>
      <c r="H295" s="1"/>
    </row>
    <row r="296" spans="7:8" x14ac:dyDescent="0.45">
      <c r="G296" s="1"/>
      <c r="H296" s="1"/>
    </row>
    <row r="297" spans="7:8" x14ac:dyDescent="0.45">
      <c r="G297" s="1"/>
      <c r="H297" s="1"/>
    </row>
    <row r="298" spans="7:8" x14ac:dyDescent="0.45">
      <c r="G298" s="1"/>
      <c r="H298" s="1"/>
    </row>
    <row r="299" spans="7:8" x14ac:dyDescent="0.45">
      <c r="G299" s="1"/>
      <c r="H299" s="1"/>
    </row>
    <row r="300" spans="7:8" x14ac:dyDescent="0.45">
      <c r="G300" s="1"/>
      <c r="H300" s="1"/>
    </row>
    <row r="301" spans="7:8" x14ac:dyDescent="0.45">
      <c r="G301" s="1"/>
      <c r="H301" s="1"/>
    </row>
    <row r="302" spans="7:8" x14ac:dyDescent="0.45">
      <c r="G302" s="1"/>
      <c r="H302" s="1"/>
    </row>
    <row r="303" spans="7:8" x14ac:dyDescent="0.45">
      <c r="G303" s="1"/>
      <c r="H303" s="1"/>
    </row>
    <row r="304" spans="7:8" x14ac:dyDescent="0.45">
      <c r="G304" s="1"/>
      <c r="H304" s="1"/>
    </row>
    <row r="305" spans="7:8" x14ac:dyDescent="0.45">
      <c r="G305" s="1"/>
      <c r="H305" s="1"/>
    </row>
    <row r="306" spans="7:8" x14ac:dyDescent="0.45">
      <c r="G306" s="1"/>
      <c r="H306" s="1"/>
    </row>
    <row r="307" spans="7:8" x14ac:dyDescent="0.45">
      <c r="G307" s="1"/>
      <c r="H307" s="1"/>
    </row>
    <row r="308" spans="7:8" x14ac:dyDescent="0.45">
      <c r="G308" s="1"/>
      <c r="H308" s="1"/>
    </row>
    <row r="309" spans="7:8" x14ac:dyDescent="0.45">
      <c r="G309" s="1"/>
      <c r="H309" s="1"/>
    </row>
    <row r="310" spans="7:8" x14ac:dyDescent="0.45">
      <c r="G310" s="1"/>
      <c r="H310" s="1"/>
    </row>
    <row r="311" spans="7:8" x14ac:dyDescent="0.45">
      <c r="G311" s="1"/>
      <c r="H311" s="1"/>
    </row>
    <row r="312" spans="7:8" x14ac:dyDescent="0.45">
      <c r="G312" s="1"/>
      <c r="H312" s="1"/>
    </row>
    <row r="313" spans="7:8" x14ac:dyDescent="0.45">
      <c r="G313" s="1"/>
      <c r="H313" s="1"/>
    </row>
    <row r="314" spans="7:8" x14ac:dyDescent="0.45">
      <c r="G314" s="1"/>
      <c r="H314" s="1"/>
    </row>
    <row r="315" spans="7:8" x14ac:dyDescent="0.45">
      <c r="G315" s="1"/>
      <c r="H315" s="1"/>
    </row>
    <row r="316" spans="7:8" x14ac:dyDescent="0.45">
      <c r="G316" s="1"/>
      <c r="H316" s="1"/>
    </row>
    <row r="317" spans="7:8" x14ac:dyDescent="0.45">
      <c r="G317" s="1"/>
      <c r="H317" s="1"/>
    </row>
    <row r="318" spans="7:8" x14ac:dyDescent="0.45">
      <c r="G318" s="1"/>
      <c r="H318" s="1"/>
    </row>
    <row r="319" spans="7:8" x14ac:dyDescent="0.45">
      <c r="G319" s="1"/>
      <c r="H319" s="1"/>
    </row>
    <row r="320" spans="7:8" x14ac:dyDescent="0.45">
      <c r="G320" s="1"/>
      <c r="H320" s="1"/>
    </row>
    <row r="321" spans="7:8" x14ac:dyDescent="0.45">
      <c r="G321" s="1"/>
      <c r="H321" s="1"/>
    </row>
    <row r="322" spans="7:8" x14ac:dyDescent="0.45">
      <c r="G322" s="1"/>
      <c r="H322" s="1"/>
    </row>
    <row r="323" spans="7:8" x14ac:dyDescent="0.45">
      <c r="G323" s="1"/>
      <c r="H323" s="1"/>
    </row>
    <row r="324" spans="7:8" x14ac:dyDescent="0.45">
      <c r="G324" s="1"/>
      <c r="H324" s="1"/>
    </row>
    <row r="325" spans="7:8" x14ac:dyDescent="0.45">
      <c r="G325" s="1"/>
      <c r="H325" s="1"/>
    </row>
    <row r="326" spans="7:8" x14ac:dyDescent="0.45">
      <c r="G326" s="1"/>
      <c r="H326" s="1"/>
    </row>
    <row r="327" spans="7:8" x14ac:dyDescent="0.45">
      <c r="G327" s="1"/>
      <c r="H327" s="1"/>
    </row>
    <row r="328" spans="7:8" x14ac:dyDescent="0.45">
      <c r="G328" s="1"/>
      <c r="H328" s="1"/>
    </row>
    <row r="329" spans="7:8" x14ac:dyDescent="0.45">
      <c r="G329" s="1"/>
      <c r="H329" s="1"/>
    </row>
    <row r="330" spans="7:8" x14ac:dyDescent="0.45">
      <c r="G330" s="1"/>
      <c r="H330" s="1"/>
    </row>
    <row r="331" spans="7:8" x14ac:dyDescent="0.45">
      <c r="G331" s="1"/>
      <c r="H331" s="1"/>
    </row>
    <row r="332" spans="7:8" x14ac:dyDescent="0.45">
      <c r="G332" s="1"/>
      <c r="H332" s="1"/>
    </row>
    <row r="333" spans="7:8" x14ac:dyDescent="0.45">
      <c r="G333" s="1"/>
      <c r="H333" s="1"/>
    </row>
    <row r="334" spans="7:8" x14ac:dyDescent="0.45">
      <c r="G334" s="1"/>
      <c r="H334" s="1"/>
    </row>
    <row r="335" spans="7:8" x14ac:dyDescent="0.45">
      <c r="G335" s="1"/>
      <c r="H335" s="1"/>
    </row>
    <row r="336" spans="7:8" x14ac:dyDescent="0.45">
      <c r="G336" s="1"/>
      <c r="H336" s="1"/>
    </row>
    <row r="337" spans="7:8" x14ac:dyDescent="0.45">
      <c r="G337" s="1"/>
      <c r="H337" s="1"/>
    </row>
    <row r="338" spans="7:8" x14ac:dyDescent="0.45">
      <c r="G338" s="1"/>
      <c r="H338" s="1"/>
    </row>
    <row r="339" spans="7:8" x14ac:dyDescent="0.45">
      <c r="G339" s="1"/>
      <c r="H339" s="1"/>
    </row>
    <row r="340" spans="7:8" x14ac:dyDescent="0.45">
      <c r="G340" s="1"/>
      <c r="H340" s="1"/>
    </row>
    <row r="341" spans="7:8" x14ac:dyDescent="0.45">
      <c r="G341" s="1"/>
      <c r="H341" s="1"/>
    </row>
    <row r="342" spans="7:8" x14ac:dyDescent="0.45">
      <c r="G342" s="1"/>
      <c r="H342" s="1"/>
    </row>
    <row r="343" spans="7:8" x14ac:dyDescent="0.45">
      <c r="G343" s="1"/>
      <c r="H343" s="1"/>
    </row>
    <row r="344" spans="7:8" x14ac:dyDescent="0.45">
      <c r="G344" s="1"/>
      <c r="H344" s="1"/>
    </row>
    <row r="345" spans="7:8" x14ac:dyDescent="0.45">
      <c r="G345" s="1"/>
      <c r="H345" s="1"/>
    </row>
    <row r="346" spans="7:8" x14ac:dyDescent="0.45">
      <c r="G346" s="1"/>
      <c r="H346" s="1"/>
    </row>
    <row r="347" spans="7:8" x14ac:dyDescent="0.45">
      <c r="G347" s="1"/>
      <c r="H347" s="1"/>
    </row>
    <row r="348" spans="7:8" x14ac:dyDescent="0.45">
      <c r="G348" s="1"/>
      <c r="H348" s="1"/>
    </row>
    <row r="349" spans="7:8" x14ac:dyDescent="0.45">
      <c r="G349" s="1"/>
      <c r="H349" s="1"/>
    </row>
    <row r="350" spans="7:8" x14ac:dyDescent="0.45">
      <c r="G350" s="1"/>
      <c r="H350" s="1"/>
    </row>
    <row r="351" spans="7:8" x14ac:dyDescent="0.45">
      <c r="G351" s="1"/>
      <c r="H351" s="1"/>
    </row>
    <row r="352" spans="7:8" x14ac:dyDescent="0.45">
      <c r="G352" s="1"/>
      <c r="H352" s="1"/>
    </row>
    <row r="353" spans="7:8" x14ac:dyDescent="0.45">
      <c r="G353" s="1"/>
      <c r="H353" s="1"/>
    </row>
    <row r="354" spans="7:8" x14ac:dyDescent="0.45">
      <c r="G354" s="1"/>
      <c r="H354" s="1"/>
    </row>
    <row r="355" spans="7:8" x14ac:dyDescent="0.45">
      <c r="G355" s="1"/>
      <c r="H355" s="1"/>
    </row>
    <row r="356" spans="7:8" x14ac:dyDescent="0.45">
      <c r="G356" s="1"/>
      <c r="H356" s="1"/>
    </row>
    <row r="357" spans="7:8" x14ac:dyDescent="0.45">
      <c r="G357" s="1"/>
      <c r="H357" s="1"/>
    </row>
    <row r="358" spans="7:8" x14ac:dyDescent="0.45">
      <c r="G358" s="1"/>
      <c r="H358" s="1"/>
    </row>
    <row r="359" spans="7:8" x14ac:dyDescent="0.45">
      <c r="G359" s="1"/>
      <c r="H359" s="1"/>
    </row>
    <row r="360" spans="7:8" x14ac:dyDescent="0.45">
      <c r="G360" s="1"/>
      <c r="H360" s="1"/>
    </row>
    <row r="361" spans="7:8" x14ac:dyDescent="0.45">
      <c r="G361" s="1"/>
      <c r="H361" s="1"/>
    </row>
    <row r="362" spans="7:8" x14ac:dyDescent="0.45">
      <c r="G362" s="1"/>
      <c r="H362" s="1"/>
    </row>
    <row r="363" spans="7:8" x14ac:dyDescent="0.45">
      <c r="G363" s="1"/>
      <c r="H363" s="1"/>
    </row>
    <row r="364" spans="7:8" x14ac:dyDescent="0.45">
      <c r="G364" s="1"/>
      <c r="H364" s="1"/>
    </row>
    <row r="365" spans="7:8" x14ac:dyDescent="0.45">
      <c r="G365" s="1"/>
      <c r="H365" s="1"/>
    </row>
    <row r="366" spans="7:8" x14ac:dyDescent="0.45">
      <c r="G366" s="1"/>
      <c r="H366" s="1"/>
    </row>
    <row r="367" spans="7:8" x14ac:dyDescent="0.45">
      <c r="G367" s="1"/>
      <c r="H367" s="1"/>
    </row>
    <row r="368" spans="7:8" x14ac:dyDescent="0.45">
      <c r="G368" s="1"/>
      <c r="H368" s="1"/>
    </row>
    <row r="369" spans="7:8" x14ac:dyDescent="0.45">
      <c r="G369" s="1"/>
      <c r="H369" s="1"/>
    </row>
    <row r="370" spans="7:8" x14ac:dyDescent="0.45">
      <c r="G370" s="1"/>
      <c r="H370" s="1"/>
    </row>
    <row r="371" spans="7:8" x14ac:dyDescent="0.45">
      <c r="G371" s="1"/>
      <c r="H371" s="1"/>
    </row>
    <row r="372" spans="7:8" x14ac:dyDescent="0.45">
      <c r="G372" s="1"/>
      <c r="H372" s="1"/>
    </row>
    <row r="373" spans="7:8" x14ac:dyDescent="0.45">
      <c r="G373" s="1"/>
      <c r="H373" s="1"/>
    </row>
    <row r="374" spans="7:8" x14ac:dyDescent="0.45">
      <c r="G374" s="1"/>
      <c r="H374" s="1"/>
    </row>
    <row r="375" spans="7:8" x14ac:dyDescent="0.45">
      <c r="G375" s="1"/>
      <c r="H375" s="1"/>
    </row>
    <row r="376" spans="7:8" x14ac:dyDescent="0.45">
      <c r="G376" s="1"/>
      <c r="H376" s="1"/>
    </row>
    <row r="377" spans="7:8" x14ac:dyDescent="0.45">
      <c r="G377" s="1"/>
      <c r="H377" s="1"/>
    </row>
    <row r="378" spans="7:8" x14ac:dyDescent="0.45">
      <c r="G378" s="1"/>
      <c r="H378" s="1"/>
    </row>
    <row r="379" spans="7:8" x14ac:dyDescent="0.45">
      <c r="G379" s="1"/>
      <c r="H379" s="1"/>
    </row>
    <row r="380" spans="7:8" x14ac:dyDescent="0.45">
      <c r="G380" s="1"/>
      <c r="H380" s="1"/>
    </row>
    <row r="381" spans="7:8" x14ac:dyDescent="0.45">
      <c r="G381" s="1"/>
      <c r="H381" s="1"/>
    </row>
    <row r="382" spans="7:8" x14ac:dyDescent="0.45">
      <c r="G382" s="1"/>
      <c r="H382" s="1"/>
    </row>
    <row r="383" spans="7:8" x14ac:dyDescent="0.45">
      <c r="G383" s="1"/>
      <c r="H383" s="1"/>
    </row>
    <row r="384" spans="7:8" x14ac:dyDescent="0.45">
      <c r="G384" s="1"/>
      <c r="H384" s="1"/>
    </row>
    <row r="385" spans="7:8" x14ac:dyDescent="0.45">
      <c r="G385" s="1"/>
      <c r="H385" s="1"/>
    </row>
    <row r="386" spans="7:8" x14ac:dyDescent="0.45">
      <c r="G386" s="1"/>
      <c r="H386" s="1"/>
    </row>
    <row r="387" spans="7:8" x14ac:dyDescent="0.45">
      <c r="G387" s="1"/>
      <c r="H387" s="1"/>
    </row>
    <row r="388" spans="7:8" x14ac:dyDescent="0.45">
      <c r="G388" s="1"/>
      <c r="H388" s="1"/>
    </row>
    <row r="389" spans="7:8" x14ac:dyDescent="0.45">
      <c r="G389" s="1"/>
      <c r="H389" s="1"/>
    </row>
    <row r="390" spans="7:8" x14ac:dyDescent="0.45">
      <c r="G390" s="1"/>
      <c r="H390" s="1"/>
    </row>
    <row r="391" spans="7:8" x14ac:dyDescent="0.45">
      <c r="G391" s="1"/>
      <c r="H391" s="1"/>
    </row>
    <row r="392" spans="7:8" x14ac:dyDescent="0.45">
      <c r="G392" s="1"/>
      <c r="H392" s="1"/>
    </row>
    <row r="393" spans="7:8" x14ac:dyDescent="0.45">
      <c r="G393" s="1"/>
      <c r="H393" s="1"/>
    </row>
    <row r="394" spans="7:8" x14ac:dyDescent="0.45">
      <c r="G394" s="1"/>
      <c r="H394" s="1"/>
    </row>
    <row r="395" spans="7:8" x14ac:dyDescent="0.45">
      <c r="G395" s="1"/>
      <c r="H395" s="1"/>
    </row>
    <row r="396" spans="7:8" x14ac:dyDescent="0.45">
      <c r="G396" s="1"/>
      <c r="H396" s="1"/>
    </row>
    <row r="397" spans="7:8" x14ac:dyDescent="0.45">
      <c r="G397" s="1"/>
      <c r="H397" s="1"/>
    </row>
    <row r="398" spans="7:8" x14ac:dyDescent="0.45">
      <c r="G398" s="1"/>
      <c r="H398" s="1"/>
    </row>
    <row r="399" spans="7:8" x14ac:dyDescent="0.45">
      <c r="G399" s="1"/>
      <c r="H399" s="1"/>
    </row>
    <row r="400" spans="7:8" x14ac:dyDescent="0.45">
      <c r="G400" s="1"/>
      <c r="H400" s="1"/>
    </row>
    <row r="401" spans="7:8" x14ac:dyDescent="0.45">
      <c r="G401" s="1"/>
      <c r="H401" s="1"/>
    </row>
    <row r="402" spans="7:8" x14ac:dyDescent="0.45">
      <c r="G402" s="1"/>
      <c r="H402" s="1"/>
    </row>
    <row r="403" spans="7:8" x14ac:dyDescent="0.45">
      <c r="G403" s="1"/>
      <c r="H403" s="1"/>
    </row>
    <row r="404" spans="7:8" x14ac:dyDescent="0.45">
      <c r="G404" s="1"/>
      <c r="H404" s="1"/>
    </row>
    <row r="405" spans="7:8" x14ac:dyDescent="0.45">
      <c r="G405" s="1"/>
      <c r="H405" s="1"/>
    </row>
    <row r="406" spans="7:8" x14ac:dyDescent="0.45">
      <c r="G406" s="1"/>
      <c r="H406" s="1"/>
    </row>
    <row r="407" spans="7:8" x14ac:dyDescent="0.45">
      <c r="G407" s="1"/>
      <c r="H407" s="1"/>
    </row>
    <row r="408" spans="7:8" x14ac:dyDescent="0.45">
      <c r="G408" s="1"/>
      <c r="H408" s="1"/>
    </row>
    <row r="409" spans="7:8" x14ac:dyDescent="0.45">
      <c r="G409" s="1"/>
      <c r="H409" s="1"/>
    </row>
    <row r="410" spans="7:8" x14ac:dyDescent="0.45">
      <c r="G410" s="1"/>
      <c r="H410" s="1"/>
    </row>
    <row r="411" spans="7:8" x14ac:dyDescent="0.45">
      <c r="G411" s="1"/>
      <c r="H411" s="1"/>
    </row>
    <row r="412" spans="7:8" x14ac:dyDescent="0.45">
      <c r="G412" s="1"/>
      <c r="H412" s="1"/>
    </row>
    <row r="413" spans="7:8" x14ac:dyDescent="0.45">
      <c r="G413" s="1"/>
      <c r="H413" s="1"/>
    </row>
    <row r="414" spans="7:8" x14ac:dyDescent="0.45">
      <c r="G414" s="1"/>
      <c r="H414" s="1"/>
    </row>
    <row r="415" spans="7:8" x14ac:dyDescent="0.45">
      <c r="G415" s="1"/>
      <c r="H415" s="1"/>
    </row>
    <row r="416" spans="7:8" x14ac:dyDescent="0.45">
      <c r="G416" s="1"/>
      <c r="H416" s="1"/>
    </row>
    <row r="417" spans="7:8" x14ac:dyDescent="0.45">
      <c r="G417" s="1"/>
      <c r="H417" s="1"/>
    </row>
    <row r="418" spans="7:8" x14ac:dyDescent="0.45">
      <c r="G418" s="1"/>
      <c r="H418" s="1"/>
    </row>
    <row r="419" spans="7:8" x14ac:dyDescent="0.45">
      <c r="G419" s="1"/>
      <c r="H419" s="1"/>
    </row>
    <row r="420" spans="7:8" x14ac:dyDescent="0.45">
      <c r="G420" s="1"/>
      <c r="H420" s="1"/>
    </row>
    <row r="421" spans="7:8" x14ac:dyDescent="0.45">
      <c r="G421" s="1"/>
      <c r="H421" s="1"/>
    </row>
    <row r="422" spans="7:8" x14ac:dyDescent="0.45">
      <c r="G422" s="1"/>
      <c r="H422" s="1"/>
    </row>
    <row r="423" spans="7:8" x14ac:dyDescent="0.45">
      <c r="G423" s="1"/>
      <c r="H423" s="1"/>
    </row>
    <row r="424" spans="7:8" x14ac:dyDescent="0.45">
      <c r="G424" s="1"/>
      <c r="H424" s="1"/>
    </row>
    <row r="425" spans="7:8" x14ac:dyDescent="0.45">
      <c r="G425" s="1"/>
      <c r="H425" s="1"/>
    </row>
    <row r="426" spans="7:8" x14ac:dyDescent="0.45">
      <c r="G426" s="1"/>
      <c r="H426" s="1"/>
    </row>
    <row r="427" spans="7:8" x14ac:dyDescent="0.45">
      <c r="G427" s="1"/>
      <c r="H427" s="1"/>
    </row>
    <row r="428" spans="7:8" x14ac:dyDescent="0.45">
      <c r="G428" s="1"/>
      <c r="H428" s="1"/>
    </row>
    <row r="429" spans="7:8" x14ac:dyDescent="0.45">
      <c r="G429" s="1"/>
      <c r="H429" s="1"/>
    </row>
    <row r="430" spans="7:8" x14ac:dyDescent="0.45">
      <c r="G430" s="1"/>
      <c r="H430" s="1"/>
    </row>
    <row r="431" spans="7:8" x14ac:dyDescent="0.45">
      <c r="G431" s="1"/>
      <c r="H431" s="1"/>
    </row>
    <row r="432" spans="7:8" x14ac:dyDescent="0.45">
      <c r="G432" s="1"/>
      <c r="H432" s="1"/>
    </row>
    <row r="433" spans="7:8" x14ac:dyDescent="0.45">
      <c r="G433" s="1"/>
      <c r="H433" s="1"/>
    </row>
    <row r="434" spans="7:8" x14ac:dyDescent="0.45">
      <c r="G434" s="1"/>
      <c r="H434" s="1"/>
    </row>
    <row r="435" spans="7:8" x14ac:dyDescent="0.45">
      <c r="G435" s="1"/>
      <c r="H435" s="1"/>
    </row>
    <row r="436" spans="7:8" x14ac:dyDescent="0.45">
      <c r="G436" s="1"/>
      <c r="H436" s="1"/>
    </row>
    <row r="437" spans="7:8" x14ac:dyDescent="0.45">
      <c r="G437" s="1"/>
      <c r="H437" s="1"/>
    </row>
    <row r="438" spans="7:8" x14ac:dyDescent="0.45">
      <c r="G438" s="1"/>
      <c r="H438" s="1"/>
    </row>
    <row r="439" spans="7:8" x14ac:dyDescent="0.45">
      <c r="G439" s="1"/>
      <c r="H439" s="1"/>
    </row>
    <row r="440" spans="7:8" x14ac:dyDescent="0.45">
      <c r="G440" s="1"/>
      <c r="H440" s="1"/>
    </row>
    <row r="441" spans="7:8" x14ac:dyDescent="0.45">
      <c r="G441" s="1"/>
      <c r="H441" s="1"/>
    </row>
    <row r="442" spans="7:8" x14ac:dyDescent="0.45">
      <c r="G442" s="1"/>
      <c r="H442" s="1"/>
    </row>
    <row r="443" spans="7:8" x14ac:dyDescent="0.45">
      <c r="G443" s="1"/>
      <c r="H443" s="1"/>
    </row>
    <row r="444" spans="7:8" x14ac:dyDescent="0.45">
      <c r="G444" s="1"/>
      <c r="H444" s="1"/>
    </row>
    <row r="445" spans="7:8" x14ac:dyDescent="0.45">
      <c r="G445" s="1"/>
      <c r="H445" s="1"/>
    </row>
    <row r="446" spans="7:8" x14ac:dyDescent="0.45">
      <c r="G446" s="1"/>
      <c r="H446" s="1"/>
    </row>
    <row r="447" spans="7:8" x14ac:dyDescent="0.45">
      <c r="G447" s="1"/>
      <c r="H447" s="1"/>
    </row>
    <row r="448" spans="7:8" x14ac:dyDescent="0.45">
      <c r="G448" s="1"/>
      <c r="H448" s="1"/>
    </row>
    <row r="449" spans="7:8" x14ac:dyDescent="0.45">
      <c r="G449" s="1"/>
      <c r="H449" s="1"/>
    </row>
    <row r="450" spans="7:8" x14ac:dyDescent="0.45">
      <c r="G450" s="1"/>
      <c r="H450" s="1"/>
    </row>
    <row r="451" spans="7:8" x14ac:dyDescent="0.45">
      <c r="G451" s="1"/>
      <c r="H451" s="1"/>
    </row>
    <row r="452" spans="7:8" x14ac:dyDescent="0.45">
      <c r="G452" s="1"/>
      <c r="H452" s="1"/>
    </row>
    <row r="453" spans="7:8" x14ac:dyDescent="0.45">
      <c r="G453" s="1"/>
      <c r="H453" s="1"/>
    </row>
    <row r="454" spans="7:8" x14ac:dyDescent="0.45">
      <c r="G454" s="1"/>
      <c r="H454" s="1"/>
    </row>
    <row r="455" spans="7:8" x14ac:dyDescent="0.45">
      <c r="G455" s="1"/>
      <c r="H455" s="1"/>
    </row>
    <row r="456" spans="7:8" x14ac:dyDescent="0.45">
      <c r="G456" s="1"/>
      <c r="H456" s="1"/>
    </row>
    <row r="457" spans="7:8" x14ac:dyDescent="0.45">
      <c r="G457" s="1"/>
      <c r="H457" s="1"/>
    </row>
    <row r="458" spans="7:8" x14ac:dyDescent="0.45">
      <c r="G458" s="1"/>
      <c r="H458" s="1"/>
    </row>
    <row r="459" spans="7:8" x14ac:dyDescent="0.45">
      <c r="G459" s="1"/>
      <c r="H459" s="1"/>
    </row>
    <row r="460" spans="7:8" x14ac:dyDescent="0.45">
      <c r="G460" s="1"/>
      <c r="H460" s="1"/>
    </row>
    <row r="461" spans="7:8" x14ac:dyDescent="0.45">
      <c r="G461" s="1"/>
      <c r="H461" s="1"/>
    </row>
    <row r="462" spans="7:8" x14ac:dyDescent="0.45">
      <c r="G462" s="1"/>
      <c r="H462" s="1"/>
    </row>
    <row r="463" spans="7:8" x14ac:dyDescent="0.45">
      <c r="G463" s="1"/>
      <c r="H463" s="1"/>
    </row>
    <row r="464" spans="7:8" x14ac:dyDescent="0.45">
      <c r="G464" s="1"/>
      <c r="H464" s="1"/>
    </row>
    <row r="465" spans="7:8" x14ac:dyDescent="0.45">
      <c r="G465" s="1"/>
      <c r="H465" s="1"/>
    </row>
    <row r="466" spans="7:8" x14ac:dyDescent="0.45">
      <c r="G466" s="1"/>
      <c r="H466" s="1"/>
    </row>
    <row r="467" spans="7:8" x14ac:dyDescent="0.45">
      <c r="G467" s="1"/>
      <c r="H467" s="1"/>
    </row>
    <row r="468" spans="7:8" x14ac:dyDescent="0.45">
      <c r="G468" s="1"/>
      <c r="H468" s="1"/>
    </row>
    <row r="469" spans="7:8" x14ac:dyDescent="0.45">
      <c r="G469" s="1"/>
      <c r="H469" s="1"/>
    </row>
    <row r="470" spans="7:8" x14ac:dyDescent="0.45">
      <c r="G470" s="1"/>
      <c r="H470" s="1"/>
    </row>
    <row r="471" spans="7:8" x14ac:dyDescent="0.45">
      <c r="G471" s="1"/>
      <c r="H471" s="1"/>
    </row>
    <row r="472" spans="7:8" x14ac:dyDescent="0.45">
      <c r="G472" s="1"/>
      <c r="H472" s="1"/>
    </row>
    <row r="473" spans="7:8" x14ac:dyDescent="0.45">
      <c r="G473" s="1"/>
      <c r="H473" s="1"/>
    </row>
    <row r="474" spans="7:8" x14ac:dyDescent="0.45">
      <c r="G474" s="1"/>
      <c r="H474" s="1"/>
    </row>
    <row r="475" spans="7:8" x14ac:dyDescent="0.45">
      <c r="G475" s="1"/>
      <c r="H475" s="1"/>
    </row>
    <row r="476" spans="7:8" x14ac:dyDescent="0.45">
      <c r="G476" s="1"/>
      <c r="H476" s="1"/>
    </row>
    <row r="477" spans="7:8" x14ac:dyDescent="0.45">
      <c r="G477" s="1"/>
      <c r="H477" s="1"/>
    </row>
    <row r="478" spans="7:8" x14ac:dyDescent="0.45">
      <c r="G478" s="1"/>
      <c r="H478" s="1"/>
    </row>
    <row r="479" spans="7:8" x14ac:dyDescent="0.45">
      <c r="G479" s="1"/>
      <c r="H479" s="1"/>
    </row>
    <row r="480" spans="7:8" x14ac:dyDescent="0.45">
      <c r="G480" s="1"/>
      <c r="H480" s="1"/>
    </row>
    <row r="481" spans="7:8" x14ac:dyDescent="0.45">
      <c r="G481" s="1"/>
      <c r="H481" s="1"/>
    </row>
    <row r="482" spans="7:8" x14ac:dyDescent="0.45">
      <c r="G482" s="1"/>
      <c r="H482" s="1"/>
    </row>
    <row r="483" spans="7:8" x14ac:dyDescent="0.45">
      <c r="G483" s="1"/>
      <c r="H483" s="1"/>
    </row>
    <row r="484" spans="7:8" x14ac:dyDescent="0.45">
      <c r="G484" s="1"/>
      <c r="H484" s="1"/>
    </row>
    <row r="485" spans="7:8" x14ac:dyDescent="0.45">
      <c r="G485" s="1"/>
      <c r="H485" s="1"/>
    </row>
    <row r="486" spans="7:8" x14ac:dyDescent="0.45">
      <c r="G486" s="1"/>
      <c r="H486" s="1"/>
    </row>
    <row r="487" spans="7:8" x14ac:dyDescent="0.45">
      <c r="G487" s="1"/>
      <c r="H487" s="1"/>
    </row>
    <row r="488" spans="7:8" x14ac:dyDescent="0.45">
      <c r="G488" s="1"/>
      <c r="H488" s="1"/>
    </row>
    <row r="489" spans="7:8" x14ac:dyDescent="0.45">
      <c r="G489" s="1"/>
      <c r="H489" s="1"/>
    </row>
    <row r="490" spans="7:8" x14ac:dyDescent="0.45">
      <c r="G490" s="1"/>
      <c r="H490" s="1"/>
    </row>
    <row r="491" spans="7:8" x14ac:dyDescent="0.45">
      <c r="G491" s="1"/>
      <c r="H491" s="1"/>
    </row>
    <row r="492" spans="7:8" x14ac:dyDescent="0.45">
      <c r="G492" s="1"/>
      <c r="H492" s="1"/>
    </row>
    <row r="493" spans="7:8" x14ac:dyDescent="0.45">
      <c r="G493" s="1"/>
      <c r="H493" s="1"/>
    </row>
    <row r="494" spans="7:8" x14ac:dyDescent="0.45">
      <c r="G494" s="1"/>
      <c r="H494" s="1"/>
    </row>
    <row r="495" spans="7:8" x14ac:dyDescent="0.45">
      <c r="G495" s="1"/>
      <c r="H495" s="1"/>
    </row>
    <row r="496" spans="7:8" x14ac:dyDescent="0.45">
      <c r="G496" s="1"/>
      <c r="H496" s="1"/>
    </row>
    <row r="497" spans="7:8" x14ac:dyDescent="0.45">
      <c r="G497" s="1"/>
      <c r="H497" s="1"/>
    </row>
    <row r="498" spans="7:8" x14ac:dyDescent="0.45">
      <c r="G498" s="1"/>
      <c r="H498" s="1"/>
    </row>
    <row r="499" spans="7:8" x14ac:dyDescent="0.45">
      <c r="G499" s="1"/>
      <c r="H499" s="1"/>
    </row>
    <row r="500" spans="7:8" x14ac:dyDescent="0.45">
      <c r="G500" s="1"/>
      <c r="H500" s="1"/>
    </row>
    <row r="501" spans="7:8" x14ac:dyDescent="0.45">
      <c r="G501" s="1"/>
      <c r="H501" s="1"/>
    </row>
    <row r="502" spans="7:8" x14ac:dyDescent="0.45">
      <c r="G502" s="1"/>
      <c r="H502" s="1"/>
    </row>
    <row r="503" spans="7:8" x14ac:dyDescent="0.45">
      <c r="G503" s="1"/>
      <c r="H503" s="1"/>
    </row>
    <row r="504" spans="7:8" x14ac:dyDescent="0.45">
      <c r="G504" s="1"/>
      <c r="H504" s="1"/>
    </row>
    <row r="505" spans="7:8" x14ac:dyDescent="0.45">
      <c r="G505" s="1"/>
      <c r="H505" s="1"/>
    </row>
    <row r="506" spans="7:8" x14ac:dyDescent="0.45">
      <c r="G506" s="1"/>
      <c r="H506" s="1"/>
    </row>
    <row r="507" spans="7:8" x14ac:dyDescent="0.45">
      <c r="G507" s="1"/>
      <c r="H507" s="1"/>
    </row>
    <row r="508" spans="7:8" x14ac:dyDescent="0.45">
      <c r="G508" s="1"/>
      <c r="H508" s="1"/>
    </row>
    <row r="509" spans="7:8" x14ac:dyDescent="0.45">
      <c r="G509" s="1"/>
      <c r="H509" s="1"/>
    </row>
    <row r="510" spans="7:8" x14ac:dyDescent="0.45">
      <c r="G510" s="1"/>
      <c r="H510" s="1"/>
    </row>
    <row r="511" spans="7:8" x14ac:dyDescent="0.45">
      <c r="G511" s="1"/>
      <c r="H511" s="1"/>
    </row>
    <row r="512" spans="7:8" x14ac:dyDescent="0.45">
      <c r="G512" s="1"/>
      <c r="H512" s="1"/>
    </row>
    <row r="513" spans="7:8" x14ac:dyDescent="0.45">
      <c r="G513" s="1"/>
      <c r="H513" s="1"/>
    </row>
    <row r="514" spans="7:8" x14ac:dyDescent="0.45">
      <c r="G514" s="1"/>
      <c r="H514" s="1"/>
    </row>
    <row r="515" spans="7:8" x14ac:dyDescent="0.45">
      <c r="G515" s="1"/>
      <c r="H515" s="1"/>
    </row>
    <row r="516" spans="7:8" x14ac:dyDescent="0.45">
      <c r="G516" s="1"/>
      <c r="H516" s="1"/>
    </row>
    <row r="517" spans="7:8" x14ac:dyDescent="0.45">
      <c r="G517" s="1"/>
      <c r="H517" s="1"/>
    </row>
    <row r="518" spans="7:8" x14ac:dyDescent="0.45">
      <c r="G518" s="1"/>
      <c r="H518" s="1"/>
    </row>
    <row r="519" spans="7:8" x14ac:dyDescent="0.45">
      <c r="G519" s="1"/>
      <c r="H519" s="1"/>
    </row>
    <row r="520" spans="7:8" x14ac:dyDescent="0.45">
      <c r="G520" s="1"/>
      <c r="H520" s="1"/>
    </row>
    <row r="521" spans="7:8" x14ac:dyDescent="0.45">
      <c r="G521" s="1"/>
      <c r="H521" s="1"/>
    </row>
    <row r="522" spans="7:8" x14ac:dyDescent="0.45">
      <c r="G522" s="1"/>
      <c r="H522" s="1"/>
    </row>
    <row r="523" spans="7:8" x14ac:dyDescent="0.45">
      <c r="G523" s="1"/>
      <c r="H523" s="1"/>
    </row>
    <row r="524" spans="7:8" x14ac:dyDescent="0.45">
      <c r="G524" s="1"/>
      <c r="H524" s="1"/>
    </row>
    <row r="525" spans="7:8" x14ac:dyDescent="0.45">
      <c r="G525" s="1"/>
      <c r="H525" s="1"/>
    </row>
    <row r="526" spans="7:8" x14ac:dyDescent="0.45">
      <c r="G526" s="1"/>
      <c r="H526" s="1"/>
    </row>
    <row r="527" spans="7:8" x14ac:dyDescent="0.45">
      <c r="G527" s="1"/>
      <c r="H527" s="1"/>
    </row>
    <row r="528" spans="7:8" x14ac:dyDescent="0.45">
      <c r="G528" s="1"/>
      <c r="H528" s="1"/>
    </row>
    <row r="529" spans="7:8" x14ac:dyDescent="0.45">
      <c r="G529" s="1"/>
      <c r="H529" s="1"/>
    </row>
    <row r="530" spans="7:8" x14ac:dyDescent="0.45">
      <c r="G530" s="1"/>
      <c r="H530" s="1"/>
    </row>
    <row r="531" spans="7:8" x14ac:dyDescent="0.45">
      <c r="G531" s="1"/>
      <c r="H531" s="1"/>
    </row>
    <row r="532" spans="7:8" x14ac:dyDescent="0.45">
      <c r="G532" s="1"/>
      <c r="H532" s="1"/>
    </row>
    <row r="533" spans="7:8" x14ac:dyDescent="0.45">
      <c r="G533" s="1"/>
      <c r="H533" s="1"/>
    </row>
    <row r="534" spans="7:8" x14ac:dyDescent="0.45">
      <c r="G534" s="1"/>
      <c r="H534" s="1"/>
    </row>
    <row r="535" spans="7:8" x14ac:dyDescent="0.45">
      <c r="G535" s="1"/>
      <c r="H535" s="1"/>
    </row>
    <row r="536" spans="7:8" x14ac:dyDescent="0.45">
      <c r="G536" s="1"/>
      <c r="H536" s="1"/>
    </row>
    <row r="537" spans="7:8" x14ac:dyDescent="0.45">
      <c r="G537" s="1"/>
      <c r="H537" s="1"/>
    </row>
    <row r="538" spans="7:8" x14ac:dyDescent="0.45">
      <c r="G538" s="1"/>
      <c r="H538" s="1"/>
    </row>
    <row r="539" spans="7:8" x14ac:dyDescent="0.45">
      <c r="G539" s="1"/>
      <c r="H539" s="1"/>
    </row>
    <row r="540" spans="7:8" x14ac:dyDescent="0.45">
      <c r="G540" s="1"/>
      <c r="H540" s="1"/>
    </row>
    <row r="541" spans="7:8" x14ac:dyDescent="0.45">
      <c r="G541" s="1"/>
      <c r="H541" s="1"/>
    </row>
    <row r="542" spans="7:8" x14ac:dyDescent="0.45">
      <c r="G542" s="1"/>
      <c r="H542" s="1"/>
    </row>
    <row r="543" spans="7:8" x14ac:dyDescent="0.45">
      <c r="G543" s="1"/>
      <c r="H543" s="1"/>
    </row>
    <row r="544" spans="7:8" x14ac:dyDescent="0.45">
      <c r="G544" s="1"/>
      <c r="H544" s="1"/>
    </row>
    <row r="545" spans="7:8" x14ac:dyDescent="0.45">
      <c r="G545" s="1"/>
      <c r="H545" s="1"/>
    </row>
    <row r="546" spans="7:8" x14ac:dyDescent="0.45">
      <c r="G546" s="1"/>
      <c r="H546" s="1"/>
    </row>
    <row r="547" spans="7:8" x14ac:dyDescent="0.45">
      <c r="G547" s="1"/>
      <c r="H547" s="1"/>
    </row>
    <row r="548" spans="7:8" x14ac:dyDescent="0.45">
      <c r="G548" s="1"/>
      <c r="H548" s="1"/>
    </row>
    <row r="549" spans="7:8" x14ac:dyDescent="0.45">
      <c r="G549" s="1"/>
      <c r="H549" s="1"/>
    </row>
    <row r="550" spans="7:8" x14ac:dyDescent="0.45">
      <c r="G550" s="1"/>
      <c r="H550" s="1"/>
    </row>
    <row r="551" spans="7:8" x14ac:dyDescent="0.45">
      <c r="G551" s="1"/>
      <c r="H551" s="1"/>
    </row>
    <row r="552" spans="7:8" x14ac:dyDescent="0.45">
      <c r="G552" s="1"/>
      <c r="H552" s="1"/>
    </row>
    <row r="553" spans="7:8" x14ac:dyDescent="0.45">
      <c r="G553" s="1"/>
      <c r="H553" s="1"/>
    </row>
    <row r="554" spans="7:8" x14ac:dyDescent="0.45">
      <c r="G554" s="1"/>
      <c r="H554" s="1"/>
    </row>
    <row r="555" spans="7:8" x14ac:dyDescent="0.45">
      <c r="G555" s="1"/>
      <c r="H555" s="1"/>
    </row>
    <row r="556" spans="7:8" x14ac:dyDescent="0.45">
      <c r="G556" s="1"/>
      <c r="H556" s="1"/>
    </row>
    <row r="557" spans="7:8" x14ac:dyDescent="0.45">
      <c r="G557" s="1"/>
      <c r="H557" s="1"/>
    </row>
    <row r="558" spans="7:8" x14ac:dyDescent="0.45">
      <c r="G558" s="1"/>
      <c r="H558" s="1"/>
    </row>
    <row r="559" spans="7:8" x14ac:dyDescent="0.45">
      <c r="G559" s="1"/>
      <c r="H559" s="1"/>
    </row>
    <row r="560" spans="7:8" x14ac:dyDescent="0.45">
      <c r="G560" s="1"/>
      <c r="H560" s="1"/>
    </row>
    <row r="561" spans="7:8" x14ac:dyDescent="0.45">
      <c r="G561" s="1"/>
      <c r="H561" s="1"/>
    </row>
    <row r="562" spans="7:8" x14ac:dyDescent="0.45">
      <c r="G562" s="1"/>
      <c r="H562" s="1"/>
    </row>
    <row r="563" spans="7:8" x14ac:dyDescent="0.45">
      <c r="G563" s="1"/>
      <c r="H563" s="1"/>
    </row>
    <row r="564" spans="7:8" x14ac:dyDescent="0.45">
      <c r="G564" s="1"/>
      <c r="H564" s="1"/>
    </row>
    <row r="565" spans="7:8" x14ac:dyDescent="0.45">
      <c r="G565" s="1"/>
      <c r="H565" s="1"/>
    </row>
    <row r="566" spans="7:8" x14ac:dyDescent="0.45">
      <c r="G566" s="1"/>
      <c r="H566" s="1"/>
    </row>
    <row r="567" spans="7:8" x14ac:dyDescent="0.45">
      <c r="G567" s="1"/>
      <c r="H567" s="1"/>
    </row>
    <row r="568" spans="7:8" x14ac:dyDescent="0.45">
      <c r="G568" s="1"/>
      <c r="H568" s="1"/>
    </row>
    <row r="569" spans="7:8" x14ac:dyDescent="0.45">
      <c r="G569" s="1"/>
      <c r="H569" s="1"/>
    </row>
    <row r="570" spans="7:8" x14ac:dyDescent="0.45">
      <c r="G570" s="1"/>
      <c r="H570" s="1"/>
    </row>
    <row r="571" spans="7:8" x14ac:dyDescent="0.45">
      <c r="G571" s="1"/>
      <c r="H571" s="1"/>
    </row>
    <row r="572" spans="7:8" x14ac:dyDescent="0.45">
      <c r="G572" s="1"/>
      <c r="H572" s="1"/>
    </row>
    <row r="573" spans="7:8" x14ac:dyDescent="0.45">
      <c r="G573" s="1"/>
      <c r="H573" s="1"/>
    </row>
    <row r="574" spans="7:8" x14ac:dyDescent="0.45">
      <c r="G574" s="1"/>
      <c r="H574" s="1"/>
    </row>
    <row r="575" spans="7:8" x14ac:dyDescent="0.45">
      <c r="G575" s="1"/>
      <c r="H575" s="1"/>
    </row>
    <row r="576" spans="7:8" x14ac:dyDescent="0.45">
      <c r="G576" s="1"/>
      <c r="H576" s="1"/>
    </row>
    <row r="577" spans="7:8" x14ac:dyDescent="0.45">
      <c r="G577" s="1"/>
      <c r="H577" s="1"/>
    </row>
    <row r="578" spans="7:8" x14ac:dyDescent="0.45">
      <c r="G578" s="1"/>
      <c r="H578" s="1"/>
    </row>
    <row r="579" spans="7:8" x14ac:dyDescent="0.45">
      <c r="G579" s="1"/>
      <c r="H579" s="1"/>
    </row>
    <row r="580" spans="7:8" x14ac:dyDescent="0.45">
      <c r="G580" s="1"/>
      <c r="H580" s="1"/>
    </row>
    <row r="581" spans="7:8" x14ac:dyDescent="0.45">
      <c r="G581" s="1"/>
      <c r="H581" s="1"/>
    </row>
    <row r="582" spans="7:8" x14ac:dyDescent="0.45">
      <c r="G582" s="1"/>
      <c r="H582" s="1"/>
    </row>
    <row r="583" spans="7:8" x14ac:dyDescent="0.45">
      <c r="G583" s="1"/>
      <c r="H583" s="1"/>
    </row>
    <row r="584" spans="7:8" x14ac:dyDescent="0.45">
      <c r="G584" s="1"/>
      <c r="H584" s="1"/>
    </row>
    <row r="585" spans="7:8" x14ac:dyDescent="0.45">
      <c r="G585" s="1"/>
      <c r="H585" s="1"/>
    </row>
    <row r="586" spans="7:8" x14ac:dyDescent="0.45">
      <c r="G586" s="1"/>
      <c r="H586" s="1"/>
    </row>
    <row r="587" spans="7:8" x14ac:dyDescent="0.45">
      <c r="G587" s="1"/>
      <c r="H587" s="1"/>
    </row>
    <row r="588" spans="7:8" x14ac:dyDescent="0.45">
      <c r="G588" s="1"/>
      <c r="H588" s="1"/>
    </row>
    <row r="589" spans="7:8" x14ac:dyDescent="0.45">
      <c r="G589" s="1"/>
      <c r="H589" s="1"/>
    </row>
    <row r="590" spans="7:8" x14ac:dyDescent="0.45">
      <c r="G590" s="1"/>
      <c r="H590" s="1"/>
    </row>
    <row r="591" spans="7:8" x14ac:dyDescent="0.45">
      <c r="G591" s="1"/>
      <c r="H591" s="1"/>
    </row>
    <row r="592" spans="7:8" x14ac:dyDescent="0.45">
      <c r="G592" s="1"/>
      <c r="H592" s="1"/>
    </row>
    <row r="593" spans="7:8" x14ac:dyDescent="0.45">
      <c r="G593" s="1"/>
      <c r="H593" s="1"/>
    </row>
    <row r="594" spans="7:8" x14ac:dyDescent="0.45">
      <c r="G594" s="1"/>
      <c r="H594" s="1"/>
    </row>
    <row r="595" spans="7:8" x14ac:dyDescent="0.45">
      <c r="G595" s="1"/>
      <c r="H595" s="1"/>
    </row>
    <row r="596" spans="7:8" x14ac:dyDescent="0.45">
      <c r="G596" s="1"/>
      <c r="H596" s="1"/>
    </row>
    <row r="597" spans="7:8" x14ac:dyDescent="0.45">
      <c r="G597" s="1"/>
      <c r="H597" s="1"/>
    </row>
    <row r="598" spans="7:8" x14ac:dyDescent="0.45">
      <c r="G598" s="1"/>
      <c r="H598" s="1"/>
    </row>
    <row r="599" spans="7:8" x14ac:dyDescent="0.45">
      <c r="G599" s="1"/>
      <c r="H599" s="1"/>
    </row>
    <row r="600" spans="7:8" x14ac:dyDescent="0.45">
      <c r="G600" s="1"/>
      <c r="H600" s="1"/>
    </row>
    <row r="601" spans="7:8" x14ac:dyDescent="0.45">
      <c r="G601" s="1"/>
      <c r="H601" s="1"/>
    </row>
    <row r="602" spans="7:8" x14ac:dyDescent="0.45">
      <c r="G602" s="1"/>
      <c r="H602" s="1"/>
    </row>
    <row r="603" spans="7:8" x14ac:dyDescent="0.45">
      <c r="G603" s="1"/>
      <c r="H603" s="1"/>
    </row>
    <row r="604" spans="7:8" x14ac:dyDescent="0.45">
      <c r="G604" s="1"/>
      <c r="H604" s="1"/>
    </row>
    <row r="605" spans="7:8" x14ac:dyDescent="0.45">
      <c r="G605" s="1"/>
      <c r="H605" s="1"/>
    </row>
    <row r="606" spans="7:8" x14ac:dyDescent="0.45">
      <c r="G606" s="1"/>
      <c r="H606" s="1"/>
    </row>
    <row r="607" spans="7:8" x14ac:dyDescent="0.45">
      <c r="G607" s="1"/>
      <c r="H607" s="1"/>
    </row>
    <row r="608" spans="7:8" x14ac:dyDescent="0.45">
      <c r="G608" s="1"/>
      <c r="H608" s="1"/>
    </row>
    <row r="609" spans="7:8" x14ac:dyDescent="0.45">
      <c r="G609" s="1"/>
      <c r="H609" s="1"/>
    </row>
    <row r="610" spans="7:8" x14ac:dyDescent="0.45">
      <c r="G610" s="1"/>
      <c r="H610" s="1"/>
    </row>
    <row r="611" spans="7:8" x14ac:dyDescent="0.45">
      <c r="G611" s="1"/>
      <c r="H611" s="1"/>
    </row>
    <row r="612" spans="7:8" x14ac:dyDescent="0.45">
      <c r="G612" s="1"/>
      <c r="H612" s="1"/>
    </row>
    <row r="613" spans="7:8" x14ac:dyDescent="0.45">
      <c r="G613" s="1"/>
      <c r="H613" s="1"/>
    </row>
    <row r="614" spans="7:8" x14ac:dyDescent="0.45">
      <c r="G614" s="1"/>
      <c r="H614" s="1"/>
    </row>
    <row r="615" spans="7:8" x14ac:dyDescent="0.45">
      <c r="G615" s="1"/>
      <c r="H615" s="1"/>
    </row>
    <row r="616" spans="7:8" x14ac:dyDescent="0.45">
      <c r="G616" s="1"/>
      <c r="H616" s="1"/>
    </row>
    <row r="617" spans="7:8" x14ac:dyDescent="0.45">
      <c r="G617" s="1"/>
      <c r="H617" s="1"/>
    </row>
    <row r="618" spans="7:8" x14ac:dyDescent="0.45">
      <c r="G618" s="1"/>
      <c r="H618" s="1"/>
    </row>
    <row r="619" spans="7:8" x14ac:dyDescent="0.45">
      <c r="G619" s="1"/>
      <c r="H619" s="1"/>
    </row>
    <row r="620" spans="7:8" x14ac:dyDescent="0.45">
      <c r="G620" s="1"/>
      <c r="H620" s="1"/>
    </row>
    <row r="621" spans="7:8" x14ac:dyDescent="0.45">
      <c r="G621" s="1"/>
      <c r="H621" s="1"/>
    </row>
    <row r="622" spans="7:8" x14ac:dyDescent="0.45">
      <c r="G622" s="1"/>
      <c r="H622" s="1"/>
    </row>
    <row r="623" spans="7:8" x14ac:dyDescent="0.45">
      <c r="G623" s="1"/>
      <c r="H623" s="1"/>
    </row>
    <row r="624" spans="7:8" x14ac:dyDescent="0.45">
      <c r="G624" s="1"/>
      <c r="H624" s="1"/>
    </row>
    <row r="625" spans="7:8" x14ac:dyDescent="0.45">
      <c r="G625" s="1"/>
      <c r="H625" s="1"/>
    </row>
    <row r="626" spans="7:8" x14ac:dyDescent="0.45">
      <c r="G626" s="1"/>
      <c r="H626" s="1"/>
    </row>
    <row r="627" spans="7:8" x14ac:dyDescent="0.45">
      <c r="G627" s="1"/>
      <c r="H627" s="1"/>
    </row>
    <row r="628" spans="7:8" x14ac:dyDescent="0.45">
      <c r="G628" s="1"/>
      <c r="H628" s="1"/>
    </row>
    <row r="629" spans="7:8" x14ac:dyDescent="0.45">
      <c r="G629" s="1"/>
      <c r="H629" s="1"/>
    </row>
    <row r="630" spans="7:8" x14ac:dyDescent="0.45">
      <c r="G630" s="1"/>
      <c r="H630" s="1"/>
    </row>
    <row r="631" spans="7:8" x14ac:dyDescent="0.45">
      <c r="G631" s="1"/>
      <c r="H631" s="1"/>
    </row>
    <row r="632" spans="7:8" x14ac:dyDescent="0.45">
      <c r="G632" s="1"/>
      <c r="H632" s="1"/>
    </row>
    <row r="633" spans="7:8" x14ac:dyDescent="0.45">
      <c r="G633" s="1"/>
      <c r="H633" s="1"/>
    </row>
    <row r="634" spans="7:8" x14ac:dyDescent="0.45">
      <c r="G634" s="1"/>
      <c r="H634" s="1"/>
    </row>
    <row r="635" spans="7:8" x14ac:dyDescent="0.45">
      <c r="G635" s="1"/>
      <c r="H635" s="1"/>
    </row>
    <row r="636" spans="7:8" x14ac:dyDescent="0.45">
      <c r="G636" s="1"/>
      <c r="H636" s="1"/>
    </row>
    <row r="637" spans="7:8" x14ac:dyDescent="0.45">
      <c r="G637" s="1"/>
      <c r="H637" s="1"/>
    </row>
    <row r="638" spans="7:8" x14ac:dyDescent="0.45">
      <c r="G638" s="1"/>
      <c r="H638" s="1"/>
    </row>
    <row r="639" spans="7:8" x14ac:dyDescent="0.45">
      <c r="G639" s="1"/>
      <c r="H639" s="1"/>
    </row>
    <row r="640" spans="7:8" x14ac:dyDescent="0.45">
      <c r="G640" s="1"/>
      <c r="H640" s="1"/>
    </row>
    <row r="641" spans="7:8" x14ac:dyDescent="0.45">
      <c r="G641" s="1"/>
      <c r="H641" s="1"/>
    </row>
    <row r="642" spans="7:8" x14ac:dyDescent="0.45">
      <c r="G642" s="1"/>
      <c r="H642" s="1"/>
    </row>
    <row r="643" spans="7:8" x14ac:dyDescent="0.45">
      <c r="G643" s="1"/>
      <c r="H643" s="1"/>
    </row>
    <row r="644" spans="7:8" x14ac:dyDescent="0.45">
      <c r="G644" s="1"/>
      <c r="H644" s="1"/>
    </row>
    <row r="645" spans="7:8" x14ac:dyDescent="0.45">
      <c r="G645" s="1"/>
      <c r="H645" s="1"/>
    </row>
    <row r="646" spans="7:8" x14ac:dyDescent="0.45">
      <c r="G646" s="1"/>
      <c r="H646" s="1"/>
    </row>
    <row r="647" spans="7:8" x14ac:dyDescent="0.45">
      <c r="G647" s="1"/>
      <c r="H647" s="1"/>
    </row>
    <row r="648" spans="7:8" x14ac:dyDescent="0.45">
      <c r="G648" s="1"/>
      <c r="H648" s="1"/>
    </row>
    <row r="649" spans="7:8" x14ac:dyDescent="0.45">
      <c r="G649" s="1"/>
      <c r="H649" s="1"/>
    </row>
    <row r="650" spans="7:8" x14ac:dyDescent="0.45">
      <c r="G650" s="1"/>
      <c r="H650" s="1"/>
    </row>
    <row r="651" spans="7:8" x14ac:dyDescent="0.45">
      <c r="G651" s="1"/>
      <c r="H651" s="1"/>
    </row>
    <row r="652" spans="7:8" x14ac:dyDescent="0.45">
      <c r="G652" s="1"/>
      <c r="H652" s="1"/>
    </row>
    <row r="653" spans="7:8" x14ac:dyDescent="0.45">
      <c r="G653" s="1"/>
      <c r="H653" s="1"/>
    </row>
    <row r="654" spans="7:8" x14ac:dyDescent="0.45">
      <c r="G654" s="1"/>
      <c r="H654" s="1"/>
    </row>
    <row r="655" spans="7:8" x14ac:dyDescent="0.45">
      <c r="G655" s="1"/>
      <c r="H655" s="1"/>
    </row>
    <row r="656" spans="7:8" x14ac:dyDescent="0.45">
      <c r="G656" s="1"/>
      <c r="H656" s="1"/>
    </row>
    <row r="657" spans="7:8" x14ac:dyDescent="0.45">
      <c r="G657" s="1"/>
      <c r="H657" s="1"/>
    </row>
    <row r="658" spans="7:8" x14ac:dyDescent="0.45">
      <c r="G658" s="1"/>
      <c r="H658" s="1"/>
    </row>
    <row r="659" spans="7:8" x14ac:dyDescent="0.45">
      <c r="G659" s="1"/>
      <c r="H659" s="1"/>
    </row>
    <row r="660" spans="7:8" x14ac:dyDescent="0.45">
      <c r="G660" s="1"/>
      <c r="H660" s="1"/>
    </row>
    <row r="661" spans="7:8" x14ac:dyDescent="0.45">
      <c r="G661" s="1"/>
      <c r="H661" s="1"/>
    </row>
    <row r="662" spans="7:8" x14ac:dyDescent="0.45">
      <c r="G662" s="1"/>
      <c r="H662" s="1"/>
    </row>
    <row r="663" spans="7:8" x14ac:dyDescent="0.45">
      <c r="G663" s="1"/>
      <c r="H663" s="1"/>
    </row>
    <row r="664" spans="7:8" x14ac:dyDescent="0.45">
      <c r="G664" s="1"/>
      <c r="H664" s="1"/>
    </row>
    <row r="665" spans="7:8" x14ac:dyDescent="0.45">
      <c r="G665" s="1"/>
      <c r="H665" s="1"/>
    </row>
    <row r="666" spans="7:8" x14ac:dyDescent="0.45">
      <c r="G666" s="1"/>
      <c r="H666" s="1"/>
    </row>
    <row r="667" spans="7:8" x14ac:dyDescent="0.45">
      <c r="G667" s="1"/>
      <c r="H667" s="1"/>
    </row>
    <row r="668" spans="7:8" x14ac:dyDescent="0.45">
      <c r="G668" s="1"/>
      <c r="H668" s="1"/>
    </row>
    <row r="669" spans="7:8" x14ac:dyDescent="0.45">
      <c r="G669" s="1"/>
      <c r="H669" s="1"/>
    </row>
    <row r="670" spans="7:8" x14ac:dyDescent="0.45">
      <c r="G670" s="1"/>
      <c r="H670" s="1"/>
    </row>
    <row r="671" spans="7:8" x14ac:dyDescent="0.45">
      <c r="G671" s="1"/>
      <c r="H671" s="1"/>
    </row>
    <row r="672" spans="7:8" x14ac:dyDescent="0.45">
      <c r="G672" s="1"/>
      <c r="H672" s="1"/>
    </row>
    <row r="673" spans="7:8" x14ac:dyDescent="0.45">
      <c r="G673" s="1"/>
      <c r="H673" s="1"/>
    </row>
    <row r="674" spans="7:8" x14ac:dyDescent="0.45">
      <c r="G674" s="1"/>
      <c r="H674" s="1"/>
    </row>
    <row r="675" spans="7:8" x14ac:dyDescent="0.45">
      <c r="G675" s="1"/>
      <c r="H675" s="1"/>
    </row>
    <row r="676" spans="7:8" x14ac:dyDescent="0.45">
      <c r="G676" s="1"/>
      <c r="H676" s="1"/>
    </row>
    <row r="677" spans="7:8" x14ac:dyDescent="0.45">
      <c r="G677" s="1"/>
      <c r="H677" s="1"/>
    </row>
    <row r="678" spans="7:8" x14ac:dyDescent="0.45">
      <c r="G678" s="1"/>
      <c r="H678" s="1"/>
    </row>
    <row r="679" spans="7:8" x14ac:dyDescent="0.45">
      <c r="G679" s="1"/>
      <c r="H679" s="1"/>
    </row>
    <row r="680" spans="7:8" x14ac:dyDescent="0.45">
      <c r="G680" s="1"/>
      <c r="H680" s="1"/>
    </row>
    <row r="681" spans="7:8" x14ac:dyDescent="0.45">
      <c r="G681" s="1"/>
      <c r="H681" s="1"/>
    </row>
    <row r="682" spans="7:8" x14ac:dyDescent="0.45">
      <c r="G682" s="1"/>
      <c r="H682" s="1"/>
    </row>
    <row r="683" spans="7:8" x14ac:dyDescent="0.45">
      <c r="G683" s="1"/>
      <c r="H683" s="1"/>
    </row>
    <row r="684" spans="7:8" x14ac:dyDescent="0.45">
      <c r="G684" s="1"/>
      <c r="H684" s="1"/>
    </row>
    <row r="685" spans="7:8" x14ac:dyDescent="0.45">
      <c r="G685" s="1"/>
      <c r="H685" s="1"/>
    </row>
    <row r="686" spans="7:8" x14ac:dyDescent="0.45">
      <c r="G686" s="1"/>
      <c r="H686" s="1"/>
    </row>
    <row r="687" spans="7:8" x14ac:dyDescent="0.45">
      <c r="G687" s="1"/>
      <c r="H687" s="1"/>
    </row>
    <row r="688" spans="7:8" x14ac:dyDescent="0.45">
      <c r="G688" s="1"/>
      <c r="H688" s="1"/>
    </row>
    <row r="689" spans="7:8" x14ac:dyDescent="0.45">
      <c r="G689" s="1"/>
      <c r="H689" s="1"/>
    </row>
    <row r="690" spans="7:8" x14ac:dyDescent="0.45">
      <c r="G690" s="1"/>
      <c r="H690" s="1"/>
    </row>
    <row r="691" spans="7:8" x14ac:dyDescent="0.45">
      <c r="G691" s="1"/>
      <c r="H691" s="1"/>
    </row>
    <row r="692" spans="7:8" x14ac:dyDescent="0.45">
      <c r="G692" s="1"/>
      <c r="H692" s="1"/>
    </row>
    <row r="693" spans="7:8" x14ac:dyDescent="0.45">
      <c r="G693" s="1"/>
      <c r="H693" s="1"/>
    </row>
    <row r="694" spans="7:8" x14ac:dyDescent="0.45">
      <c r="G694" s="1"/>
      <c r="H694" s="1"/>
    </row>
    <row r="695" spans="7:8" x14ac:dyDescent="0.45">
      <c r="G695" s="1"/>
      <c r="H695" s="1"/>
    </row>
    <row r="696" spans="7:8" x14ac:dyDescent="0.45">
      <c r="G696" s="1"/>
      <c r="H696" s="1"/>
    </row>
    <row r="697" spans="7:8" x14ac:dyDescent="0.45">
      <c r="G697" s="1"/>
      <c r="H697" s="1"/>
    </row>
    <row r="698" spans="7:8" x14ac:dyDescent="0.45">
      <c r="G698" s="1"/>
      <c r="H698" s="1"/>
    </row>
    <row r="699" spans="7:8" x14ac:dyDescent="0.45">
      <c r="G699" s="1"/>
      <c r="H699" s="1"/>
    </row>
    <row r="700" spans="7:8" x14ac:dyDescent="0.45">
      <c r="G700" s="1"/>
      <c r="H700" s="1"/>
    </row>
    <row r="701" spans="7:8" x14ac:dyDescent="0.45">
      <c r="G701" s="1"/>
      <c r="H701" s="1"/>
    </row>
    <row r="702" spans="7:8" x14ac:dyDescent="0.45">
      <c r="G702" s="1"/>
      <c r="H702" s="1"/>
    </row>
    <row r="703" spans="7:8" x14ac:dyDescent="0.45">
      <c r="G703" s="1"/>
      <c r="H703" s="1"/>
    </row>
    <row r="704" spans="7:8" x14ac:dyDescent="0.45">
      <c r="G704" s="1"/>
      <c r="H704" s="1"/>
    </row>
    <row r="705" spans="7:8" x14ac:dyDescent="0.45">
      <c r="G705" s="1"/>
      <c r="H705" s="1"/>
    </row>
    <row r="706" spans="7:8" x14ac:dyDescent="0.45">
      <c r="G706" s="1"/>
      <c r="H706" s="1"/>
    </row>
    <row r="707" spans="7:8" x14ac:dyDescent="0.45">
      <c r="G707" s="1"/>
      <c r="H707" s="1"/>
    </row>
    <row r="708" spans="7:8" x14ac:dyDescent="0.45">
      <c r="G708" s="1"/>
      <c r="H708" s="1"/>
    </row>
    <row r="709" spans="7:8" x14ac:dyDescent="0.45">
      <c r="G709" s="1"/>
      <c r="H709" s="1"/>
    </row>
    <row r="710" spans="7:8" x14ac:dyDescent="0.45">
      <c r="G710" s="1"/>
      <c r="H710" s="1"/>
    </row>
    <row r="711" spans="7:8" x14ac:dyDescent="0.45">
      <c r="G711" s="1"/>
      <c r="H711" s="1"/>
    </row>
    <row r="712" spans="7:8" x14ac:dyDescent="0.45">
      <c r="G712" s="1"/>
      <c r="H712" s="1"/>
    </row>
    <row r="713" spans="7:8" x14ac:dyDescent="0.45">
      <c r="G713" s="1"/>
      <c r="H713" s="1"/>
    </row>
    <row r="714" spans="7:8" x14ac:dyDescent="0.45">
      <c r="G714" s="1"/>
      <c r="H714" s="1"/>
    </row>
    <row r="715" spans="7:8" x14ac:dyDescent="0.45">
      <c r="G715" s="1"/>
      <c r="H715" s="1"/>
    </row>
    <row r="716" spans="7:8" x14ac:dyDescent="0.45">
      <c r="G716" s="1"/>
      <c r="H716" s="1"/>
    </row>
    <row r="717" spans="7:8" x14ac:dyDescent="0.45">
      <c r="G717" s="1"/>
      <c r="H717" s="1"/>
    </row>
    <row r="718" spans="7:8" x14ac:dyDescent="0.45">
      <c r="G718" s="1"/>
      <c r="H718" s="1"/>
    </row>
    <row r="719" spans="7:8" x14ac:dyDescent="0.45">
      <c r="G719" s="1"/>
      <c r="H719" s="1"/>
    </row>
    <row r="720" spans="7:8" x14ac:dyDescent="0.45">
      <c r="G720" s="1"/>
      <c r="H720" s="1"/>
    </row>
    <row r="721" spans="7:8" x14ac:dyDescent="0.45">
      <c r="G721" s="1"/>
      <c r="H721" s="1"/>
    </row>
    <row r="722" spans="7:8" x14ac:dyDescent="0.45">
      <c r="G722" s="1"/>
      <c r="H722" s="1"/>
    </row>
    <row r="723" spans="7:8" x14ac:dyDescent="0.45">
      <c r="G723" s="1"/>
      <c r="H723" s="1"/>
    </row>
    <row r="724" spans="7:8" x14ac:dyDescent="0.45">
      <c r="G724" s="1"/>
      <c r="H724" s="1"/>
    </row>
    <row r="725" spans="7:8" x14ac:dyDescent="0.45">
      <c r="G725" s="1"/>
      <c r="H725" s="1"/>
    </row>
    <row r="726" spans="7:8" x14ac:dyDescent="0.45">
      <c r="G726" s="1"/>
      <c r="H726" s="1"/>
    </row>
    <row r="727" spans="7:8" x14ac:dyDescent="0.45">
      <c r="G727" s="1"/>
      <c r="H727" s="1"/>
    </row>
    <row r="728" spans="7:8" x14ac:dyDescent="0.45">
      <c r="G728" s="1"/>
      <c r="H728" s="1"/>
    </row>
    <row r="729" spans="7:8" x14ac:dyDescent="0.45">
      <c r="G729" s="1"/>
      <c r="H729" s="1"/>
    </row>
    <row r="730" spans="7:8" x14ac:dyDescent="0.45">
      <c r="G730" s="1"/>
      <c r="H730" s="1"/>
    </row>
    <row r="731" spans="7:8" x14ac:dyDescent="0.45">
      <c r="G731" s="1"/>
      <c r="H731" s="1"/>
    </row>
    <row r="732" spans="7:8" x14ac:dyDescent="0.45">
      <c r="G732" s="1"/>
      <c r="H732" s="1"/>
    </row>
    <row r="733" spans="7:8" x14ac:dyDescent="0.45">
      <c r="G733" s="1"/>
      <c r="H733" s="1"/>
    </row>
    <row r="734" spans="7:8" x14ac:dyDescent="0.45">
      <c r="G734" s="1"/>
      <c r="H734" s="1"/>
    </row>
    <row r="735" spans="7:8" x14ac:dyDescent="0.45">
      <c r="G735" s="1"/>
      <c r="H735" s="1"/>
    </row>
    <row r="736" spans="7:8" x14ac:dyDescent="0.45">
      <c r="G736" s="1"/>
      <c r="H736" s="1"/>
    </row>
    <row r="737" spans="7:8" x14ac:dyDescent="0.45">
      <c r="G737" s="1"/>
      <c r="H737" s="1"/>
    </row>
    <row r="738" spans="7:8" x14ac:dyDescent="0.45">
      <c r="G738" s="1"/>
      <c r="H738" s="1"/>
    </row>
    <row r="739" spans="7:8" x14ac:dyDescent="0.45">
      <c r="G739" s="1"/>
      <c r="H739" s="1"/>
    </row>
    <row r="740" spans="7:8" x14ac:dyDescent="0.45">
      <c r="G740" s="1"/>
      <c r="H740" s="1"/>
    </row>
    <row r="741" spans="7:8" x14ac:dyDescent="0.45">
      <c r="G741" s="1"/>
      <c r="H741" s="1"/>
    </row>
    <row r="742" spans="7:8" x14ac:dyDescent="0.45">
      <c r="G742" s="1"/>
      <c r="H742" s="1"/>
    </row>
    <row r="743" spans="7:8" x14ac:dyDescent="0.45">
      <c r="G743" s="1"/>
      <c r="H743" s="1"/>
    </row>
    <row r="744" spans="7:8" x14ac:dyDescent="0.45">
      <c r="G744" s="1"/>
      <c r="H744" s="1"/>
    </row>
    <row r="745" spans="7:8" x14ac:dyDescent="0.45">
      <c r="G745" s="1"/>
      <c r="H745" s="1"/>
    </row>
    <row r="746" spans="7:8" x14ac:dyDescent="0.45">
      <c r="G746" s="1"/>
      <c r="H746" s="1"/>
    </row>
    <row r="747" spans="7:8" x14ac:dyDescent="0.45">
      <c r="G747" s="1"/>
      <c r="H747" s="1"/>
    </row>
    <row r="748" spans="7:8" x14ac:dyDescent="0.45">
      <c r="G748" s="1"/>
      <c r="H748" s="1"/>
    </row>
    <row r="749" spans="7:8" x14ac:dyDescent="0.45">
      <c r="G749" s="1"/>
      <c r="H749" s="1"/>
    </row>
    <row r="750" spans="7:8" x14ac:dyDescent="0.45">
      <c r="G750" s="1"/>
      <c r="H750" s="1"/>
    </row>
    <row r="751" spans="7:8" x14ac:dyDescent="0.45">
      <c r="G751" s="1"/>
      <c r="H751" s="1"/>
    </row>
    <row r="752" spans="7:8" x14ac:dyDescent="0.45">
      <c r="G752" s="1"/>
      <c r="H752" s="1"/>
    </row>
    <row r="753" spans="7:8" x14ac:dyDescent="0.45">
      <c r="G753" s="1"/>
      <c r="H753" s="1"/>
    </row>
    <row r="754" spans="7:8" x14ac:dyDescent="0.45">
      <c r="G754" s="1"/>
      <c r="H754" s="1"/>
    </row>
    <row r="755" spans="7:8" x14ac:dyDescent="0.45">
      <c r="G755" s="1"/>
      <c r="H755" s="1"/>
    </row>
    <row r="756" spans="7:8" x14ac:dyDescent="0.45">
      <c r="G756" s="1"/>
      <c r="H756" s="1"/>
    </row>
    <row r="757" spans="7:8" x14ac:dyDescent="0.45">
      <c r="G757" s="1"/>
      <c r="H757" s="1"/>
    </row>
    <row r="758" spans="7:8" x14ac:dyDescent="0.45">
      <c r="G758" s="1"/>
      <c r="H758" s="1"/>
    </row>
    <row r="759" spans="7:8" x14ac:dyDescent="0.45">
      <c r="G759" s="1"/>
      <c r="H759" s="1"/>
    </row>
    <row r="760" spans="7:8" x14ac:dyDescent="0.45">
      <c r="G760" s="1"/>
      <c r="H760" s="1"/>
    </row>
    <row r="761" spans="7:8" x14ac:dyDescent="0.45">
      <c r="G761" s="1"/>
      <c r="H761" s="1"/>
    </row>
    <row r="762" spans="7:8" x14ac:dyDescent="0.45">
      <c r="G762" s="1"/>
      <c r="H762" s="1"/>
    </row>
    <row r="763" spans="7:8" x14ac:dyDescent="0.45">
      <c r="G763" s="1"/>
      <c r="H763" s="1"/>
    </row>
    <row r="764" spans="7:8" x14ac:dyDescent="0.45">
      <c r="G764" s="1"/>
      <c r="H764" s="1"/>
    </row>
    <row r="765" spans="7:8" x14ac:dyDescent="0.45">
      <c r="G765" s="1"/>
      <c r="H765" s="1"/>
    </row>
    <row r="766" spans="7:8" x14ac:dyDescent="0.45">
      <c r="G766" s="1"/>
      <c r="H766" s="1"/>
    </row>
    <row r="767" spans="7:8" x14ac:dyDescent="0.45">
      <c r="G767" s="1"/>
      <c r="H767" s="1"/>
    </row>
    <row r="768" spans="7:8" x14ac:dyDescent="0.45">
      <c r="G768" s="1"/>
      <c r="H768" s="1"/>
    </row>
    <row r="769" spans="7:8" x14ac:dyDescent="0.45">
      <c r="G769" s="1"/>
      <c r="H769" s="1"/>
    </row>
    <row r="770" spans="7:8" x14ac:dyDescent="0.45">
      <c r="G770" s="1"/>
      <c r="H770" s="1"/>
    </row>
    <row r="771" spans="7:8" x14ac:dyDescent="0.45">
      <c r="G771" s="1"/>
      <c r="H771" s="1"/>
    </row>
    <row r="772" spans="7:8" x14ac:dyDescent="0.45">
      <c r="G772" s="1"/>
      <c r="H772" s="1"/>
    </row>
    <row r="773" spans="7:8" x14ac:dyDescent="0.45">
      <c r="G773" s="1"/>
      <c r="H773" s="1"/>
    </row>
    <row r="774" spans="7:8" x14ac:dyDescent="0.45">
      <c r="G774" s="1"/>
      <c r="H774" s="1"/>
    </row>
    <row r="775" spans="7:8" x14ac:dyDescent="0.45">
      <c r="G775" s="1"/>
      <c r="H775" s="1"/>
    </row>
    <row r="776" spans="7:8" x14ac:dyDescent="0.45">
      <c r="G776" s="1"/>
      <c r="H776" s="1"/>
    </row>
    <row r="777" spans="7:8" x14ac:dyDescent="0.45">
      <c r="G777" s="1"/>
      <c r="H777" s="1"/>
    </row>
    <row r="778" spans="7:8" x14ac:dyDescent="0.45">
      <c r="G778" s="1"/>
      <c r="H778" s="1"/>
    </row>
    <row r="779" spans="7:8" x14ac:dyDescent="0.45">
      <c r="G779" s="1"/>
      <c r="H779" s="1"/>
    </row>
    <row r="780" spans="7:8" x14ac:dyDescent="0.45">
      <c r="G780" s="1"/>
      <c r="H780" s="1"/>
    </row>
    <row r="781" spans="7:8" x14ac:dyDescent="0.45">
      <c r="G781" s="1"/>
      <c r="H781" s="1"/>
    </row>
    <row r="782" spans="7:8" x14ac:dyDescent="0.45">
      <c r="G782" s="1"/>
      <c r="H782" s="1"/>
    </row>
    <row r="783" spans="7:8" x14ac:dyDescent="0.45">
      <c r="G783" s="1"/>
      <c r="H783" s="1"/>
    </row>
    <row r="784" spans="7:8" x14ac:dyDescent="0.45">
      <c r="G784" s="1"/>
      <c r="H784" s="1"/>
    </row>
    <row r="785" spans="7:8" x14ac:dyDescent="0.45">
      <c r="G785" s="1"/>
      <c r="H785" s="1"/>
    </row>
    <row r="786" spans="7:8" x14ac:dyDescent="0.45">
      <c r="G786" s="1"/>
      <c r="H786" s="1"/>
    </row>
    <row r="787" spans="7:8" x14ac:dyDescent="0.45">
      <c r="G787" s="1"/>
      <c r="H787" s="1"/>
    </row>
    <row r="788" spans="7:8" x14ac:dyDescent="0.45">
      <c r="G788" s="1"/>
      <c r="H788" s="1"/>
    </row>
    <row r="789" spans="7:8" x14ac:dyDescent="0.45">
      <c r="G789" s="1"/>
      <c r="H789" s="1"/>
    </row>
    <row r="790" spans="7:8" x14ac:dyDescent="0.45">
      <c r="G790" s="1"/>
      <c r="H790" s="1"/>
    </row>
    <row r="791" spans="7:8" x14ac:dyDescent="0.45">
      <c r="G791" s="1"/>
      <c r="H791" s="1"/>
    </row>
    <row r="792" spans="7:8" x14ac:dyDescent="0.45">
      <c r="G792" s="1"/>
      <c r="H792" s="1"/>
    </row>
    <row r="793" spans="7:8" x14ac:dyDescent="0.45">
      <c r="G793" s="1"/>
      <c r="H793" s="1"/>
    </row>
    <row r="794" spans="7:8" x14ac:dyDescent="0.45">
      <c r="G794" s="1"/>
      <c r="H794" s="1"/>
    </row>
    <row r="795" spans="7:8" x14ac:dyDescent="0.45">
      <c r="G795" s="1"/>
      <c r="H795" s="1"/>
    </row>
    <row r="796" spans="7:8" x14ac:dyDescent="0.45">
      <c r="G796" s="1"/>
      <c r="H796" s="1"/>
    </row>
    <row r="797" spans="7:8" x14ac:dyDescent="0.45">
      <c r="G797" s="1"/>
      <c r="H797" s="1"/>
    </row>
    <row r="798" spans="7:8" x14ac:dyDescent="0.45">
      <c r="G798" s="1"/>
      <c r="H798" s="1"/>
    </row>
    <row r="799" spans="7:8" x14ac:dyDescent="0.45">
      <c r="G799" s="1"/>
      <c r="H799" s="1"/>
    </row>
    <row r="800" spans="7:8" x14ac:dyDescent="0.45">
      <c r="G800" s="1"/>
      <c r="H800" s="1"/>
    </row>
    <row r="801" spans="7:8" x14ac:dyDescent="0.45">
      <c r="G801" s="1"/>
      <c r="H801" s="1"/>
    </row>
    <row r="802" spans="7:8" x14ac:dyDescent="0.45">
      <c r="G802" s="1"/>
      <c r="H802" s="1"/>
    </row>
    <row r="803" spans="7:8" x14ac:dyDescent="0.45">
      <c r="G803" s="1"/>
      <c r="H803" s="1"/>
    </row>
    <row r="804" spans="7:8" x14ac:dyDescent="0.45">
      <c r="G804" s="1"/>
      <c r="H804" s="1"/>
    </row>
    <row r="805" spans="7:8" x14ac:dyDescent="0.45">
      <c r="G805" s="1"/>
      <c r="H805" s="1"/>
    </row>
    <row r="806" spans="7:8" x14ac:dyDescent="0.45">
      <c r="G806" s="1"/>
      <c r="H806" s="1"/>
    </row>
    <row r="807" spans="7:8" x14ac:dyDescent="0.45">
      <c r="G807" s="1"/>
      <c r="H807" s="1"/>
    </row>
    <row r="808" spans="7:8" x14ac:dyDescent="0.45">
      <c r="G808" s="1"/>
      <c r="H808" s="1"/>
    </row>
    <row r="809" spans="7:8" x14ac:dyDescent="0.45">
      <c r="G809" s="1"/>
      <c r="H809" s="1"/>
    </row>
    <row r="810" spans="7:8" x14ac:dyDescent="0.45">
      <c r="G810" s="1"/>
      <c r="H810" s="1"/>
    </row>
    <row r="811" spans="7:8" x14ac:dyDescent="0.45">
      <c r="G811" s="1"/>
      <c r="H811" s="1"/>
    </row>
    <row r="812" spans="7:8" x14ac:dyDescent="0.45">
      <c r="G812" s="1"/>
      <c r="H812" s="1"/>
    </row>
    <row r="813" spans="7:8" x14ac:dyDescent="0.45">
      <c r="G813" s="1"/>
      <c r="H813" s="1"/>
    </row>
    <row r="814" spans="7:8" x14ac:dyDescent="0.45">
      <c r="G814" s="1"/>
      <c r="H814" s="1"/>
    </row>
    <row r="815" spans="7:8" x14ac:dyDescent="0.45">
      <c r="G815" s="1"/>
      <c r="H815" s="1"/>
    </row>
    <row r="816" spans="7:8" x14ac:dyDescent="0.45">
      <c r="G816" s="1"/>
      <c r="H816" s="1"/>
    </row>
    <row r="817" spans="7:8" x14ac:dyDescent="0.45">
      <c r="G817" s="1"/>
      <c r="H817" s="1"/>
    </row>
    <row r="818" spans="7:8" x14ac:dyDescent="0.45">
      <c r="G818" s="1"/>
      <c r="H818" s="1"/>
    </row>
    <row r="819" spans="7:8" x14ac:dyDescent="0.45">
      <c r="G819" s="1"/>
      <c r="H819" s="1"/>
    </row>
    <row r="820" spans="7:8" x14ac:dyDescent="0.45">
      <c r="G820" s="1"/>
      <c r="H820" s="1"/>
    </row>
    <row r="821" spans="7:8" x14ac:dyDescent="0.45">
      <c r="G821" s="1"/>
      <c r="H821" s="1"/>
    </row>
    <row r="822" spans="7:8" x14ac:dyDescent="0.45">
      <c r="G822" s="1"/>
      <c r="H822" s="1"/>
    </row>
    <row r="823" spans="7:8" x14ac:dyDescent="0.45">
      <c r="G823" s="1"/>
      <c r="H823" s="1"/>
    </row>
    <row r="824" spans="7:8" x14ac:dyDescent="0.45">
      <c r="G824" s="1"/>
      <c r="H824" s="1"/>
    </row>
    <row r="825" spans="7:8" x14ac:dyDescent="0.45">
      <c r="G825" s="1"/>
      <c r="H825" s="1"/>
    </row>
    <row r="826" spans="7:8" x14ac:dyDescent="0.45">
      <c r="G826" s="1"/>
      <c r="H826" s="1"/>
    </row>
    <row r="827" spans="7:8" x14ac:dyDescent="0.45">
      <c r="G827" s="1"/>
      <c r="H827" s="1"/>
    </row>
    <row r="828" spans="7:8" x14ac:dyDescent="0.45">
      <c r="G828" s="1"/>
      <c r="H828" s="1"/>
    </row>
    <row r="829" spans="7:8" x14ac:dyDescent="0.45">
      <c r="G829" s="1"/>
      <c r="H829" s="1"/>
    </row>
    <row r="830" spans="7:8" x14ac:dyDescent="0.45">
      <c r="G830" s="1"/>
      <c r="H830" s="1"/>
    </row>
    <row r="831" spans="7:8" x14ac:dyDescent="0.45">
      <c r="G831" s="1"/>
      <c r="H831" s="1"/>
    </row>
    <row r="832" spans="7:8" x14ac:dyDescent="0.45">
      <c r="G832" s="1"/>
      <c r="H832" s="1"/>
    </row>
    <row r="833" spans="7:8" x14ac:dyDescent="0.45">
      <c r="G833" s="1"/>
      <c r="H833" s="1"/>
    </row>
    <row r="834" spans="7:8" x14ac:dyDescent="0.45">
      <c r="G834" s="1"/>
      <c r="H834" s="1"/>
    </row>
    <row r="835" spans="7:8" x14ac:dyDescent="0.45">
      <c r="G835" s="1"/>
      <c r="H835" s="1"/>
    </row>
    <row r="836" spans="7:8" x14ac:dyDescent="0.45">
      <c r="G836" s="1"/>
      <c r="H836" s="1"/>
    </row>
    <row r="837" spans="7:8" x14ac:dyDescent="0.45">
      <c r="G837" s="1"/>
      <c r="H837" s="1"/>
    </row>
    <row r="838" spans="7:8" x14ac:dyDescent="0.45">
      <c r="G838" s="1"/>
      <c r="H838" s="1"/>
    </row>
    <row r="839" spans="7:8" x14ac:dyDescent="0.45">
      <c r="G839" s="1"/>
      <c r="H839" s="1"/>
    </row>
    <row r="840" spans="7:8" x14ac:dyDescent="0.45">
      <c r="G840" s="1"/>
      <c r="H840" s="1"/>
    </row>
    <row r="841" spans="7:8" x14ac:dyDescent="0.45">
      <c r="G841" s="1"/>
      <c r="H841" s="1"/>
    </row>
    <row r="842" spans="7:8" x14ac:dyDescent="0.45">
      <c r="G842" s="1"/>
      <c r="H842" s="1"/>
    </row>
    <row r="843" spans="7:8" x14ac:dyDescent="0.45">
      <c r="G843" s="1"/>
      <c r="H843" s="1"/>
    </row>
    <row r="844" spans="7:8" x14ac:dyDescent="0.45">
      <c r="G844" s="1"/>
      <c r="H844" s="1"/>
    </row>
    <row r="845" spans="7:8" x14ac:dyDescent="0.45">
      <c r="G845" s="1"/>
      <c r="H845" s="1"/>
    </row>
    <row r="846" spans="7:8" x14ac:dyDescent="0.45">
      <c r="G846" s="1"/>
      <c r="H846" s="1"/>
    </row>
    <row r="847" spans="7:8" x14ac:dyDescent="0.45">
      <c r="G847" s="1"/>
      <c r="H847" s="1"/>
    </row>
    <row r="848" spans="7:8" x14ac:dyDescent="0.45">
      <c r="G848" s="1"/>
      <c r="H848" s="1"/>
    </row>
    <row r="849" spans="7:8" x14ac:dyDescent="0.45">
      <c r="G849" s="1"/>
      <c r="H849" s="1"/>
    </row>
    <row r="850" spans="7:8" x14ac:dyDescent="0.45">
      <c r="G850" s="1"/>
      <c r="H850" s="1"/>
    </row>
    <row r="851" spans="7:8" x14ac:dyDescent="0.45">
      <c r="G851" s="1"/>
      <c r="H851" s="1"/>
    </row>
    <row r="852" spans="7:8" x14ac:dyDescent="0.45">
      <c r="G852" s="1"/>
      <c r="H852" s="1"/>
    </row>
    <row r="853" spans="7:8" x14ac:dyDescent="0.45">
      <c r="G853" s="1"/>
      <c r="H853" s="1"/>
    </row>
    <row r="854" spans="7:8" x14ac:dyDescent="0.45">
      <c r="G854" s="1"/>
      <c r="H854" s="1"/>
    </row>
    <row r="855" spans="7:8" x14ac:dyDescent="0.45">
      <c r="G855" s="1"/>
      <c r="H855" s="1"/>
    </row>
    <row r="856" spans="7:8" x14ac:dyDescent="0.45">
      <c r="G856" s="1"/>
      <c r="H856" s="1"/>
    </row>
    <row r="857" spans="7:8" x14ac:dyDescent="0.45">
      <c r="G857" s="1"/>
      <c r="H857" s="1"/>
    </row>
    <row r="858" spans="7:8" x14ac:dyDescent="0.45">
      <c r="G858" s="1"/>
      <c r="H858" s="1"/>
    </row>
    <row r="859" spans="7:8" x14ac:dyDescent="0.45">
      <c r="G859" s="1"/>
      <c r="H859" s="1"/>
    </row>
    <row r="860" spans="7:8" x14ac:dyDescent="0.45">
      <c r="G860" s="1"/>
      <c r="H860" s="1"/>
    </row>
    <row r="861" spans="7:8" x14ac:dyDescent="0.45">
      <c r="G861" s="1"/>
      <c r="H861" s="1"/>
    </row>
    <row r="862" spans="7:8" x14ac:dyDescent="0.45">
      <c r="G862" s="1"/>
      <c r="H862" s="1"/>
    </row>
    <row r="863" spans="7:8" x14ac:dyDescent="0.45">
      <c r="G863" s="1"/>
      <c r="H863" s="1"/>
    </row>
    <row r="864" spans="7:8" x14ac:dyDescent="0.45">
      <c r="G864" s="1"/>
      <c r="H864" s="1"/>
    </row>
    <row r="865" spans="7:8" x14ac:dyDescent="0.45">
      <c r="G865" s="1"/>
      <c r="H865" s="1"/>
    </row>
    <row r="866" spans="7:8" x14ac:dyDescent="0.45">
      <c r="G866" s="1"/>
      <c r="H866" s="1"/>
    </row>
    <row r="867" spans="7:8" x14ac:dyDescent="0.45">
      <c r="G867" s="1"/>
      <c r="H867" s="1"/>
    </row>
    <row r="868" spans="7:8" x14ac:dyDescent="0.45">
      <c r="G868" s="1"/>
      <c r="H868" s="1"/>
    </row>
    <row r="869" spans="7:8" x14ac:dyDescent="0.45">
      <c r="G869" s="1"/>
      <c r="H869" s="1"/>
    </row>
    <row r="870" spans="7:8" x14ac:dyDescent="0.45">
      <c r="G870" s="1"/>
      <c r="H870" s="1"/>
    </row>
    <row r="871" spans="7:8" x14ac:dyDescent="0.45">
      <c r="G871" s="1"/>
      <c r="H871" s="1"/>
    </row>
    <row r="872" spans="7:8" x14ac:dyDescent="0.45">
      <c r="G872" s="1"/>
      <c r="H872" s="1"/>
    </row>
    <row r="873" spans="7:8" x14ac:dyDescent="0.45">
      <c r="G873" s="1"/>
      <c r="H873" s="1"/>
    </row>
    <row r="874" spans="7:8" x14ac:dyDescent="0.45">
      <c r="G874" s="1"/>
      <c r="H874" s="1"/>
    </row>
    <row r="875" spans="7:8" x14ac:dyDescent="0.45">
      <c r="G875" s="1"/>
      <c r="H875" s="1"/>
    </row>
    <row r="876" spans="7:8" x14ac:dyDescent="0.45">
      <c r="G876" s="1"/>
      <c r="H876" s="1"/>
    </row>
    <row r="877" spans="7:8" x14ac:dyDescent="0.45">
      <c r="G877" s="1"/>
      <c r="H877" s="1"/>
    </row>
    <row r="878" spans="7:8" x14ac:dyDescent="0.45">
      <c r="G878" s="1"/>
      <c r="H878" s="1"/>
    </row>
    <row r="879" spans="7:8" x14ac:dyDescent="0.45">
      <c r="G879" s="1"/>
      <c r="H879" s="1"/>
    </row>
    <row r="880" spans="7:8" x14ac:dyDescent="0.45">
      <c r="G880" s="1"/>
      <c r="H880" s="1"/>
    </row>
    <row r="881" spans="7:8" x14ac:dyDescent="0.45">
      <c r="G881" s="1"/>
      <c r="H881" s="1"/>
    </row>
    <row r="882" spans="7:8" x14ac:dyDescent="0.45">
      <c r="G882" s="1"/>
      <c r="H882" s="1"/>
    </row>
    <row r="883" spans="7:8" x14ac:dyDescent="0.45">
      <c r="G883" s="1"/>
      <c r="H883" s="1"/>
    </row>
    <row r="884" spans="7:8" x14ac:dyDescent="0.45">
      <c r="G884" s="1"/>
      <c r="H884" s="1"/>
    </row>
    <row r="885" spans="7:8" x14ac:dyDescent="0.45">
      <c r="G885" s="1"/>
      <c r="H885" s="1"/>
    </row>
    <row r="886" spans="7:8" x14ac:dyDescent="0.45">
      <c r="G886" s="1"/>
      <c r="H886" s="1"/>
    </row>
    <row r="887" spans="7:8" x14ac:dyDescent="0.45">
      <c r="G887" s="1"/>
      <c r="H887" s="1"/>
    </row>
    <row r="888" spans="7:8" x14ac:dyDescent="0.45">
      <c r="G888" s="1"/>
      <c r="H888" s="1"/>
    </row>
    <row r="889" spans="7:8" x14ac:dyDescent="0.45">
      <c r="G889" s="1"/>
      <c r="H889" s="1"/>
    </row>
    <row r="890" spans="7:8" x14ac:dyDescent="0.45">
      <c r="G890" s="1"/>
      <c r="H890" s="1"/>
    </row>
    <row r="891" spans="7:8" x14ac:dyDescent="0.45">
      <c r="G891" s="1"/>
      <c r="H891" s="1"/>
    </row>
    <row r="892" spans="7:8" x14ac:dyDescent="0.45">
      <c r="G892" s="1"/>
      <c r="H892" s="1"/>
    </row>
    <row r="893" spans="7:8" x14ac:dyDescent="0.45">
      <c r="G893" s="1"/>
      <c r="H893" s="1"/>
    </row>
    <row r="894" spans="7:8" x14ac:dyDescent="0.45">
      <c r="G894" s="1"/>
      <c r="H894" s="1"/>
    </row>
    <row r="895" spans="7:8" x14ac:dyDescent="0.45">
      <c r="G895" s="1"/>
      <c r="H895" s="1"/>
    </row>
    <row r="896" spans="7:8" x14ac:dyDescent="0.45">
      <c r="G896" s="1"/>
      <c r="H896" s="1"/>
    </row>
    <row r="897" spans="7:8" x14ac:dyDescent="0.45">
      <c r="G897" s="1"/>
      <c r="H897" s="1"/>
    </row>
    <row r="898" spans="7:8" x14ac:dyDescent="0.45">
      <c r="G898" s="1"/>
      <c r="H898" s="1"/>
    </row>
    <row r="899" spans="7:8" x14ac:dyDescent="0.45">
      <c r="G899" s="1"/>
      <c r="H899" s="1"/>
    </row>
    <row r="900" spans="7:8" x14ac:dyDescent="0.45">
      <c r="G900" s="1"/>
      <c r="H900" s="1"/>
    </row>
    <row r="901" spans="7:8" x14ac:dyDescent="0.45">
      <c r="G901" s="1"/>
      <c r="H901" s="1"/>
    </row>
    <row r="902" spans="7:8" x14ac:dyDescent="0.45">
      <c r="G902" s="1"/>
      <c r="H902" s="1"/>
    </row>
    <row r="903" spans="7:8" x14ac:dyDescent="0.45">
      <c r="G903" s="1"/>
      <c r="H903" s="1"/>
    </row>
    <row r="904" spans="7:8" x14ac:dyDescent="0.45">
      <c r="G904" s="1"/>
      <c r="H904" s="1"/>
    </row>
    <row r="905" spans="7:8" x14ac:dyDescent="0.45">
      <c r="G905" s="1"/>
      <c r="H905" s="1"/>
    </row>
    <row r="906" spans="7:8" x14ac:dyDescent="0.45">
      <c r="G906" s="1"/>
      <c r="H906" s="1"/>
    </row>
    <row r="907" spans="7:8" x14ac:dyDescent="0.45">
      <c r="G907" s="1"/>
      <c r="H907" s="1"/>
    </row>
    <row r="908" spans="7:8" x14ac:dyDescent="0.45">
      <c r="G908" s="1"/>
      <c r="H908" s="1"/>
    </row>
    <row r="909" spans="7:8" x14ac:dyDescent="0.45">
      <c r="G909" s="1"/>
      <c r="H909" s="1"/>
    </row>
    <row r="910" spans="7:8" x14ac:dyDescent="0.45">
      <c r="G910" s="1"/>
      <c r="H910" s="1"/>
    </row>
    <row r="911" spans="7:8" x14ac:dyDescent="0.45">
      <c r="G911" s="1"/>
      <c r="H911" s="1"/>
    </row>
    <row r="912" spans="7:8" x14ac:dyDescent="0.45">
      <c r="G912" s="1"/>
      <c r="H912" s="1"/>
    </row>
    <row r="913" spans="7:8" x14ac:dyDescent="0.45">
      <c r="G913" s="1"/>
      <c r="H913" s="1"/>
    </row>
    <row r="914" spans="7:8" x14ac:dyDescent="0.45">
      <c r="G914" s="1"/>
      <c r="H914" s="1"/>
    </row>
    <row r="915" spans="7:8" x14ac:dyDescent="0.45">
      <c r="G915" s="1"/>
      <c r="H915" s="1"/>
    </row>
    <row r="916" spans="7:8" x14ac:dyDescent="0.45">
      <c r="G916" s="1"/>
      <c r="H916" s="1"/>
    </row>
    <row r="917" spans="7:8" x14ac:dyDescent="0.45">
      <c r="G917" s="1"/>
      <c r="H917" s="1"/>
    </row>
    <row r="918" spans="7:8" x14ac:dyDescent="0.45">
      <c r="G918" s="1"/>
      <c r="H918" s="1"/>
    </row>
    <row r="919" spans="7:8" x14ac:dyDescent="0.45">
      <c r="G919" s="1"/>
      <c r="H919" s="1"/>
    </row>
    <row r="920" spans="7:8" x14ac:dyDescent="0.45">
      <c r="G920" s="1"/>
      <c r="H920" s="1"/>
    </row>
    <row r="921" spans="7:8" x14ac:dyDescent="0.45">
      <c r="G921" s="1"/>
      <c r="H921" s="1"/>
    </row>
    <row r="922" spans="7:8" x14ac:dyDescent="0.45">
      <c r="G922" s="1"/>
      <c r="H922" s="1"/>
    </row>
    <row r="923" spans="7:8" x14ac:dyDescent="0.45">
      <c r="G923" s="1"/>
      <c r="H923" s="1"/>
    </row>
    <row r="924" spans="7:8" x14ac:dyDescent="0.45">
      <c r="G924" s="1"/>
      <c r="H924" s="1"/>
    </row>
    <row r="925" spans="7:8" x14ac:dyDescent="0.45">
      <c r="G925" s="1"/>
      <c r="H925" s="1"/>
    </row>
    <row r="926" spans="7:8" x14ac:dyDescent="0.45">
      <c r="G926" s="1"/>
      <c r="H926" s="1"/>
    </row>
    <row r="927" spans="7:8" x14ac:dyDescent="0.45">
      <c r="G927" s="1"/>
      <c r="H927" s="1"/>
    </row>
    <row r="928" spans="7:8" x14ac:dyDescent="0.45">
      <c r="G928" s="1"/>
      <c r="H928" s="1"/>
    </row>
    <row r="929" spans="7:8" x14ac:dyDescent="0.45">
      <c r="G929" s="1"/>
      <c r="H929" s="1"/>
    </row>
    <row r="930" spans="7:8" x14ac:dyDescent="0.45">
      <c r="G930" s="1"/>
      <c r="H930" s="1"/>
    </row>
    <row r="931" spans="7:8" x14ac:dyDescent="0.45">
      <c r="G931" s="1"/>
      <c r="H931" s="1"/>
    </row>
    <row r="932" spans="7:8" x14ac:dyDescent="0.45">
      <c r="G932" s="1"/>
      <c r="H932" s="1"/>
    </row>
    <row r="933" spans="7:8" x14ac:dyDescent="0.45">
      <c r="G933" s="1"/>
      <c r="H933" s="1"/>
    </row>
    <row r="934" spans="7:8" x14ac:dyDescent="0.45">
      <c r="G934" s="1"/>
      <c r="H934" s="1"/>
    </row>
    <row r="935" spans="7:8" x14ac:dyDescent="0.45">
      <c r="G935" s="1"/>
      <c r="H935" s="1"/>
    </row>
    <row r="936" spans="7:8" x14ac:dyDescent="0.45">
      <c r="G936" s="1"/>
      <c r="H936" s="1"/>
    </row>
    <row r="937" spans="7:8" x14ac:dyDescent="0.45">
      <c r="G937" s="1"/>
      <c r="H937" s="1"/>
    </row>
    <row r="938" spans="7:8" x14ac:dyDescent="0.45">
      <c r="G938" s="1"/>
      <c r="H938" s="1"/>
    </row>
    <row r="939" spans="7:8" x14ac:dyDescent="0.45">
      <c r="G939" s="1"/>
      <c r="H939" s="1"/>
    </row>
    <row r="940" spans="7:8" x14ac:dyDescent="0.45">
      <c r="G940" s="1"/>
      <c r="H940" s="1"/>
    </row>
    <row r="941" spans="7:8" x14ac:dyDescent="0.45">
      <c r="G941" s="1"/>
      <c r="H941" s="1"/>
    </row>
    <row r="942" spans="7:8" x14ac:dyDescent="0.45">
      <c r="G942" s="1"/>
      <c r="H942" s="1"/>
    </row>
    <row r="943" spans="7:8" x14ac:dyDescent="0.45">
      <c r="G943" s="1"/>
      <c r="H943" s="1"/>
    </row>
    <row r="944" spans="7:8" x14ac:dyDescent="0.45">
      <c r="G944" s="1"/>
      <c r="H944" s="1"/>
    </row>
    <row r="945" spans="7:8" x14ac:dyDescent="0.45">
      <c r="G945" s="1"/>
      <c r="H945" s="1"/>
    </row>
    <row r="946" spans="7:8" x14ac:dyDescent="0.45">
      <c r="G946" s="1"/>
      <c r="H946" s="1"/>
    </row>
    <row r="947" spans="7:8" x14ac:dyDescent="0.45">
      <c r="G947" s="1"/>
      <c r="H947" s="1"/>
    </row>
    <row r="948" spans="7:8" x14ac:dyDescent="0.45">
      <c r="G948" s="1"/>
      <c r="H948" s="1"/>
    </row>
    <row r="949" spans="7:8" x14ac:dyDescent="0.45">
      <c r="G949" s="1"/>
      <c r="H949" s="1"/>
    </row>
    <row r="950" spans="7:8" x14ac:dyDescent="0.45">
      <c r="G950" s="1"/>
      <c r="H950" s="1"/>
    </row>
    <row r="951" spans="7:8" x14ac:dyDescent="0.45">
      <c r="G951" s="1"/>
      <c r="H951" s="1"/>
    </row>
    <row r="952" spans="7:8" x14ac:dyDescent="0.45">
      <c r="G952" s="1"/>
      <c r="H952" s="1"/>
    </row>
    <row r="953" spans="7:8" x14ac:dyDescent="0.45">
      <c r="G953" s="1"/>
      <c r="H953" s="1"/>
    </row>
    <row r="954" spans="7:8" x14ac:dyDescent="0.45">
      <c r="G954" s="1"/>
      <c r="H954" s="1"/>
    </row>
    <row r="955" spans="7:8" x14ac:dyDescent="0.45">
      <c r="G955" s="1"/>
      <c r="H955" s="1"/>
    </row>
    <row r="956" spans="7:8" x14ac:dyDescent="0.45">
      <c r="G956" s="1"/>
      <c r="H956" s="1"/>
    </row>
    <row r="957" spans="7:8" x14ac:dyDescent="0.45">
      <c r="G957" s="1"/>
      <c r="H957" s="1"/>
    </row>
    <row r="958" spans="7:8" x14ac:dyDescent="0.45">
      <c r="G958" s="1"/>
      <c r="H958" s="1"/>
    </row>
    <row r="959" spans="7:8" x14ac:dyDescent="0.45">
      <c r="G959" s="1"/>
      <c r="H959" s="1"/>
    </row>
    <row r="960" spans="7:8" x14ac:dyDescent="0.45">
      <c r="G960" s="1"/>
      <c r="H960" s="1"/>
    </row>
    <row r="961" spans="7:8" x14ac:dyDescent="0.45">
      <c r="G961" s="1"/>
      <c r="H961" s="1"/>
    </row>
    <row r="962" spans="7:8" x14ac:dyDescent="0.45">
      <c r="G962" s="1"/>
      <c r="H962" s="1"/>
    </row>
    <row r="963" spans="7:8" x14ac:dyDescent="0.45">
      <c r="G963" s="1"/>
      <c r="H963" s="1"/>
    </row>
    <row r="964" spans="7:8" x14ac:dyDescent="0.45">
      <c r="G964" s="1"/>
      <c r="H964" s="1"/>
    </row>
    <row r="965" spans="7:8" x14ac:dyDescent="0.45">
      <c r="G965" s="1"/>
      <c r="H965" s="1"/>
    </row>
    <row r="966" spans="7:8" x14ac:dyDescent="0.45">
      <c r="G966" s="1"/>
      <c r="H966" s="1"/>
    </row>
    <row r="967" spans="7:8" x14ac:dyDescent="0.45">
      <c r="G967" s="1"/>
      <c r="H967" s="1"/>
    </row>
    <row r="968" spans="7:8" x14ac:dyDescent="0.45">
      <c r="G968" s="1"/>
      <c r="H968" s="1"/>
    </row>
    <row r="969" spans="7:8" x14ac:dyDescent="0.45">
      <c r="G969" s="1"/>
      <c r="H969" s="1"/>
    </row>
    <row r="970" spans="7:8" x14ac:dyDescent="0.45">
      <c r="G970" s="1"/>
      <c r="H970" s="1"/>
    </row>
    <row r="971" spans="7:8" x14ac:dyDescent="0.45">
      <c r="G971" s="1"/>
      <c r="H971" s="1"/>
    </row>
    <row r="972" spans="7:8" x14ac:dyDescent="0.45">
      <c r="G972" s="1"/>
      <c r="H972" s="1"/>
    </row>
    <row r="973" spans="7:8" x14ac:dyDescent="0.45">
      <c r="G973" s="1"/>
      <c r="H973" s="1"/>
    </row>
    <row r="974" spans="7:8" x14ac:dyDescent="0.45">
      <c r="G974" s="1"/>
      <c r="H974" s="1"/>
    </row>
    <row r="975" spans="7:8" x14ac:dyDescent="0.45">
      <c r="G975" s="1"/>
      <c r="H975" s="1"/>
    </row>
    <row r="976" spans="7:8" x14ac:dyDescent="0.45">
      <c r="G976" s="1"/>
      <c r="H976" s="1"/>
    </row>
    <row r="977" spans="7:8" x14ac:dyDescent="0.45">
      <c r="G977" s="1"/>
      <c r="H977" s="1"/>
    </row>
    <row r="978" spans="7:8" x14ac:dyDescent="0.45">
      <c r="G978" s="1"/>
      <c r="H978" s="1"/>
    </row>
    <row r="979" spans="7:8" x14ac:dyDescent="0.45">
      <c r="G979" s="1"/>
      <c r="H979" s="1"/>
    </row>
    <row r="980" spans="7:8" x14ac:dyDescent="0.45">
      <c r="G980" s="1"/>
      <c r="H980" s="1"/>
    </row>
    <row r="981" spans="7:8" x14ac:dyDescent="0.45">
      <c r="G981" s="1"/>
      <c r="H981" s="1"/>
    </row>
    <row r="982" spans="7:8" x14ac:dyDescent="0.45">
      <c r="G982" s="1"/>
      <c r="H982" s="1"/>
    </row>
    <row r="983" spans="7:8" x14ac:dyDescent="0.45">
      <c r="G983" s="1"/>
      <c r="H983" s="1"/>
    </row>
    <row r="984" spans="7:8" x14ac:dyDescent="0.45">
      <c r="G984" s="1"/>
      <c r="H984" s="1"/>
    </row>
    <row r="985" spans="7:8" x14ac:dyDescent="0.45">
      <c r="G985" s="1"/>
      <c r="H985" s="1"/>
    </row>
    <row r="986" spans="7:8" x14ac:dyDescent="0.45">
      <c r="G986" s="1"/>
      <c r="H986" s="1"/>
    </row>
    <row r="987" spans="7:8" x14ac:dyDescent="0.45">
      <c r="G987" s="1"/>
      <c r="H987" s="1"/>
    </row>
    <row r="988" spans="7:8" x14ac:dyDescent="0.45">
      <c r="G988" s="1"/>
      <c r="H988" s="1"/>
    </row>
    <row r="989" spans="7:8" x14ac:dyDescent="0.45">
      <c r="G989" s="1"/>
      <c r="H989" s="1"/>
    </row>
    <row r="990" spans="7:8" x14ac:dyDescent="0.45">
      <c r="G990" s="1"/>
      <c r="H990" s="1"/>
    </row>
    <row r="991" spans="7:8" x14ac:dyDescent="0.45">
      <c r="G991" s="1"/>
      <c r="H991" s="1"/>
    </row>
    <row r="992" spans="7:8" x14ac:dyDescent="0.45">
      <c r="G992" s="1"/>
      <c r="H992" s="1"/>
    </row>
    <row r="993" spans="7:8" x14ac:dyDescent="0.45">
      <c r="G993" s="1"/>
      <c r="H993" s="1"/>
    </row>
    <row r="994" spans="7:8" x14ac:dyDescent="0.45">
      <c r="G994" s="1"/>
      <c r="H994" s="1"/>
    </row>
    <row r="995" spans="7:8" x14ac:dyDescent="0.45">
      <c r="G995" s="1"/>
      <c r="H995" s="1"/>
    </row>
    <row r="996" spans="7:8" x14ac:dyDescent="0.45">
      <c r="G996" s="1"/>
      <c r="H996" s="1"/>
    </row>
    <row r="997" spans="7:8" x14ac:dyDescent="0.45">
      <c r="G997" s="1"/>
      <c r="H997" s="1"/>
    </row>
    <row r="998" spans="7:8" x14ac:dyDescent="0.45">
      <c r="G998" s="1"/>
      <c r="H998" s="1"/>
    </row>
    <row r="999" spans="7:8" x14ac:dyDescent="0.45">
      <c r="G999" s="1"/>
      <c r="H999" s="1"/>
    </row>
    <row r="1000" spans="7:8" x14ac:dyDescent="0.45">
      <c r="G1000" s="1"/>
      <c r="H1000" s="1"/>
    </row>
    <row r="1001" spans="7:8" x14ac:dyDescent="0.45">
      <c r="G1001" s="1"/>
      <c r="H1001" s="1"/>
    </row>
    <row r="1002" spans="7:8" x14ac:dyDescent="0.45">
      <c r="G1002" s="1"/>
      <c r="H1002" s="1"/>
    </row>
    <row r="1003" spans="7:8" x14ac:dyDescent="0.45">
      <c r="G1003" s="1"/>
      <c r="H1003" s="1"/>
    </row>
    <row r="1004" spans="7:8" x14ac:dyDescent="0.45">
      <c r="G1004" s="1"/>
      <c r="H1004" s="1"/>
    </row>
    <row r="1005" spans="7:8" x14ac:dyDescent="0.45">
      <c r="G1005" s="1"/>
      <c r="H1005" s="1"/>
    </row>
    <row r="1006" spans="7:8" x14ac:dyDescent="0.45">
      <c r="G1006" s="1"/>
      <c r="H1006" s="1"/>
    </row>
    <row r="1007" spans="7:8" x14ac:dyDescent="0.45">
      <c r="G1007" s="1"/>
      <c r="H1007" s="1"/>
    </row>
    <row r="1008" spans="7:8" x14ac:dyDescent="0.45">
      <c r="G1008" s="1"/>
      <c r="H1008" s="1"/>
    </row>
    <row r="1009" spans="7:8" x14ac:dyDescent="0.45">
      <c r="G1009" s="1"/>
      <c r="H1009" s="1"/>
    </row>
    <row r="1010" spans="7:8" x14ac:dyDescent="0.45">
      <c r="G1010" s="1"/>
      <c r="H1010" s="1"/>
    </row>
    <row r="1011" spans="7:8" x14ac:dyDescent="0.45">
      <c r="G1011" s="1"/>
      <c r="H1011" s="1"/>
    </row>
    <row r="1012" spans="7:8" x14ac:dyDescent="0.45">
      <c r="G1012" s="1"/>
      <c r="H1012" s="1"/>
    </row>
    <row r="1013" spans="7:8" x14ac:dyDescent="0.45">
      <c r="G1013" s="1"/>
      <c r="H1013" s="1"/>
    </row>
    <row r="1014" spans="7:8" x14ac:dyDescent="0.45">
      <c r="G1014" s="1"/>
      <c r="H1014" s="1"/>
    </row>
    <row r="1015" spans="7:8" x14ac:dyDescent="0.45">
      <c r="G1015" s="1"/>
      <c r="H1015" s="1"/>
    </row>
    <row r="1016" spans="7:8" x14ac:dyDescent="0.45">
      <c r="G1016" s="1"/>
      <c r="H1016" s="1"/>
    </row>
    <row r="1017" spans="7:8" x14ac:dyDescent="0.45">
      <c r="G1017" s="1"/>
      <c r="H1017" s="1"/>
    </row>
    <row r="1018" spans="7:8" x14ac:dyDescent="0.45">
      <c r="G1018" s="1"/>
      <c r="H1018" s="1"/>
    </row>
    <row r="1019" spans="7:8" x14ac:dyDescent="0.45">
      <c r="G1019" s="1"/>
      <c r="H1019" s="1"/>
    </row>
    <row r="1020" spans="7:8" x14ac:dyDescent="0.45">
      <c r="G1020" s="1"/>
      <c r="H1020" s="1"/>
    </row>
    <row r="1021" spans="7:8" x14ac:dyDescent="0.45">
      <c r="G1021" s="1"/>
      <c r="H1021" s="1"/>
    </row>
    <row r="1022" spans="7:8" x14ac:dyDescent="0.45">
      <c r="G1022" s="1"/>
      <c r="H1022" s="1"/>
    </row>
    <row r="1023" spans="7:8" x14ac:dyDescent="0.45">
      <c r="G1023" s="1"/>
      <c r="H1023" s="1"/>
    </row>
    <row r="1024" spans="7:8" x14ac:dyDescent="0.45">
      <c r="G1024" s="1"/>
      <c r="H1024" s="1"/>
    </row>
    <row r="1025" spans="7:8" x14ac:dyDescent="0.45">
      <c r="G1025" s="1"/>
      <c r="H1025" s="1"/>
    </row>
    <row r="1026" spans="7:8" x14ac:dyDescent="0.45">
      <c r="G1026" s="1"/>
      <c r="H1026" s="1"/>
    </row>
    <row r="1027" spans="7:8" x14ac:dyDescent="0.45">
      <c r="G1027" s="1"/>
      <c r="H1027" s="1"/>
    </row>
    <row r="1028" spans="7:8" x14ac:dyDescent="0.45">
      <c r="G1028" s="1"/>
      <c r="H1028" s="1"/>
    </row>
    <row r="1029" spans="7:8" x14ac:dyDescent="0.45">
      <c r="G1029" s="1"/>
      <c r="H1029" s="1"/>
    </row>
    <row r="1030" spans="7:8" x14ac:dyDescent="0.45">
      <c r="G1030" s="1"/>
      <c r="H1030" s="1"/>
    </row>
    <row r="1031" spans="7:8" x14ac:dyDescent="0.45">
      <c r="G1031" s="1"/>
      <c r="H1031" s="1"/>
    </row>
    <row r="1032" spans="7:8" x14ac:dyDescent="0.45">
      <c r="G1032" s="1"/>
      <c r="H1032" s="1"/>
    </row>
    <row r="1033" spans="7:8" x14ac:dyDescent="0.45">
      <c r="G1033" s="1"/>
      <c r="H1033" s="1"/>
    </row>
    <row r="1034" spans="7:8" x14ac:dyDescent="0.45">
      <c r="G1034" s="1"/>
      <c r="H1034" s="1"/>
    </row>
    <row r="1035" spans="7:8" x14ac:dyDescent="0.45">
      <c r="G1035" s="1"/>
      <c r="H1035" s="1"/>
    </row>
    <row r="1036" spans="7:8" x14ac:dyDescent="0.45">
      <c r="G1036" s="1"/>
      <c r="H1036" s="1"/>
    </row>
    <row r="1037" spans="7:8" x14ac:dyDescent="0.45">
      <c r="G1037" s="1"/>
      <c r="H1037" s="1"/>
    </row>
    <row r="1038" spans="7:8" x14ac:dyDescent="0.45">
      <c r="G1038" s="1"/>
      <c r="H1038" s="1"/>
    </row>
    <row r="1039" spans="7:8" x14ac:dyDescent="0.45">
      <c r="G1039" s="1"/>
      <c r="H1039" s="1"/>
    </row>
    <row r="1040" spans="7:8" x14ac:dyDescent="0.45">
      <c r="G1040" s="1"/>
      <c r="H1040" s="1"/>
    </row>
    <row r="1041" spans="7:8" x14ac:dyDescent="0.45">
      <c r="G1041" s="1"/>
      <c r="H1041" s="1"/>
    </row>
    <row r="1042" spans="7:8" x14ac:dyDescent="0.45">
      <c r="G1042" s="1"/>
      <c r="H1042" s="1"/>
    </row>
    <row r="1043" spans="7:8" x14ac:dyDescent="0.45">
      <c r="G1043" s="1"/>
      <c r="H1043" s="1"/>
    </row>
    <row r="1044" spans="7:8" x14ac:dyDescent="0.45">
      <c r="G1044" s="1"/>
      <c r="H1044" s="1"/>
    </row>
    <row r="1045" spans="7:8" x14ac:dyDescent="0.45">
      <c r="G1045" s="1"/>
      <c r="H1045" s="1"/>
    </row>
    <row r="1046" spans="7:8" x14ac:dyDescent="0.45">
      <c r="G1046" s="1"/>
      <c r="H1046" s="1"/>
    </row>
    <row r="1047" spans="7:8" x14ac:dyDescent="0.45">
      <c r="G1047" s="1"/>
      <c r="H1047" s="1"/>
    </row>
    <row r="1048" spans="7:8" x14ac:dyDescent="0.45">
      <c r="G1048" s="1"/>
      <c r="H1048" s="1"/>
    </row>
    <row r="1049" spans="7:8" x14ac:dyDescent="0.45">
      <c r="G1049" s="1"/>
      <c r="H1049" s="1"/>
    </row>
    <row r="1050" spans="7:8" x14ac:dyDescent="0.45">
      <c r="G1050" s="1"/>
      <c r="H1050" s="1"/>
    </row>
    <row r="1051" spans="7:8" x14ac:dyDescent="0.45">
      <c r="G1051" s="1"/>
      <c r="H1051" s="1"/>
    </row>
    <row r="1052" spans="7:8" x14ac:dyDescent="0.45">
      <c r="G1052" s="1"/>
      <c r="H1052" s="1"/>
    </row>
    <row r="1053" spans="7:8" x14ac:dyDescent="0.45">
      <c r="G1053" s="1"/>
      <c r="H1053" s="1"/>
    </row>
    <row r="1054" spans="7:8" x14ac:dyDescent="0.45">
      <c r="G1054" s="1"/>
      <c r="H1054" s="1"/>
    </row>
    <row r="1055" spans="7:8" x14ac:dyDescent="0.45">
      <c r="G1055" s="1"/>
      <c r="H1055" s="1"/>
    </row>
    <row r="1056" spans="7:8" x14ac:dyDescent="0.45">
      <c r="G1056" s="1"/>
      <c r="H1056" s="1"/>
    </row>
    <row r="1057" spans="7:8" x14ac:dyDescent="0.45">
      <c r="G1057" s="1"/>
      <c r="H1057" s="1"/>
    </row>
    <row r="1058" spans="7:8" x14ac:dyDescent="0.45">
      <c r="G1058" s="1"/>
      <c r="H1058" s="1"/>
    </row>
    <row r="1059" spans="7:8" x14ac:dyDescent="0.45">
      <c r="G1059" s="1"/>
      <c r="H1059" s="1"/>
    </row>
    <row r="1060" spans="7:8" x14ac:dyDescent="0.45">
      <c r="G1060" s="1"/>
      <c r="H1060" s="1"/>
    </row>
    <row r="1061" spans="7:8" x14ac:dyDescent="0.45">
      <c r="G1061" s="1"/>
      <c r="H1061" s="1"/>
    </row>
    <row r="1062" spans="7:8" x14ac:dyDescent="0.45">
      <c r="G1062" s="1"/>
      <c r="H1062" s="1"/>
    </row>
    <row r="1063" spans="7:8" x14ac:dyDescent="0.45">
      <c r="G1063" s="1"/>
      <c r="H1063" s="1"/>
    </row>
    <row r="1064" spans="7:8" x14ac:dyDescent="0.45">
      <c r="G1064" s="1"/>
      <c r="H1064" s="1"/>
    </row>
    <row r="1065" spans="7:8" x14ac:dyDescent="0.45">
      <c r="G1065" s="1"/>
      <c r="H1065" s="1"/>
    </row>
    <row r="1066" spans="7:8" x14ac:dyDescent="0.45">
      <c r="G1066" s="1"/>
      <c r="H1066" s="1"/>
    </row>
    <row r="1067" spans="7:8" x14ac:dyDescent="0.45">
      <c r="G1067" s="1"/>
      <c r="H1067" s="1"/>
    </row>
    <row r="1068" spans="7:8" x14ac:dyDescent="0.45">
      <c r="G1068" s="1"/>
      <c r="H1068" s="1"/>
    </row>
    <row r="1069" spans="7:8" x14ac:dyDescent="0.45">
      <c r="G1069" s="1"/>
      <c r="H1069" s="1"/>
    </row>
    <row r="1070" spans="7:8" x14ac:dyDescent="0.45">
      <c r="G1070" s="1"/>
      <c r="H1070" s="1"/>
    </row>
    <row r="1071" spans="7:8" x14ac:dyDescent="0.45">
      <c r="G1071" s="1"/>
      <c r="H1071" s="1"/>
    </row>
    <row r="1072" spans="7:8" x14ac:dyDescent="0.45">
      <c r="G1072" s="1"/>
      <c r="H1072" s="1"/>
    </row>
    <row r="1073" spans="7:8" x14ac:dyDescent="0.45">
      <c r="G1073" s="1"/>
      <c r="H1073" s="1"/>
    </row>
    <row r="1074" spans="7:8" x14ac:dyDescent="0.45">
      <c r="G1074" s="1"/>
      <c r="H1074" s="1"/>
    </row>
    <row r="1075" spans="7:8" x14ac:dyDescent="0.45">
      <c r="G1075" s="1"/>
      <c r="H1075" s="1"/>
    </row>
    <row r="1076" spans="7:8" x14ac:dyDescent="0.45">
      <c r="G1076" s="1"/>
      <c r="H1076" s="1"/>
    </row>
    <row r="1077" spans="7:8" x14ac:dyDescent="0.45">
      <c r="G1077" s="1"/>
      <c r="H1077" s="1"/>
    </row>
    <row r="1078" spans="7:8" x14ac:dyDescent="0.45">
      <c r="G1078" s="1"/>
      <c r="H1078" s="1"/>
    </row>
    <row r="1079" spans="7:8" x14ac:dyDescent="0.45">
      <c r="G1079" s="1"/>
      <c r="H1079" s="1"/>
    </row>
    <row r="1080" spans="7:8" x14ac:dyDescent="0.45">
      <c r="G1080" s="1"/>
      <c r="H1080" s="1"/>
    </row>
    <row r="1081" spans="7:8" x14ac:dyDescent="0.45">
      <c r="G1081" s="1"/>
      <c r="H1081" s="1"/>
    </row>
    <row r="1082" spans="7:8" x14ac:dyDescent="0.45">
      <c r="G1082" s="1"/>
      <c r="H1082" s="1"/>
    </row>
    <row r="1083" spans="7:8" x14ac:dyDescent="0.45">
      <c r="G1083" s="1"/>
      <c r="H1083" s="1"/>
    </row>
    <row r="1084" spans="7:8" x14ac:dyDescent="0.45">
      <c r="G1084" s="1"/>
      <c r="H1084" s="1"/>
    </row>
    <row r="1085" spans="7:8" x14ac:dyDescent="0.45">
      <c r="G1085" s="1"/>
      <c r="H1085" s="1"/>
    </row>
    <row r="1086" spans="7:8" x14ac:dyDescent="0.45">
      <c r="G1086" s="1"/>
      <c r="H1086" s="1"/>
    </row>
    <row r="1087" spans="7:8" x14ac:dyDescent="0.45">
      <c r="G1087" s="1"/>
      <c r="H1087" s="1"/>
    </row>
    <row r="1088" spans="7:8" x14ac:dyDescent="0.45">
      <c r="G1088" s="1"/>
      <c r="H1088" s="1"/>
    </row>
    <row r="1089" spans="7:8" x14ac:dyDescent="0.45">
      <c r="G1089" s="1"/>
      <c r="H1089" s="1"/>
    </row>
    <row r="1090" spans="7:8" x14ac:dyDescent="0.45">
      <c r="G1090" s="1"/>
      <c r="H1090" s="1"/>
    </row>
    <row r="1091" spans="7:8" x14ac:dyDescent="0.45">
      <c r="G1091" s="1"/>
      <c r="H1091" s="1"/>
    </row>
    <row r="1092" spans="7:8" x14ac:dyDescent="0.45">
      <c r="G1092" s="1"/>
      <c r="H1092" s="1"/>
    </row>
    <row r="1093" spans="7:8" x14ac:dyDescent="0.45">
      <c r="G1093" s="1"/>
      <c r="H1093" s="1"/>
    </row>
    <row r="1094" spans="7:8" x14ac:dyDescent="0.45">
      <c r="G1094" s="1"/>
      <c r="H1094" s="1"/>
    </row>
    <row r="1095" spans="7:8" x14ac:dyDescent="0.45">
      <c r="G1095" s="1"/>
      <c r="H1095" s="1"/>
    </row>
    <row r="1096" spans="7:8" x14ac:dyDescent="0.45">
      <c r="G1096" s="1"/>
      <c r="H1096" s="1"/>
    </row>
    <row r="1097" spans="7:8" x14ac:dyDescent="0.45">
      <c r="G1097" s="1"/>
      <c r="H1097" s="1"/>
    </row>
    <row r="1098" spans="7:8" x14ac:dyDescent="0.45">
      <c r="G1098" s="1"/>
      <c r="H1098" s="1"/>
    </row>
    <row r="1099" spans="7:8" x14ac:dyDescent="0.45">
      <c r="G1099" s="1"/>
      <c r="H1099" s="1"/>
    </row>
    <row r="1100" spans="7:8" x14ac:dyDescent="0.45">
      <c r="G1100" s="1"/>
      <c r="H1100" s="1"/>
    </row>
    <row r="1101" spans="7:8" x14ac:dyDescent="0.45">
      <c r="G1101" s="1"/>
      <c r="H1101" s="1"/>
    </row>
    <row r="1102" spans="7:8" x14ac:dyDescent="0.45">
      <c r="G1102" s="1"/>
      <c r="H1102" s="1"/>
    </row>
    <row r="1103" spans="7:8" x14ac:dyDescent="0.45">
      <c r="G1103" s="1"/>
      <c r="H1103" s="1"/>
    </row>
    <row r="1104" spans="7:8" x14ac:dyDescent="0.45">
      <c r="G1104" s="1"/>
      <c r="H1104" s="1"/>
    </row>
    <row r="1105" spans="7:8" x14ac:dyDescent="0.45">
      <c r="G1105" s="1"/>
      <c r="H1105" s="1"/>
    </row>
    <row r="1106" spans="7:8" x14ac:dyDescent="0.45">
      <c r="G1106" s="1"/>
      <c r="H1106" s="1"/>
    </row>
    <row r="1107" spans="7:8" x14ac:dyDescent="0.45">
      <c r="G1107" s="1"/>
      <c r="H1107" s="1"/>
    </row>
    <row r="1108" spans="7:8" x14ac:dyDescent="0.45">
      <c r="G1108" s="1"/>
      <c r="H1108" s="1"/>
    </row>
    <row r="1109" spans="7:8" x14ac:dyDescent="0.45">
      <c r="G1109" s="1"/>
      <c r="H1109" s="1"/>
    </row>
    <row r="1110" spans="7:8" x14ac:dyDescent="0.45">
      <c r="G1110" s="1"/>
      <c r="H1110" s="1"/>
    </row>
    <row r="1111" spans="7:8" x14ac:dyDescent="0.45">
      <c r="G1111" s="1"/>
      <c r="H1111" s="1"/>
    </row>
    <row r="1112" spans="7:8" x14ac:dyDescent="0.45">
      <c r="G1112" s="1"/>
      <c r="H1112" s="1"/>
    </row>
    <row r="1113" spans="7:8" x14ac:dyDescent="0.45">
      <c r="G1113" s="1"/>
      <c r="H1113" s="1"/>
    </row>
    <row r="1114" spans="7:8" x14ac:dyDescent="0.45">
      <c r="G1114" s="1"/>
      <c r="H1114" s="1"/>
    </row>
    <row r="1115" spans="7:8" x14ac:dyDescent="0.45">
      <c r="G1115" s="1"/>
      <c r="H1115" s="1"/>
    </row>
    <row r="1116" spans="7:8" x14ac:dyDescent="0.45">
      <c r="G1116" s="1"/>
      <c r="H1116" s="1"/>
    </row>
    <row r="1117" spans="7:8" x14ac:dyDescent="0.45">
      <c r="G1117" s="1"/>
      <c r="H1117" s="1"/>
    </row>
    <row r="1118" spans="7:8" x14ac:dyDescent="0.45">
      <c r="G1118" s="1"/>
      <c r="H1118" s="1"/>
    </row>
    <row r="1119" spans="7:8" x14ac:dyDescent="0.45">
      <c r="G1119" s="1"/>
      <c r="H1119" s="1"/>
    </row>
    <row r="1120" spans="7:8" x14ac:dyDescent="0.45">
      <c r="G1120" s="1"/>
      <c r="H1120" s="1"/>
    </row>
    <row r="1121" spans="7:8" x14ac:dyDescent="0.45">
      <c r="G1121" s="1"/>
      <c r="H1121" s="1"/>
    </row>
    <row r="1122" spans="7:8" x14ac:dyDescent="0.45">
      <c r="G1122" s="1"/>
      <c r="H1122" s="1"/>
    </row>
    <row r="1123" spans="7:8" x14ac:dyDescent="0.45">
      <c r="G1123" s="1"/>
      <c r="H1123" s="1"/>
    </row>
    <row r="1124" spans="7:8" x14ac:dyDescent="0.45">
      <c r="G1124" s="1"/>
      <c r="H1124" s="1"/>
    </row>
    <row r="1125" spans="7:8" x14ac:dyDescent="0.45">
      <c r="G1125" s="1"/>
      <c r="H1125" s="1"/>
    </row>
    <row r="1126" spans="7:8" x14ac:dyDescent="0.45">
      <c r="G1126" s="1"/>
      <c r="H1126" s="1"/>
    </row>
    <row r="1127" spans="7:8" x14ac:dyDescent="0.45">
      <c r="G1127" s="1"/>
      <c r="H1127" s="1"/>
    </row>
    <row r="1128" spans="7:8" x14ac:dyDescent="0.45">
      <c r="G1128" s="1"/>
      <c r="H1128" s="1"/>
    </row>
    <row r="1129" spans="7:8" x14ac:dyDescent="0.45">
      <c r="G1129" s="1"/>
      <c r="H1129" s="1"/>
    </row>
    <row r="1130" spans="7:8" x14ac:dyDescent="0.45">
      <c r="G1130" s="1"/>
      <c r="H1130" s="1"/>
    </row>
    <row r="1131" spans="7:8" x14ac:dyDescent="0.45">
      <c r="G1131" s="1"/>
      <c r="H1131" s="1"/>
    </row>
    <row r="1132" spans="7:8" x14ac:dyDescent="0.45">
      <c r="G1132" s="1"/>
      <c r="H1132" s="1"/>
    </row>
    <row r="1133" spans="7:8" x14ac:dyDescent="0.45">
      <c r="G1133" s="1"/>
      <c r="H1133" s="1"/>
    </row>
    <row r="1134" spans="7:8" x14ac:dyDescent="0.45">
      <c r="G1134" s="1"/>
      <c r="H1134" s="1"/>
    </row>
    <row r="1135" spans="7:8" x14ac:dyDescent="0.45">
      <c r="G1135" s="1"/>
      <c r="H1135" s="1"/>
    </row>
    <row r="1136" spans="7:8" x14ac:dyDescent="0.45">
      <c r="G1136" s="1"/>
      <c r="H1136" s="1"/>
    </row>
    <row r="1137" spans="7:8" x14ac:dyDescent="0.45">
      <c r="G1137" s="1"/>
      <c r="H1137" s="1"/>
    </row>
    <row r="1138" spans="7:8" x14ac:dyDescent="0.45">
      <c r="G1138" s="1"/>
      <c r="H1138" s="1"/>
    </row>
    <row r="1139" spans="7:8" x14ac:dyDescent="0.45">
      <c r="G1139" s="1"/>
      <c r="H1139" s="1"/>
    </row>
    <row r="1140" spans="7:8" x14ac:dyDescent="0.45">
      <c r="G1140" s="1"/>
      <c r="H1140" s="1"/>
    </row>
    <row r="1141" spans="7:8" x14ac:dyDescent="0.45">
      <c r="G1141" s="1"/>
      <c r="H1141" s="1"/>
    </row>
    <row r="1142" spans="7:8" x14ac:dyDescent="0.45">
      <c r="G1142" s="1"/>
      <c r="H1142" s="1"/>
    </row>
    <row r="1143" spans="7:8" x14ac:dyDescent="0.45">
      <c r="G1143" s="1"/>
      <c r="H1143" s="1"/>
    </row>
    <row r="1144" spans="7:8" x14ac:dyDescent="0.45">
      <c r="G1144" s="1"/>
      <c r="H1144" s="1"/>
    </row>
    <row r="1145" spans="7:8" x14ac:dyDescent="0.45">
      <c r="G1145" s="1"/>
      <c r="H1145" s="1"/>
    </row>
    <row r="1146" spans="7:8" x14ac:dyDescent="0.45">
      <c r="G1146" s="1"/>
      <c r="H1146" s="1"/>
    </row>
    <row r="1147" spans="7:8" x14ac:dyDescent="0.45">
      <c r="G1147" s="1"/>
      <c r="H1147" s="1"/>
    </row>
    <row r="1148" spans="7:8" x14ac:dyDescent="0.45">
      <c r="G1148" s="1"/>
      <c r="H1148" s="1"/>
    </row>
    <row r="1149" spans="7:8" x14ac:dyDescent="0.45">
      <c r="G1149" s="1"/>
      <c r="H1149" s="1"/>
    </row>
    <row r="1150" spans="7:8" x14ac:dyDescent="0.45">
      <c r="G1150" s="1"/>
      <c r="H1150" s="1"/>
    </row>
    <row r="1151" spans="7:8" x14ac:dyDescent="0.45">
      <c r="G1151" s="1"/>
      <c r="H1151" s="1"/>
    </row>
    <row r="1152" spans="7:8" x14ac:dyDescent="0.45">
      <c r="G1152" s="1"/>
      <c r="H1152" s="1"/>
    </row>
    <row r="1153" spans="7:8" x14ac:dyDescent="0.45">
      <c r="G1153" s="1"/>
      <c r="H1153" s="1"/>
    </row>
    <row r="1154" spans="7:8" x14ac:dyDescent="0.45">
      <c r="G1154" s="1"/>
      <c r="H1154" s="1"/>
    </row>
    <row r="1155" spans="7:8" x14ac:dyDescent="0.45">
      <c r="G1155" s="1"/>
      <c r="H1155" s="1"/>
    </row>
    <row r="1156" spans="7:8" x14ac:dyDescent="0.45">
      <c r="G1156" s="1"/>
      <c r="H1156" s="1"/>
    </row>
    <row r="1157" spans="7:8" x14ac:dyDescent="0.45">
      <c r="G1157" s="1"/>
      <c r="H1157" s="1"/>
    </row>
    <row r="1158" spans="7:8" x14ac:dyDescent="0.45">
      <c r="G1158" s="1"/>
      <c r="H1158" s="1"/>
    </row>
    <row r="1159" spans="7:8" x14ac:dyDescent="0.45">
      <c r="G1159" s="1"/>
      <c r="H1159" s="1"/>
    </row>
    <row r="1160" spans="7:8" x14ac:dyDescent="0.45">
      <c r="G1160" s="1"/>
      <c r="H1160" s="1"/>
    </row>
    <row r="1161" spans="7:8" x14ac:dyDescent="0.45">
      <c r="G1161" s="1"/>
      <c r="H1161" s="1"/>
    </row>
    <row r="1162" spans="7:8" x14ac:dyDescent="0.45">
      <c r="G1162" s="1"/>
      <c r="H1162" s="1"/>
    </row>
    <row r="1163" spans="7:8" x14ac:dyDescent="0.45">
      <c r="G1163" s="1"/>
      <c r="H1163" s="1"/>
    </row>
    <row r="1164" spans="7:8" x14ac:dyDescent="0.45">
      <c r="G1164" s="1"/>
      <c r="H1164" s="1"/>
    </row>
    <row r="1165" spans="7:8" x14ac:dyDescent="0.45">
      <c r="G1165" s="1"/>
      <c r="H1165" s="1"/>
    </row>
    <row r="1166" spans="7:8" x14ac:dyDescent="0.45">
      <c r="G1166" s="1"/>
      <c r="H1166" s="1"/>
    </row>
    <row r="1167" spans="7:8" x14ac:dyDescent="0.45">
      <c r="G1167" s="1"/>
      <c r="H1167" s="1"/>
    </row>
    <row r="1168" spans="7:8" x14ac:dyDescent="0.45">
      <c r="G1168" s="1"/>
      <c r="H1168" s="1"/>
    </row>
    <row r="1169" spans="7:8" x14ac:dyDescent="0.45">
      <c r="G1169" s="1"/>
      <c r="H1169" s="1"/>
    </row>
    <row r="1170" spans="7:8" x14ac:dyDescent="0.45">
      <c r="G1170" s="1"/>
      <c r="H1170" s="1"/>
    </row>
    <row r="1171" spans="7:8" x14ac:dyDescent="0.45">
      <c r="G1171" s="1"/>
      <c r="H1171" s="1"/>
    </row>
    <row r="1172" spans="7:8" x14ac:dyDescent="0.45">
      <c r="G1172" s="1"/>
      <c r="H1172" s="1"/>
    </row>
    <row r="1173" spans="7:8" x14ac:dyDescent="0.45">
      <c r="G1173" s="1"/>
      <c r="H1173" s="1"/>
    </row>
    <row r="1174" spans="7:8" x14ac:dyDescent="0.45">
      <c r="G1174" s="1"/>
      <c r="H1174" s="1"/>
    </row>
    <row r="1175" spans="7:8" x14ac:dyDescent="0.45">
      <c r="G1175" s="1"/>
      <c r="H1175" s="1"/>
    </row>
    <row r="1176" spans="7:8" x14ac:dyDescent="0.45">
      <c r="G1176" s="1"/>
      <c r="H1176" s="1"/>
    </row>
    <row r="1177" spans="7:8" x14ac:dyDescent="0.45">
      <c r="G1177" s="1"/>
      <c r="H1177" s="1"/>
    </row>
    <row r="1178" spans="7:8" x14ac:dyDescent="0.45">
      <c r="G1178" s="1"/>
      <c r="H1178" s="1"/>
    </row>
    <row r="1179" spans="7:8" x14ac:dyDescent="0.45">
      <c r="G1179" s="1"/>
      <c r="H1179" s="1"/>
    </row>
    <row r="1180" spans="7:8" x14ac:dyDescent="0.45">
      <c r="G1180" s="1"/>
      <c r="H1180" s="1"/>
    </row>
    <row r="1181" spans="7:8" x14ac:dyDescent="0.45">
      <c r="G1181" s="1"/>
      <c r="H1181" s="1"/>
    </row>
    <row r="1182" spans="7:8" x14ac:dyDescent="0.45">
      <c r="G1182" s="1"/>
      <c r="H1182" s="1"/>
    </row>
    <row r="1183" spans="7:8" x14ac:dyDescent="0.45">
      <c r="G1183" s="1"/>
      <c r="H1183" s="1"/>
    </row>
    <row r="1184" spans="7:8" x14ac:dyDescent="0.45">
      <c r="G1184" s="1"/>
      <c r="H1184" s="1"/>
    </row>
    <row r="1185" spans="7:8" x14ac:dyDescent="0.45">
      <c r="G1185" s="1"/>
      <c r="H1185" s="1"/>
    </row>
    <row r="1186" spans="7:8" x14ac:dyDescent="0.45">
      <c r="G1186" s="1"/>
      <c r="H1186" s="1"/>
    </row>
    <row r="1187" spans="7:8" x14ac:dyDescent="0.45">
      <c r="G1187" s="1"/>
      <c r="H1187" s="1"/>
    </row>
    <row r="1188" spans="7:8" x14ac:dyDescent="0.45">
      <c r="G1188" s="1"/>
      <c r="H1188" s="1"/>
    </row>
    <row r="1189" spans="7:8" x14ac:dyDescent="0.45">
      <c r="G1189" s="1"/>
      <c r="H1189" s="1"/>
    </row>
    <row r="1190" spans="7:8" x14ac:dyDescent="0.45">
      <c r="G1190" s="1"/>
      <c r="H1190" s="1"/>
    </row>
    <row r="1191" spans="7:8" x14ac:dyDescent="0.45">
      <c r="G1191" s="1"/>
      <c r="H1191" s="1"/>
    </row>
    <row r="1192" spans="7:8" x14ac:dyDescent="0.45">
      <c r="G1192" s="1"/>
      <c r="H1192" s="1"/>
    </row>
    <row r="1193" spans="7:8" x14ac:dyDescent="0.45">
      <c r="G1193" s="1"/>
      <c r="H1193" s="1"/>
    </row>
    <row r="1194" spans="7:8" x14ac:dyDescent="0.45">
      <c r="G1194" s="1"/>
      <c r="H1194" s="1"/>
    </row>
    <row r="1195" spans="7:8" x14ac:dyDescent="0.45">
      <c r="G1195" s="1"/>
      <c r="H1195" s="1"/>
    </row>
    <row r="1196" spans="7:8" x14ac:dyDescent="0.45">
      <c r="G1196" s="1"/>
      <c r="H1196" s="1"/>
    </row>
    <row r="1197" spans="7:8" x14ac:dyDescent="0.45">
      <c r="G1197" s="1"/>
      <c r="H1197" s="1"/>
    </row>
    <row r="1198" spans="7:8" x14ac:dyDescent="0.45">
      <c r="G1198" s="1"/>
      <c r="H1198" s="1"/>
    </row>
    <row r="1199" spans="7:8" x14ac:dyDescent="0.45">
      <c r="G1199" s="1"/>
      <c r="H1199" s="1"/>
    </row>
    <row r="1200" spans="7:8" x14ac:dyDescent="0.45">
      <c r="G1200" s="1"/>
      <c r="H1200" s="1"/>
    </row>
    <row r="1201" spans="7:8" x14ac:dyDescent="0.45">
      <c r="G1201" s="1"/>
      <c r="H1201" s="1"/>
    </row>
    <row r="1202" spans="7:8" x14ac:dyDescent="0.45">
      <c r="G1202" s="1"/>
      <c r="H1202" s="1"/>
    </row>
    <row r="1203" spans="7:8" x14ac:dyDescent="0.45">
      <c r="G1203" s="1"/>
      <c r="H1203" s="1"/>
    </row>
    <row r="1204" spans="7:8" x14ac:dyDescent="0.45">
      <c r="G1204" s="1"/>
      <c r="H1204" s="1"/>
    </row>
    <row r="1205" spans="7:8" x14ac:dyDescent="0.45">
      <c r="G1205" s="1"/>
      <c r="H1205" s="1"/>
    </row>
    <row r="1206" spans="7:8" x14ac:dyDescent="0.45">
      <c r="G1206" s="1"/>
      <c r="H1206" s="1"/>
    </row>
    <row r="1207" spans="7:8" x14ac:dyDescent="0.45">
      <c r="G1207" s="1"/>
      <c r="H1207" s="1"/>
    </row>
    <row r="1208" spans="7:8" x14ac:dyDescent="0.45">
      <c r="G1208" s="1"/>
      <c r="H1208" s="1"/>
    </row>
    <row r="1209" spans="7:8" x14ac:dyDescent="0.45">
      <c r="G1209" s="1"/>
      <c r="H1209" s="1"/>
    </row>
    <row r="1210" spans="7:8" x14ac:dyDescent="0.45">
      <c r="G1210" s="1"/>
      <c r="H1210" s="1"/>
    </row>
    <row r="1211" spans="7:8" x14ac:dyDescent="0.45">
      <c r="G1211" s="1"/>
      <c r="H1211" s="1"/>
    </row>
    <row r="1212" spans="7:8" x14ac:dyDescent="0.45">
      <c r="G1212" s="1"/>
      <c r="H1212" s="1"/>
    </row>
    <row r="1213" spans="7:8" x14ac:dyDescent="0.45">
      <c r="G1213" s="1"/>
      <c r="H1213" s="1"/>
    </row>
    <row r="1214" spans="7:8" x14ac:dyDescent="0.45">
      <c r="G1214" s="1"/>
      <c r="H1214" s="1"/>
    </row>
    <row r="1215" spans="7:8" x14ac:dyDescent="0.45">
      <c r="G1215" s="1"/>
      <c r="H1215" s="1"/>
    </row>
    <row r="1216" spans="7:8" x14ac:dyDescent="0.45">
      <c r="G1216" s="1"/>
      <c r="H1216" s="1"/>
    </row>
    <row r="1217" spans="7:8" x14ac:dyDescent="0.45">
      <c r="G1217" s="1"/>
      <c r="H1217" s="1"/>
    </row>
    <row r="1218" spans="7:8" x14ac:dyDescent="0.45">
      <c r="G1218" s="1"/>
      <c r="H1218" s="1"/>
    </row>
    <row r="1219" spans="7:8" x14ac:dyDescent="0.45">
      <c r="G1219" s="1"/>
      <c r="H1219" s="1"/>
    </row>
    <row r="1220" spans="7:8" x14ac:dyDescent="0.45">
      <c r="G1220" s="1"/>
      <c r="H1220" s="1"/>
    </row>
    <row r="1221" spans="7:8" x14ac:dyDescent="0.45">
      <c r="G1221" s="1"/>
      <c r="H1221" s="1"/>
    </row>
    <row r="1222" spans="7:8" x14ac:dyDescent="0.45">
      <c r="G1222" s="1"/>
      <c r="H1222" s="1"/>
    </row>
    <row r="1223" spans="7:8" x14ac:dyDescent="0.45">
      <c r="G1223" s="1"/>
      <c r="H1223" s="1"/>
    </row>
    <row r="1224" spans="7:8" x14ac:dyDescent="0.45">
      <c r="G1224" s="1"/>
      <c r="H1224" s="1"/>
    </row>
    <row r="1225" spans="7:8" x14ac:dyDescent="0.45">
      <c r="G1225" s="1"/>
      <c r="H1225" s="1"/>
    </row>
    <row r="1226" spans="7:8" x14ac:dyDescent="0.45">
      <c r="G1226" s="1"/>
      <c r="H1226" s="1"/>
    </row>
    <row r="1227" spans="7:8" x14ac:dyDescent="0.45">
      <c r="G1227" s="1"/>
      <c r="H1227" s="1"/>
    </row>
    <row r="1228" spans="7:8" x14ac:dyDescent="0.45">
      <c r="G1228" s="1"/>
      <c r="H1228" s="1"/>
    </row>
    <row r="1229" spans="7:8" x14ac:dyDescent="0.45">
      <c r="G1229" s="1"/>
      <c r="H1229" s="1"/>
    </row>
    <row r="1230" spans="7:8" x14ac:dyDescent="0.45">
      <c r="G1230" s="1"/>
      <c r="H1230" s="1"/>
    </row>
    <row r="1231" spans="7:8" x14ac:dyDescent="0.45">
      <c r="G1231" s="1"/>
      <c r="H1231" s="1"/>
    </row>
    <row r="1232" spans="7:8" x14ac:dyDescent="0.45">
      <c r="G1232" s="1"/>
      <c r="H1232" s="1"/>
    </row>
    <row r="1233" spans="7:8" x14ac:dyDescent="0.45">
      <c r="G1233" s="1"/>
      <c r="H1233" s="1"/>
    </row>
    <row r="1234" spans="7:8" x14ac:dyDescent="0.45">
      <c r="G1234" s="1"/>
      <c r="H1234" s="1"/>
    </row>
    <row r="1235" spans="7:8" x14ac:dyDescent="0.45">
      <c r="G1235" s="1"/>
      <c r="H1235" s="1"/>
    </row>
    <row r="1236" spans="7:8" x14ac:dyDescent="0.45">
      <c r="G1236" s="1"/>
      <c r="H1236" s="1"/>
    </row>
    <row r="1237" spans="7:8" x14ac:dyDescent="0.45">
      <c r="G1237" s="1"/>
      <c r="H1237" s="1"/>
    </row>
    <row r="1238" spans="7:8" x14ac:dyDescent="0.45">
      <c r="G1238" s="1"/>
      <c r="H1238" s="1"/>
    </row>
    <row r="1239" spans="7:8" x14ac:dyDescent="0.45">
      <c r="G1239" s="1"/>
      <c r="H1239" s="1"/>
    </row>
    <row r="1240" spans="7:8" x14ac:dyDescent="0.45">
      <c r="G1240" s="1"/>
      <c r="H1240" s="1"/>
    </row>
    <row r="1241" spans="7:8" x14ac:dyDescent="0.45">
      <c r="G1241" s="1"/>
      <c r="H1241" s="1"/>
    </row>
    <row r="1242" spans="7:8" x14ac:dyDescent="0.45">
      <c r="G1242" s="1"/>
      <c r="H1242" s="1"/>
    </row>
    <row r="1243" spans="7:8" x14ac:dyDescent="0.45">
      <c r="G1243" s="1"/>
      <c r="H1243" s="1"/>
    </row>
    <row r="1244" spans="7:8" x14ac:dyDescent="0.45">
      <c r="G1244" s="1"/>
      <c r="H1244" s="1"/>
    </row>
    <row r="1245" spans="7:8" x14ac:dyDescent="0.45">
      <c r="G1245" s="1"/>
      <c r="H1245" s="1"/>
    </row>
    <row r="1246" spans="7:8" x14ac:dyDescent="0.45">
      <c r="G1246" s="1"/>
      <c r="H1246" s="1"/>
    </row>
    <row r="1247" spans="7:8" x14ac:dyDescent="0.45">
      <c r="G1247" s="1"/>
      <c r="H1247" s="1"/>
    </row>
    <row r="1248" spans="7:8" x14ac:dyDescent="0.45">
      <c r="G1248" s="1"/>
      <c r="H1248" s="1"/>
    </row>
    <row r="1249" spans="7:8" x14ac:dyDescent="0.45">
      <c r="G1249" s="1"/>
      <c r="H1249" s="1"/>
    </row>
    <row r="1250" spans="7:8" x14ac:dyDescent="0.45">
      <c r="G1250" s="1"/>
      <c r="H1250" s="1"/>
    </row>
    <row r="1251" spans="7:8" x14ac:dyDescent="0.45">
      <c r="G1251" s="1"/>
      <c r="H1251" s="1"/>
    </row>
    <row r="1252" spans="7:8" x14ac:dyDescent="0.45">
      <c r="G1252" s="1"/>
      <c r="H1252" s="1"/>
    </row>
    <row r="1253" spans="7:8" x14ac:dyDescent="0.45">
      <c r="G1253" s="1"/>
      <c r="H1253" s="1"/>
    </row>
    <row r="1254" spans="7:8" x14ac:dyDescent="0.45">
      <c r="G1254" s="1"/>
      <c r="H1254" s="1"/>
    </row>
    <row r="1255" spans="7:8" x14ac:dyDescent="0.45">
      <c r="G1255" s="1"/>
      <c r="H1255" s="1"/>
    </row>
    <row r="1256" spans="7:8" x14ac:dyDescent="0.45">
      <c r="G1256" s="1"/>
      <c r="H1256" s="1"/>
    </row>
    <row r="1257" spans="7:8" x14ac:dyDescent="0.45">
      <c r="G1257" s="1"/>
      <c r="H1257" s="1"/>
    </row>
    <row r="1258" spans="7:8" x14ac:dyDescent="0.45">
      <c r="G1258" s="1"/>
      <c r="H1258" s="1"/>
    </row>
    <row r="1259" spans="7:8" x14ac:dyDescent="0.45">
      <c r="G1259" s="1"/>
      <c r="H1259" s="1"/>
    </row>
    <row r="1260" spans="7:8" x14ac:dyDescent="0.45">
      <c r="G1260" s="1"/>
      <c r="H1260" s="1"/>
    </row>
    <row r="1261" spans="7:8" x14ac:dyDescent="0.45">
      <c r="G1261" s="1"/>
      <c r="H1261" s="1"/>
    </row>
    <row r="1262" spans="7:8" x14ac:dyDescent="0.45">
      <c r="G1262" s="1"/>
      <c r="H1262" s="1"/>
    </row>
    <row r="1263" spans="7:8" x14ac:dyDescent="0.45">
      <c r="G1263" s="1"/>
      <c r="H1263" s="1"/>
    </row>
    <row r="1264" spans="7:8" x14ac:dyDescent="0.45">
      <c r="G1264" s="1"/>
      <c r="H1264" s="1"/>
    </row>
    <row r="1265" spans="7:8" x14ac:dyDescent="0.45">
      <c r="G1265" s="1"/>
      <c r="H1265" s="1"/>
    </row>
    <row r="1266" spans="7:8" x14ac:dyDescent="0.45">
      <c r="G1266" s="1"/>
      <c r="H1266" s="1"/>
    </row>
    <row r="1267" spans="7:8" x14ac:dyDescent="0.45">
      <c r="G1267" s="1"/>
      <c r="H1267" s="1"/>
    </row>
    <row r="1268" spans="7:8" x14ac:dyDescent="0.45">
      <c r="G1268" s="1"/>
      <c r="H1268" s="1"/>
    </row>
    <row r="1269" spans="7:8" x14ac:dyDescent="0.45">
      <c r="G1269" s="1"/>
      <c r="H1269" s="1"/>
    </row>
    <row r="1270" spans="7:8" x14ac:dyDescent="0.45">
      <c r="G1270" s="1"/>
      <c r="H1270" s="1"/>
    </row>
    <row r="1271" spans="7:8" x14ac:dyDescent="0.45">
      <c r="G1271" s="1"/>
      <c r="H1271" s="1"/>
    </row>
    <row r="1272" spans="7:8" x14ac:dyDescent="0.45">
      <c r="G1272" s="1"/>
      <c r="H1272" s="1"/>
    </row>
    <row r="1273" spans="7:8" x14ac:dyDescent="0.45">
      <c r="G1273" s="1"/>
      <c r="H1273" s="1"/>
    </row>
    <row r="1274" spans="7:8" x14ac:dyDescent="0.45">
      <c r="G1274" s="1"/>
      <c r="H1274" s="1"/>
    </row>
    <row r="1275" spans="7:8" x14ac:dyDescent="0.45">
      <c r="G1275" s="1"/>
      <c r="H1275" s="1"/>
    </row>
    <row r="1276" spans="7:8" x14ac:dyDescent="0.45">
      <c r="G1276" s="1"/>
      <c r="H1276" s="1"/>
    </row>
    <row r="1277" spans="7:8" x14ac:dyDescent="0.45">
      <c r="G1277" s="1"/>
      <c r="H1277" s="1"/>
    </row>
    <row r="1278" spans="7:8" x14ac:dyDescent="0.45">
      <c r="G1278" s="1"/>
      <c r="H1278" s="1"/>
    </row>
    <row r="1279" spans="7:8" x14ac:dyDescent="0.45">
      <c r="G1279" s="1"/>
      <c r="H1279" s="1"/>
    </row>
    <row r="1280" spans="7:8" x14ac:dyDescent="0.45">
      <c r="G1280" s="1"/>
      <c r="H1280" s="1"/>
    </row>
    <row r="1281" spans="7:8" x14ac:dyDescent="0.45">
      <c r="G1281" s="1"/>
      <c r="H1281" s="1"/>
    </row>
    <row r="1282" spans="7:8" x14ac:dyDescent="0.45">
      <c r="G1282" s="1"/>
      <c r="H1282" s="1"/>
    </row>
    <row r="1283" spans="7:8" x14ac:dyDescent="0.45">
      <c r="G1283" s="1"/>
      <c r="H1283" s="1"/>
    </row>
    <row r="1284" spans="7:8" x14ac:dyDescent="0.45">
      <c r="G1284" s="1"/>
      <c r="H1284" s="1"/>
    </row>
    <row r="1285" spans="7:8" x14ac:dyDescent="0.45">
      <c r="G1285" s="1"/>
      <c r="H1285" s="1"/>
    </row>
    <row r="1286" spans="7:8" x14ac:dyDescent="0.45">
      <c r="G1286" s="1"/>
      <c r="H1286" s="1"/>
    </row>
    <row r="1287" spans="7:8" x14ac:dyDescent="0.45">
      <c r="G1287" s="1"/>
      <c r="H1287" s="1"/>
    </row>
    <row r="1288" spans="7:8" x14ac:dyDescent="0.45">
      <c r="G1288" s="1"/>
      <c r="H1288" s="1"/>
    </row>
    <row r="1289" spans="7:8" x14ac:dyDescent="0.45">
      <c r="G1289" s="1"/>
      <c r="H1289" s="1"/>
    </row>
    <row r="1290" spans="7:8" x14ac:dyDescent="0.45">
      <c r="G1290" s="1"/>
      <c r="H1290" s="1"/>
    </row>
    <row r="1291" spans="7:8" x14ac:dyDescent="0.45">
      <c r="G1291" s="1"/>
      <c r="H1291" s="1"/>
    </row>
    <row r="1292" spans="7:8" x14ac:dyDescent="0.45">
      <c r="G1292" s="1"/>
      <c r="H1292" s="1"/>
    </row>
    <row r="1293" spans="7:8" x14ac:dyDescent="0.45">
      <c r="G1293" s="1"/>
      <c r="H1293" s="1"/>
    </row>
    <row r="1294" spans="7:8" x14ac:dyDescent="0.45">
      <c r="G1294" s="1"/>
      <c r="H1294" s="1"/>
    </row>
    <row r="1295" spans="7:8" x14ac:dyDescent="0.45">
      <c r="G1295" s="1"/>
      <c r="H1295" s="1"/>
    </row>
    <row r="1296" spans="7:8" x14ac:dyDescent="0.45">
      <c r="G1296" s="1"/>
      <c r="H1296" s="1"/>
    </row>
    <row r="1297" spans="7:8" x14ac:dyDescent="0.45">
      <c r="G1297" s="1"/>
      <c r="H1297" s="1"/>
    </row>
    <row r="1298" spans="7:8" x14ac:dyDescent="0.45">
      <c r="G1298" s="1"/>
      <c r="H1298" s="1"/>
    </row>
    <row r="1299" spans="7:8" x14ac:dyDescent="0.45">
      <c r="G1299" s="1"/>
      <c r="H1299" s="1"/>
    </row>
    <row r="1300" spans="7:8" x14ac:dyDescent="0.45">
      <c r="G1300" s="1"/>
      <c r="H1300" s="1"/>
    </row>
    <row r="1301" spans="7:8" x14ac:dyDescent="0.45">
      <c r="G1301" s="1"/>
      <c r="H1301" s="1"/>
    </row>
    <row r="1302" spans="7:8" x14ac:dyDescent="0.45">
      <c r="G1302" s="1"/>
      <c r="H1302" s="1"/>
    </row>
    <row r="1303" spans="7:8" x14ac:dyDescent="0.45">
      <c r="G1303" s="1"/>
      <c r="H1303" s="1"/>
    </row>
    <row r="1304" spans="7:8" x14ac:dyDescent="0.45">
      <c r="G1304" s="1"/>
      <c r="H1304" s="1"/>
    </row>
    <row r="1305" spans="7:8" x14ac:dyDescent="0.45">
      <c r="G1305" s="1"/>
      <c r="H1305" s="1"/>
    </row>
    <row r="1306" spans="7:8" x14ac:dyDescent="0.45">
      <c r="G1306" s="1"/>
      <c r="H1306" s="1"/>
    </row>
    <row r="1307" spans="7:8" x14ac:dyDescent="0.45">
      <c r="G1307" s="1"/>
      <c r="H1307" s="1"/>
    </row>
    <row r="1308" spans="7:8" x14ac:dyDescent="0.45">
      <c r="G1308" s="1"/>
      <c r="H1308" s="1"/>
    </row>
    <row r="1309" spans="7:8" x14ac:dyDescent="0.45">
      <c r="G1309" s="1"/>
      <c r="H1309" s="1"/>
    </row>
    <row r="1310" spans="7:8" x14ac:dyDescent="0.45">
      <c r="G1310" s="1"/>
      <c r="H1310" s="1"/>
    </row>
    <row r="1311" spans="7:8" x14ac:dyDescent="0.45">
      <c r="G1311" s="1"/>
      <c r="H1311" s="1"/>
    </row>
    <row r="1312" spans="7:8" x14ac:dyDescent="0.45">
      <c r="G1312" s="1"/>
      <c r="H1312" s="1"/>
    </row>
    <row r="1313" spans="7:8" x14ac:dyDescent="0.45">
      <c r="G1313" s="1"/>
      <c r="H1313" s="1"/>
    </row>
    <row r="1314" spans="7:8" x14ac:dyDescent="0.45">
      <c r="G1314" s="1"/>
      <c r="H1314" s="1"/>
    </row>
    <row r="1315" spans="7:8" x14ac:dyDescent="0.45">
      <c r="G1315" s="1"/>
      <c r="H1315" s="1"/>
    </row>
    <row r="1316" spans="7:8" x14ac:dyDescent="0.45">
      <c r="G1316" s="1"/>
      <c r="H1316" s="1"/>
    </row>
    <row r="1317" spans="7:8" x14ac:dyDescent="0.45">
      <c r="G1317" s="1"/>
      <c r="H1317" s="1"/>
    </row>
    <row r="1318" spans="7:8" x14ac:dyDescent="0.45">
      <c r="G1318" s="1"/>
      <c r="H1318" s="1"/>
    </row>
    <row r="1319" spans="7:8" x14ac:dyDescent="0.45">
      <c r="G1319" s="1"/>
      <c r="H1319" s="1"/>
    </row>
    <row r="1320" spans="7:8" x14ac:dyDescent="0.45">
      <c r="G1320" s="1"/>
      <c r="H1320" s="1"/>
    </row>
    <row r="1321" spans="7:8" x14ac:dyDescent="0.45">
      <c r="G1321" s="1"/>
      <c r="H1321" s="1"/>
    </row>
    <row r="1322" spans="7:8" x14ac:dyDescent="0.45">
      <c r="G1322" s="1"/>
      <c r="H1322" s="1"/>
    </row>
    <row r="1323" spans="7:8" x14ac:dyDescent="0.45">
      <c r="G1323" s="1"/>
      <c r="H1323" s="1"/>
    </row>
    <row r="1324" spans="7:8" x14ac:dyDescent="0.45">
      <c r="G1324" s="1"/>
      <c r="H1324" s="1"/>
    </row>
    <row r="1325" spans="7:8" x14ac:dyDescent="0.45">
      <c r="G1325" s="1"/>
      <c r="H1325" s="1"/>
    </row>
    <row r="1326" spans="7:8" x14ac:dyDescent="0.45">
      <c r="G1326" s="1"/>
      <c r="H1326" s="1"/>
    </row>
    <row r="1327" spans="7:8" x14ac:dyDescent="0.45">
      <c r="G1327" s="1"/>
      <c r="H1327" s="1"/>
    </row>
    <row r="1328" spans="7:8" x14ac:dyDescent="0.45">
      <c r="G1328" s="1"/>
      <c r="H1328" s="1"/>
    </row>
    <row r="1329" spans="7:8" x14ac:dyDescent="0.45">
      <c r="G1329" s="1"/>
      <c r="H1329" s="1"/>
    </row>
    <row r="1330" spans="7:8" x14ac:dyDescent="0.45">
      <c r="G1330" s="1"/>
      <c r="H1330" s="1"/>
    </row>
    <row r="1331" spans="7:8" x14ac:dyDescent="0.45">
      <c r="G1331" s="1"/>
      <c r="H1331" s="1"/>
    </row>
    <row r="1332" spans="7:8" x14ac:dyDescent="0.45">
      <c r="G1332" s="1"/>
      <c r="H1332" s="1"/>
    </row>
    <row r="1333" spans="7:8" x14ac:dyDescent="0.45">
      <c r="G1333" s="1"/>
      <c r="H1333" s="1"/>
    </row>
    <row r="1334" spans="7:8" x14ac:dyDescent="0.45">
      <c r="G1334" s="1"/>
      <c r="H1334" s="1"/>
    </row>
    <row r="1335" spans="7:8" x14ac:dyDescent="0.45">
      <c r="G1335" s="1"/>
      <c r="H1335" s="1"/>
    </row>
    <row r="1336" spans="7:8" x14ac:dyDescent="0.45">
      <c r="G1336" s="1"/>
      <c r="H1336" s="1"/>
    </row>
    <row r="1337" spans="7:8" x14ac:dyDescent="0.45">
      <c r="G1337" s="1"/>
      <c r="H1337" s="1"/>
    </row>
    <row r="1338" spans="7:8" x14ac:dyDescent="0.45">
      <c r="G1338" s="1"/>
      <c r="H1338" s="1"/>
    </row>
    <row r="1339" spans="7:8" x14ac:dyDescent="0.45">
      <c r="G1339" s="1"/>
      <c r="H1339" s="1"/>
    </row>
    <row r="1340" spans="7:8" x14ac:dyDescent="0.45">
      <c r="G1340" s="1"/>
      <c r="H1340" s="1"/>
    </row>
    <row r="1341" spans="7:8" x14ac:dyDescent="0.45">
      <c r="G1341" s="1"/>
      <c r="H1341" s="1"/>
    </row>
    <row r="1342" spans="7:8" x14ac:dyDescent="0.45">
      <c r="G1342" s="1"/>
      <c r="H1342" s="1"/>
    </row>
    <row r="1343" spans="7:8" x14ac:dyDescent="0.45">
      <c r="G1343" s="1"/>
      <c r="H1343" s="1"/>
    </row>
    <row r="1344" spans="7:8" x14ac:dyDescent="0.45">
      <c r="G1344" s="1"/>
      <c r="H1344" s="1"/>
    </row>
    <row r="1345" spans="7:8" x14ac:dyDescent="0.45">
      <c r="G1345" s="1"/>
      <c r="H1345" s="1"/>
    </row>
    <row r="1346" spans="7:8" x14ac:dyDescent="0.45">
      <c r="G1346" s="1"/>
      <c r="H1346" s="1"/>
    </row>
    <row r="1347" spans="7:8" x14ac:dyDescent="0.45">
      <c r="G1347" s="1"/>
      <c r="H1347" s="1"/>
    </row>
    <row r="1348" spans="7:8" x14ac:dyDescent="0.45">
      <c r="G1348" s="1"/>
      <c r="H1348" s="1"/>
    </row>
    <row r="1349" spans="7:8" x14ac:dyDescent="0.45">
      <c r="G1349" s="1"/>
      <c r="H1349" s="1"/>
    </row>
    <row r="1350" spans="7:8" x14ac:dyDescent="0.45">
      <c r="G1350" s="1"/>
      <c r="H1350" s="1"/>
    </row>
    <row r="1351" spans="7:8" x14ac:dyDescent="0.45">
      <c r="G1351" s="1"/>
      <c r="H1351" s="1"/>
    </row>
    <row r="1352" spans="7:8" x14ac:dyDescent="0.45">
      <c r="G1352" s="1"/>
      <c r="H1352" s="1"/>
    </row>
    <row r="1353" spans="7:8" x14ac:dyDescent="0.45">
      <c r="G1353" s="1"/>
      <c r="H1353" s="1"/>
    </row>
    <row r="1354" spans="7:8" x14ac:dyDescent="0.45">
      <c r="G1354" s="1"/>
      <c r="H1354" s="1"/>
    </row>
    <row r="1355" spans="7:8" x14ac:dyDescent="0.45">
      <c r="G1355" s="1"/>
      <c r="H1355" s="1"/>
    </row>
    <row r="1356" spans="7:8" x14ac:dyDescent="0.45">
      <c r="G1356" s="1"/>
      <c r="H1356" s="1"/>
    </row>
    <row r="1357" spans="7:8" x14ac:dyDescent="0.45">
      <c r="G1357" s="1"/>
      <c r="H1357" s="1"/>
    </row>
    <row r="1358" spans="7:8" x14ac:dyDescent="0.45">
      <c r="G1358" s="1"/>
      <c r="H1358" s="1"/>
    </row>
    <row r="1359" spans="7:8" x14ac:dyDescent="0.45">
      <c r="G1359" s="1"/>
      <c r="H1359" s="1"/>
    </row>
    <row r="1360" spans="7:8" x14ac:dyDescent="0.45">
      <c r="G1360" s="1"/>
      <c r="H1360" s="1"/>
    </row>
    <row r="1361" spans="7:8" x14ac:dyDescent="0.45">
      <c r="G1361" s="1"/>
      <c r="H1361" s="1"/>
    </row>
    <row r="1362" spans="7:8" x14ac:dyDescent="0.45">
      <c r="G1362" s="1"/>
      <c r="H1362" s="1"/>
    </row>
    <row r="1363" spans="7:8" x14ac:dyDescent="0.45">
      <c r="G1363" s="1"/>
      <c r="H1363" s="1"/>
    </row>
    <row r="1364" spans="7:8" x14ac:dyDescent="0.45">
      <c r="G1364" s="1"/>
      <c r="H1364" s="1"/>
    </row>
    <row r="1365" spans="7:8" x14ac:dyDescent="0.45">
      <c r="G1365" s="1"/>
      <c r="H1365" s="1"/>
    </row>
    <row r="1366" spans="7:8" x14ac:dyDescent="0.45">
      <c r="G1366" s="1"/>
      <c r="H1366" s="1"/>
    </row>
    <row r="1367" spans="7:8" x14ac:dyDescent="0.45">
      <c r="G1367" s="1"/>
      <c r="H1367" s="1"/>
    </row>
    <row r="1368" spans="7:8" x14ac:dyDescent="0.45">
      <c r="G1368" s="1"/>
      <c r="H1368" s="1"/>
    </row>
    <row r="1369" spans="7:8" x14ac:dyDescent="0.45">
      <c r="G1369" s="1"/>
      <c r="H1369" s="1"/>
    </row>
    <row r="1370" spans="7:8" x14ac:dyDescent="0.45">
      <c r="G1370" s="1"/>
      <c r="H1370" s="1"/>
    </row>
    <row r="1371" spans="7:8" x14ac:dyDescent="0.45">
      <c r="G1371" s="1"/>
      <c r="H1371" s="1"/>
    </row>
    <row r="1372" spans="7:8" x14ac:dyDescent="0.45">
      <c r="G1372" s="1"/>
      <c r="H1372" s="1"/>
    </row>
    <row r="1373" spans="7:8" x14ac:dyDescent="0.45">
      <c r="G1373" s="1"/>
      <c r="H1373" s="1"/>
    </row>
    <row r="1374" spans="7:8" x14ac:dyDescent="0.45">
      <c r="G1374" s="1"/>
      <c r="H1374" s="1"/>
    </row>
    <row r="1375" spans="7:8" x14ac:dyDescent="0.45">
      <c r="G1375" s="1"/>
      <c r="H1375" s="1"/>
    </row>
    <row r="1376" spans="7:8" x14ac:dyDescent="0.45">
      <c r="G1376" s="1"/>
      <c r="H1376" s="1"/>
    </row>
    <row r="1377" spans="7:8" x14ac:dyDescent="0.45">
      <c r="G1377" s="1"/>
      <c r="H1377" s="1"/>
    </row>
    <row r="1378" spans="7:8" x14ac:dyDescent="0.45">
      <c r="G1378" s="1"/>
      <c r="H1378" s="1"/>
    </row>
    <row r="1379" spans="7:8" x14ac:dyDescent="0.45">
      <c r="G1379" s="1"/>
      <c r="H1379" s="1"/>
    </row>
    <row r="1380" spans="7:8" x14ac:dyDescent="0.45">
      <c r="G1380" s="1"/>
      <c r="H1380" s="1"/>
    </row>
    <row r="1381" spans="7:8" x14ac:dyDescent="0.45">
      <c r="G1381" s="1"/>
      <c r="H1381" s="1"/>
    </row>
    <row r="1382" spans="7:8" x14ac:dyDescent="0.45">
      <c r="G1382" s="1"/>
      <c r="H1382" s="1"/>
    </row>
    <row r="1383" spans="7:8" x14ac:dyDescent="0.45">
      <c r="G1383" s="1"/>
      <c r="H1383" s="1"/>
    </row>
    <row r="1384" spans="7:8" x14ac:dyDescent="0.45">
      <c r="G1384" s="1"/>
      <c r="H1384" s="1"/>
    </row>
    <row r="1385" spans="7:8" x14ac:dyDescent="0.45">
      <c r="G1385" s="1"/>
      <c r="H1385" s="1"/>
    </row>
    <row r="1386" spans="7:8" x14ac:dyDescent="0.45">
      <c r="G1386" s="1"/>
      <c r="H1386" s="1"/>
    </row>
    <row r="1387" spans="7:8" x14ac:dyDescent="0.45">
      <c r="G1387" s="1"/>
      <c r="H1387" s="1"/>
    </row>
    <row r="1388" spans="7:8" x14ac:dyDescent="0.45">
      <c r="G1388" s="1"/>
      <c r="H1388" s="1"/>
    </row>
    <row r="1389" spans="7:8" x14ac:dyDescent="0.45">
      <c r="G1389" s="1"/>
      <c r="H1389" s="1"/>
    </row>
    <row r="1390" spans="7:8" x14ac:dyDescent="0.45">
      <c r="G1390" s="1"/>
      <c r="H1390" s="1"/>
    </row>
    <row r="1391" spans="7:8" x14ac:dyDescent="0.45">
      <c r="G1391" s="1"/>
      <c r="H1391" s="1"/>
    </row>
    <row r="1392" spans="7:8" x14ac:dyDescent="0.45">
      <c r="G1392" s="1"/>
      <c r="H1392" s="1"/>
    </row>
    <row r="1393" spans="7:8" x14ac:dyDescent="0.45">
      <c r="G1393" s="1"/>
      <c r="H1393" s="1"/>
    </row>
    <row r="1394" spans="7:8" x14ac:dyDescent="0.45">
      <c r="G1394" s="1"/>
      <c r="H1394" s="1"/>
    </row>
    <row r="1395" spans="7:8" x14ac:dyDescent="0.45">
      <c r="G1395" s="1"/>
      <c r="H1395" s="1"/>
    </row>
    <row r="1396" spans="7:8" x14ac:dyDescent="0.45">
      <c r="G1396" s="1"/>
      <c r="H1396" s="1"/>
    </row>
    <row r="1397" spans="7:8" x14ac:dyDescent="0.45">
      <c r="G1397" s="1"/>
      <c r="H1397" s="1"/>
    </row>
    <row r="1398" spans="7:8" x14ac:dyDescent="0.45">
      <c r="G1398" s="1"/>
      <c r="H1398" s="1"/>
    </row>
    <row r="1399" spans="7:8" x14ac:dyDescent="0.45">
      <c r="G1399" s="1"/>
      <c r="H1399" s="1"/>
    </row>
    <row r="1400" spans="7:8" x14ac:dyDescent="0.45">
      <c r="G1400" s="1"/>
      <c r="H1400" s="1"/>
    </row>
    <row r="1401" spans="7:8" x14ac:dyDescent="0.45">
      <c r="G1401" s="1"/>
      <c r="H1401" s="1"/>
    </row>
    <row r="1402" spans="7:8" x14ac:dyDescent="0.45">
      <c r="G1402" s="1"/>
      <c r="H1402" s="1"/>
    </row>
    <row r="1403" spans="7:8" x14ac:dyDescent="0.45">
      <c r="G1403" s="1"/>
      <c r="H1403" s="1"/>
    </row>
    <row r="1404" spans="7:8" x14ac:dyDescent="0.45">
      <c r="G1404" s="1"/>
      <c r="H1404" s="1"/>
    </row>
    <row r="1405" spans="7:8" x14ac:dyDescent="0.45">
      <c r="G1405" s="1"/>
      <c r="H1405" s="1"/>
    </row>
    <row r="1406" spans="7:8" x14ac:dyDescent="0.45">
      <c r="G1406" s="1"/>
      <c r="H1406" s="1"/>
    </row>
    <row r="1407" spans="7:8" x14ac:dyDescent="0.45">
      <c r="G1407" s="1"/>
      <c r="H1407" s="1"/>
    </row>
    <row r="1408" spans="7:8" x14ac:dyDescent="0.45">
      <c r="G1408" s="1"/>
      <c r="H1408" s="1"/>
    </row>
    <row r="1409" spans="7:8" x14ac:dyDescent="0.45">
      <c r="G1409" s="1"/>
      <c r="H1409" s="1"/>
    </row>
    <row r="1410" spans="7:8" x14ac:dyDescent="0.45">
      <c r="G1410" s="1"/>
      <c r="H1410" s="1"/>
    </row>
    <row r="1411" spans="7:8" x14ac:dyDescent="0.45">
      <c r="G1411" s="1"/>
      <c r="H1411" s="1"/>
    </row>
    <row r="1412" spans="7:8" x14ac:dyDescent="0.45">
      <c r="G1412" s="1"/>
      <c r="H1412" s="1"/>
    </row>
    <row r="1413" spans="7:8" x14ac:dyDescent="0.45">
      <c r="G1413" s="1"/>
      <c r="H1413" s="1"/>
    </row>
    <row r="1414" spans="7:8" x14ac:dyDescent="0.45">
      <c r="G1414" s="1"/>
      <c r="H1414" s="1"/>
    </row>
    <row r="1415" spans="7:8" x14ac:dyDescent="0.45">
      <c r="G1415" s="1"/>
      <c r="H1415" s="1"/>
    </row>
    <row r="1416" spans="7:8" x14ac:dyDescent="0.45">
      <c r="G1416" s="1"/>
      <c r="H1416" s="1"/>
    </row>
    <row r="1417" spans="7:8" x14ac:dyDescent="0.45">
      <c r="G1417" s="1"/>
      <c r="H1417" s="1"/>
    </row>
    <row r="1418" spans="7:8" x14ac:dyDescent="0.45">
      <c r="G1418" s="1"/>
      <c r="H1418" s="1"/>
    </row>
    <row r="1419" spans="7:8" x14ac:dyDescent="0.45">
      <c r="G1419" s="1"/>
      <c r="H1419" s="1"/>
    </row>
    <row r="1420" spans="7:8" x14ac:dyDescent="0.45">
      <c r="G1420" s="1"/>
      <c r="H1420" s="1"/>
    </row>
    <row r="1421" spans="7:8" x14ac:dyDescent="0.45">
      <c r="G1421" s="1"/>
      <c r="H1421" s="1"/>
    </row>
    <row r="1422" spans="7:8" x14ac:dyDescent="0.45">
      <c r="G1422" s="1"/>
      <c r="H1422" s="1"/>
    </row>
    <row r="1423" spans="7:8" x14ac:dyDescent="0.45">
      <c r="G1423" s="1"/>
      <c r="H1423" s="1"/>
    </row>
    <row r="1424" spans="7:8" x14ac:dyDescent="0.45">
      <c r="G1424" s="1"/>
      <c r="H1424" s="1"/>
    </row>
    <row r="1425" spans="7:8" x14ac:dyDescent="0.45">
      <c r="G1425" s="1"/>
      <c r="H1425" s="1"/>
    </row>
    <row r="1426" spans="7:8" x14ac:dyDescent="0.45">
      <c r="G1426" s="1"/>
      <c r="H1426" s="1"/>
    </row>
    <row r="1427" spans="7:8" x14ac:dyDescent="0.45">
      <c r="G1427" s="1"/>
      <c r="H1427" s="1"/>
    </row>
    <row r="1428" spans="7:8" x14ac:dyDescent="0.45">
      <c r="G1428" s="1"/>
      <c r="H1428" s="1"/>
    </row>
    <row r="1429" spans="7:8" x14ac:dyDescent="0.45">
      <c r="G1429" s="1"/>
      <c r="H1429" s="1"/>
    </row>
    <row r="1430" spans="7:8" x14ac:dyDescent="0.45">
      <c r="G1430" s="1"/>
      <c r="H1430" s="1"/>
    </row>
    <row r="1431" spans="7:8" x14ac:dyDescent="0.45">
      <c r="G1431" s="1"/>
      <c r="H1431" s="1"/>
    </row>
    <row r="1432" spans="7:8" x14ac:dyDescent="0.45">
      <c r="G1432" s="1"/>
      <c r="H1432" s="1"/>
    </row>
    <row r="1433" spans="7:8" x14ac:dyDescent="0.45">
      <c r="G1433" s="1"/>
      <c r="H1433" s="1"/>
    </row>
    <row r="1434" spans="7:8" x14ac:dyDescent="0.45">
      <c r="G1434" s="1"/>
      <c r="H1434" s="1"/>
    </row>
    <row r="1435" spans="7:8" x14ac:dyDescent="0.45">
      <c r="G1435" s="1"/>
      <c r="H1435" s="1"/>
    </row>
    <row r="1436" spans="7:8" x14ac:dyDescent="0.45">
      <c r="G1436" s="1"/>
      <c r="H1436" s="1"/>
    </row>
    <row r="1437" spans="7:8" x14ac:dyDescent="0.45">
      <c r="G1437" s="1"/>
      <c r="H1437" s="1"/>
    </row>
    <row r="1438" spans="7:8" x14ac:dyDescent="0.45">
      <c r="G1438" s="1"/>
      <c r="H1438" s="1"/>
    </row>
    <row r="1439" spans="7:8" x14ac:dyDescent="0.45">
      <c r="G1439" s="1"/>
      <c r="H1439" s="1"/>
    </row>
    <row r="1440" spans="7:8" x14ac:dyDescent="0.45">
      <c r="G1440" s="1"/>
      <c r="H1440" s="1"/>
    </row>
    <row r="1441" spans="7:8" x14ac:dyDescent="0.45">
      <c r="G1441" s="1"/>
      <c r="H1441" s="1"/>
    </row>
    <row r="1442" spans="7:8" x14ac:dyDescent="0.45">
      <c r="G1442" s="1"/>
      <c r="H1442" s="1"/>
    </row>
    <row r="1443" spans="7:8" x14ac:dyDescent="0.45">
      <c r="G1443" s="1"/>
      <c r="H1443" s="1"/>
    </row>
    <row r="1444" spans="7:8" x14ac:dyDescent="0.45">
      <c r="G1444" s="1"/>
      <c r="H1444" s="1"/>
    </row>
    <row r="1445" spans="7:8" x14ac:dyDescent="0.45">
      <c r="G1445" s="1"/>
      <c r="H1445" s="1"/>
    </row>
    <row r="1446" spans="7:8" x14ac:dyDescent="0.45">
      <c r="G1446" s="1"/>
      <c r="H1446" s="1"/>
    </row>
    <row r="1447" spans="7:8" x14ac:dyDescent="0.45">
      <c r="G1447" s="1"/>
      <c r="H1447" s="1"/>
    </row>
    <row r="1448" spans="7:8" x14ac:dyDescent="0.45">
      <c r="G1448" s="1"/>
      <c r="H1448" s="1"/>
    </row>
    <row r="1449" spans="7:8" x14ac:dyDescent="0.45">
      <c r="G1449" s="1"/>
      <c r="H1449" s="1"/>
    </row>
    <row r="1450" spans="7:8" x14ac:dyDescent="0.45">
      <c r="G1450" s="1"/>
      <c r="H1450" s="1"/>
    </row>
    <row r="1451" spans="7:8" x14ac:dyDescent="0.45">
      <c r="G1451" s="1"/>
      <c r="H1451" s="1"/>
    </row>
    <row r="1452" spans="7:8" x14ac:dyDescent="0.45">
      <c r="G1452" s="1"/>
      <c r="H1452" s="1"/>
    </row>
    <row r="1453" spans="7:8" x14ac:dyDescent="0.45">
      <c r="G1453" s="1"/>
      <c r="H1453" s="1"/>
    </row>
    <row r="1454" spans="7:8" x14ac:dyDescent="0.45">
      <c r="G1454" s="1"/>
      <c r="H1454" s="1"/>
    </row>
    <row r="1455" spans="7:8" x14ac:dyDescent="0.45">
      <c r="G1455" s="1"/>
      <c r="H1455" s="1"/>
    </row>
    <row r="1456" spans="7:8" x14ac:dyDescent="0.45">
      <c r="G1456" s="1"/>
      <c r="H1456" s="1"/>
    </row>
    <row r="1457" spans="7:8" x14ac:dyDescent="0.45">
      <c r="G1457" s="1"/>
      <c r="H1457" s="1"/>
    </row>
    <row r="1458" spans="7:8" x14ac:dyDescent="0.45">
      <c r="G1458" s="1"/>
      <c r="H1458" s="1"/>
    </row>
    <row r="1459" spans="7:8" x14ac:dyDescent="0.45">
      <c r="G1459" s="1"/>
      <c r="H1459" s="1"/>
    </row>
    <row r="1460" spans="7:8" x14ac:dyDescent="0.45">
      <c r="G1460" s="1"/>
      <c r="H1460" s="1"/>
    </row>
    <row r="1461" spans="7:8" x14ac:dyDescent="0.45">
      <c r="G1461" s="1"/>
      <c r="H1461" s="1"/>
    </row>
    <row r="1462" spans="7:8" x14ac:dyDescent="0.45">
      <c r="G1462" s="1"/>
      <c r="H1462" s="1"/>
    </row>
    <row r="1463" spans="7:8" x14ac:dyDescent="0.45">
      <c r="G1463" s="1"/>
      <c r="H1463" s="1"/>
    </row>
    <row r="1464" spans="7:8" x14ac:dyDescent="0.45">
      <c r="G1464" s="1"/>
      <c r="H1464" s="1"/>
    </row>
    <row r="1465" spans="7:8" x14ac:dyDescent="0.45">
      <c r="G1465" s="1"/>
      <c r="H1465" s="1"/>
    </row>
    <row r="1466" spans="7:8" x14ac:dyDescent="0.45">
      <c r="G1466" s="1"/>
      <c r="H1466" s="1"/>
    </row>
    <row r="1467" spans="7:8" x14ac:dyDescent="0.45">
      <c r="G1467" s="1"/>
      <c r="H1467" s="1"/>
    </row>
    <row r="1468" spans="7:8" x14ac:dyDescent="0.45">
      <c r="G1468" s="1"/>
      <c r="H1468" s="1"/>
    </row>
    <row r="1469" spans="7:8" x14ac:dyDescent="0.45">
      <c r="G1469" s="1"/>
      <c r="H1469" s="1"/>
    </row>
    <row r="1470" spans="7:8" x14ac:dyDescent="0.45">
      <c r="G1470" s="1"/>
      <c r="H1470" s="1"/>
    </row>
    <row r="1471" spans="7:8" x14ac:dyDescent="0.45">
      <c r="G1471" s="1"/>
      <c r="H1471" s="1"/>
    </row>
    <row r="1472" spans="7:8" x14ac:dyDescent="0.45">
      <c r="G1472" s="1"/>
      <c r="H1472" s="1"/>
    </row>
    <row r="1473" spans="7:8" x14ac:dyDescent="0.45">
      <c r="G1473" s="1"/>
      <c r="H1473" s="1"/>
    </row>
    <row r="1474" spans="7:8" x14ac:dyDescent="0.45">
      <c r="G1474" s="1"/>
      <c r="H1474" s="1"/>
    </row>
    <row r="1475" spans="7:8" x14ac:dyDescent="0.45">
      <c r="G1475" s="1"/>
      <c r="H1475" s="1"/>
    </row>
    <row r="1476" spans="7:8" x14ac:dyDescent="0.45">
      <c r="G1476" s="1"/>
      <c r="H1476" s="1"/>
    </row>
    <row r="1477" spans="7:8" x14ac:dyDescent="0.45">
      <c r="G1477" s="1"/>
      <c r="H1477" s="1"/>
    </row>
    <row r="1478" spans="7:8" x14ac:dyDescent="0.45">
      <c r="G1478" s="1"/>
      <c r="H1478" s="1"/>
    </row>
    <row r="1479" spans="7:8" x14ac:dyDescent="0.45">
      <c r="G1479" s="1"/>
      <c r="H1479" s="1"/>
    </row>
    <row r="1480" spans="7:8" x14ac:dyDescent="0.45">
      <c r="G1480" s="1"/>
      <c r="H1480" s="1"/>
    </row>
    <row r="1481" spans="7:8" x14ac:dyDescent="0.45">
      <c r="G1481" s="1"/>
      <c r="H1481" s="1"/>
    </row>
    <row r="1482" spans="7:8" x14ac:dyDescent="0.45">
      <c r="G1482" s="1"/>
      <c r="H1482" s="1"/>
    </row>
    <row r="1483" spans="7:8" x14ac:dyDescent="0.45">
      <c r="G1483" s="1"/>
      <c r="H1483" s="1"/>
    </row>
    <row r="1484" spans="7:8" x14ac:dyDescent="0.45">
      <c r="G1484" s="1"/>
      <c r="H1484" s="1"/>
    </row>
    <row r="1485" spans="7:8" x14ac:dyDescent="0.45">
      <c r="G1485" s="1"/>
      <c r="H1485" s="1"/>
    </row>
    <row r="1486" spans="7:8" x14ac:dyDescent="0.45">
      <c r="G1486" s="1"/>
      <c r="H1486" s="1"/>
    </row>
    <row r="1487" spans="7:8" x14ac:dyDescent="0.45">
      <c r="G1487" s="1"/>
      <c r="H1487" s="1"/>
    </row>
    <row r="1488" spans="7:8" x14ac:dyDescent="0.45">
      <c r="G1488" s="1"/>
      <c r="H1488" s="1"/>
    </row>
    <row r="1489" spans="7:8" x14ac:dyDescent="0.45">
      <c r="G1489" s="1"/>
      <c r="H1489" s="1"/>
    </row>
    <row r="1490" spans="7:8" x14ac:dyDescent="0.45">
      <c r="G1490" s="1"/>
      <c r="H1490" s="1"/>
    </row>
    <row r="1491" spans="7:8" x14ac:dyDescent="0.45">
      <c r="G1491" s="1"/>
      <c r="H1491" s="1"/>
    </row>
    <row r="1492" spans="7:8" x14ac:dyDescent="0.45">
      <c r="G1492" s="1"/>
      <c r="H1492" s="1"/>
    </row>
    <row r="1493" spans="7:8" x14ac:dyDescent="0.45">
      <c r="G1493" s="1"/>
      <c r="H1493" s="1"/>
    </row>
    <row r="1494" spans="7:8" x14ac:dyDescent="0.45">
      <c r="G1494" s="1"/>
      <c r="H1494" s="1"/>
    </row>
    <row r="1495" spans="7:8" x14ac:dyDescent="0.45">
      <c r="G1495" s="1"/>
      <c r="H1495" s="1"/>
    </row>
    <row r="1496" spans="7:8" x14ac:dyDescent="0.45">
      <c r="G1496" s="1"/>
      <c r="H1496" s="1"/>
    </row>
    <row r="1497" spans="7:8" x14ac:dyDescent="0.45">
      <c r="G1497" s="1"/>
      <c r="H1497" s="1"/>
    </row>
    <row r="1498" spans="7:8" x14ac:dyDescent="0.45">
      <c r="G1498" s="1"/>
      <c r="H1498" s="1"/>
    </row>
    <row r="1499" spans="7:8" x14ac:dyDescent="0.45">
      <c r="G1499" s="1"/>
      <c r="H1499" s="1"/>
    </row>
    <row r="1500" spans="7:8" x14ac:dyDescent="0.45">
      <c r="G1500" s="1"/>
      <c r="H1500" s="1"/>
    </row>
    <row r="1501" spans="7:8" x14ac:dyDescent="0.45">
      <c r="G1501" s="1"/>
      <c r="H1501" s="1"/>
    </row>
    <row r="1502" spans="7:8" x14ac:dyDescent="0.45">
      <c r="G1502" s="1"/>
      <c r="H1502" s="1"/>
    </row>
    <row r="1503" spans="7:8" x14ac:dyDescent="0.45">
      <c r="G1503" s="1"/>
      <c r="H1503" s="1"/>
    </row>
    <row r="1504" spans="7:8" x14ac:dyDescent="0.45">
      <c r="G1504" s="1"/>
      <c r="H1504" s="1"/>
    </row>
    <row r="1505" spans="7:8" x14ac:dyDescent="0.45">
      <c r="G1505" s="1"/>
      <c r="H1505" s="1"/>
    </row>
    <row r="1506" spans="7:8" x14ac:dyDescent="0.45">
      <c r="G1506" s="1"/>
      <c r="H1506" s="1"/>
    </row>
    <row r="1507" spans="7:8" x14ac:dyDescent="0.45">
      <c r="G1507" s="1"/>
      <c r="H1507" s="1"/>
    </row>
    <row r="1508" spans="7:8" x14ac:dyDescent="0.45">
      <c r="G1508" s="1"/>
      <c r="H1508" s="1"/>
    </row>
    <row r="1509" spans="7:8" x14ac:dyDescent="0.45">
      <c r="G1509" s="1"/>
      <c r="H1509" s="1"/>
    </row>
    <row r="1510" spans="7:8" x14ac:dyDescent="0.45">
      <c r="G1510" s="1"/>
      <c r="H1510" s="1"/>
    </row>
    <row r="1511" spans="7:8" x14ac:dyDescent="0.45">
      <c r="G1511" s="1"/>
      <c r="H1511" s="1"/>
    </row>
    <row r="1512" spans="7:8" x14ac:dyDescent="0.45">
      <c r="G1512" s="1"/>
      <c r="H1512" s="1"/>
    </row>
    <row r="1513" spans="7:8" x14ac:dyDescent="0.45">
      <c r="G1513" s="1"/>
      <c r="H1513" s="1"/>
    </row>
    <row r="1514" spans="7:8" x14ac:dyDescent="0.45">
      <c r="G1514" s="1"/>
      <c r="H1514" s="1"/>
    </row>
    <row r="1515" spans="7:8" x14ac:dyDescent="0.45">
      <c r="G1515" s="1"/>
      <c r="H1515" s="1"/>
    </row>
    <row r="1516" spans="7:8" x14ac:dyDescent="0.45">
      <c r="G1516" s="1"/>
      <c r="H1516" s="1"/>
    </row>
    <row r="1517" spans="7:8" x14ac:dyDescent="0.45">
      <c r="G1517" s="1"/>
      <c r="H1517" s="1"/>
    </row>
    <row r="1518" spans="7:8" x14ac:dyDescent="0.45">
      <c r="G1518" s="1"/>
      <c r="H1518" s="1"/>
    </row>
    <row r="1519" spans="7:8" x14ac:dyDescent="0.45">
      <c r="G1519" s="1"/>
      <c r="H1519" s="1"/>
    </row>
    <row r="1520" spans="7:8" x14ac:dyDescent="0.45">
      <c r="G1520" s="1"/>
      <c r="H1520" s="1"/>
    </row>
    <row r="1521" spans="7:8" x14ac:dyDescent="0.45">
      <c r="G1521" s="1"/>
      <c r="H1521" s="1"/>
    </row>
    <row r="1522" spans="7:8" x14ac:dyDescent="0.45">
      <c r="G1522" s="1"/>
      <c r="H1522" s="1"/>
    </row>
    <row r="1523" spans="7:8" x14ac:dyDescent="0.45">
      <c r="G1523" s="1"/>
      <c r="H1523" s="1"/>
    </row>
    <row r="1524" spans="7:8" x14ac:dyDescent="0.45">
      <c r="G1524" s="1"/>
      <c r="H1524" s="1"/>
    </row>
    <row r="1525" spans="7:8" x14ac:dyDescent="0.45">
      <c r="G1525" s="1"/>
      <c r="H1525" s="1"/>
    </row>
    <row r="1526" spans="7:8" x14ac:dyDescent="0.45">
      <c r="G1526" s="1"/>
      <c r="H1526" s="1"/>
    </row>
    <row r="1527" spans="7:8" x14ac:dyDescent="0.45">
      <c r="G1527" s="1"/>
      <c r="H1527" s="1"/>
    </row>
    <row r="1528" spans="7:8" x14ac:dyDescent="0.45">
      <c r="G1528" s="1"/>
      <c r="H1528" s="1"/>
    </row>
    <row r="1529" spans="7:8" x14ac:dyDescent="0.45">
      <c r="G1529" s="1"/>
      <c r="H1529" s="1"/>
    </row>
    <row r="1530" spans="7:8" x14ac:dyDescent="0.45">
      <c r="G1530" s="1"/>
      <c r="H1530" s="1"/>
    </row>
    <row r="1531" spans="7:8" x14ac:dyDescent="0.45">
      <c r="G1531" s="1"/>
      <c r="H1531" s="1"/>
    </row>
    <row r="1532" spans="7:8" x14ac:dyDescent="0.45">
      <c r="G1532" s="1"/>
      <c r="H1532" s="1"/>
    </row>
    <row r="1533" spans="7:8" x14ac:dyDescent="0.45">
      <c r="G1533" s="1"/>
      <c r="H1533" s="1"/>
    </row>
    <row r="1534" spans="7:8" x14ac:dyDescent="0.45">
      <c r="G1534" s="1"/>
      <c r="H1534" s="1"/>
    </row>
    <row r="1535" spans="7:8" x14ac:dyDescent="0.45">
      <c r="G1535" s="1"/>
      <c r="H1535" s="1"/>
    </row>
    <row r="1536" spans="7:8" x14ac:dyDescent="0.45">
      <c r="G1536" s="1"/>
      <c r="H1536" s="1"/>
    </row>
    <row r="1537" spans="7:8" x14ac:dyDescent="0.45">
      <c r="G1537" s="1"/>
      <c r="H1537" s="1"/>
    </row>
    <row r="1538" spans="7:8" x14ac:dyDescent="0.45">
      <c r="G1538" s="1"/>
      <c r="H1538" s="1"/>
    </row>
    <row r="1539" spans="7:8" x14ac:dyDescent="0.45">
      <c r="G1539" s="1"/>
      <c r="H1539" s="1"/>
    </row>
    <row r="1540" spans="7:8" x14ac:dyDescent="0.45">
      <c r="G1540" s="1"/>
      <c r="H1540" s="1"/>
    </row>
    <row r="1541" spans="7:8" x14ac:dyDescent="0.45">
      <c r="G1541" s="1"/>
      <c r="H1541" s="1"/>
    </row>
    <row r="1542" spans="7:8" x14ac:dyDescent="0.45">
      <c r="G1542" s="1"/>
      <c r="H1542" s="1"/>
    </row>
    <row r="1543" spans="7:8" x14ac:dyDescent="0.45">
      <c r="G1543" s="1"/>
      <c r="H1543" s="1"/>
    </row>
    <row r="1544" spans="7:8" x14ac:dyDescent="0.45">
      <c r="G1544" s="1"/>
      <c r="H1544" s="1"/>
    </row>
    <row r="1545" spans="7:8" x14ac:dyDescent="0.45">
      <c r="G1545" s="1"/>
      <c r="H1545" s="1"/>
    </row>
    <row r="1546" spans="7:8" x14ac:dyDescent="0.45">
      <c r="G1546" s="1"/>
      <c r="H1546" s="1"/>
    </row>
    <row r="1547" spans="7:8" x14ac:dyDescent="0.45">
      <c r="G1547" s="1"/>
      <c r="H1547" s="1"/>
    </row>
    <row r="1548" spans="7:8" x14ac:dyDescent="0.45">
      <c r="G1548" s="1"/>
      <c r="H1548" s="1"/>
    </row>
    <row r="1549" spans="7:8" x14ac:dyDescent="0.45">
      <c r="G1549" s="1"/>
      <c r="H1549" s="1"/>
    </row>
    <row r="1550" spans="7:8" x14ac:dyDescent="0.45">
      <c r="G1550" s="1"/>
      <c r="H1550" s="1"/>
    </row>
    <row r="1551" spans="7:8" x14ac:dyDescent="0.45">
      <c r="G1551" s="1"/>
      <c r="H1551" s="1"/>
    </row>
    <row r="1552" spans="7:8" x14ac:dyDescent="0.45">
      <c r="G1552" s="1"/>
      <c r="H1552" s="1"/>
    </row>
    <row r="1553" spans="7:8" x14ac:dyDescent="0.45">
      <c r="G1553" s="1"/>
      <c r="H1553" s="1"/>
    </row>
    <row r="1554" spans="7:8" x14ac:dyDescent="0.45">
      <c r="G1554" s="1"/>
      <c r="H1554" s="1"/>
    </row>
    <row r="1555" spans="7:8" x14ac:dyDescent="0.45">
      <c r="G1555" s="1"/>
      <c r="H1555" s="1"/>
    </row>
    <row r="1556" spans="7:8" x14ac:dyDescent="0.45">
      <c r="G1556" s="1"/>
      <c r="H1556" s="1"/>
    </row>
    <row r="1557" spans="7:8" x14ac:dyDescent="0.45">
      <c r="G1557" s="1"/>
      <c r="H1557" s="1"/>
    </row>
    <row r="1558" spans="7:8" x14ac:dyDescent="0.45">
      <c r="G1558" s="1"/>
      <c r="H1558" s="1"/>
    </row>
    <row r="1559" spans="7:8" x14ac:dyDescent="0.45">
      <c r="G1559" s="1"/>
      <c r="H1559" s="1"/>
    </row>
    <row r="1560" spans="7:8" x14ac:dyDescent="0.45">
      <c r="G1560" s="1"/>
      <c r="H1560" s="1"/>
    </row>
    <row r="1561" spans="7:8" x14ac:dyDescent="0.45">
      <c r="G1561" s="1"/>
      <c r="H1561" s="1"/>
    </row>
    <row r="1562" spans="7:8" x14ac:dyDescent="0.45">
      <c r="G1562" s="1"/>
      <c r="H1562" s="1"/>
    </row>
    <row r="1563" spans="7:8" x14ac:dyDescent="0.45">
      <c r="G1563" s="1"/>
      <c r="H1563" s="1"/>
    </row>
    <row r="1564" spans="7:8" x14ac:dyDescent="0.45">
      <c r="G1564" s="1"/>
      <c r="H1564" s="1"/>
    </row>
    <row r="1565" spans="7:8" x14ac:dyDescent="0.45">
      <c r="G1565" s="1"/>
      <c r="H1565" s="1"/>
    </row>
    <row r="1566" spans="7:8" x14ac:dyDescent="0.45">
      <c r="G1566" s="1"/>
      <c r="H1566" s="1"/>
    </row>
    <row r="1567" spans="7:8" x14ac:dyDescent="0.45">
      <c r="G1567" s="1"/>
      <c r="H1567" s="1"/>
    </row>
    <row r="1568" spans="7:8" x14ac:dyDescent="0.45">
      <c r="G1568" s="1"/>
      <c r="H1568" s="1"/>
    </row>
    <row r="1569" spans="7:8" x14ac:dyDescent="0.45">
      <c r="G1569" s="1"/>
      <c r="H1569" s="1"/>
    </row>
    <row r="1570" spans="7:8" x14ac:dyDescent="0.45">
      <c r="G1570" s="1"/>
      <c r="H1570" s="1"/>
    </row>
    <row r="1571" spans="7:8" x14ac:dyDescent="0.45">
      <c r="G1571" s="1"/>
      <c r="H1571" s="1"/>
    </row>
    <row r="1572" spans="7:8" x14ac:dyDescent="0.45">
      <c r="G1572" s="1"/>
      <c r="H1572" s="1"/>
    </row>
    <row r="1573" spans="7:8" x14ac:dyDescent="0.45">
      <c r="G1573" s="1"/>
      <c r="H1573" s="1"/>
    </row>
    <row r="1574" spans="7:8" x14ac:dyDescent="0.45">
      <c r="G1574" s="1"/>
      <c r="H1574" s="1"/>
    </row>
    <row r="1575" spans="7:8" x14ac:dyDescent="0.45">
      <c r="G1575" s="1"/>
      <c r="H1575" s="1"/>
    </row>
    <row r="1576" spans="7:8" x14ac:dyDescent="0.45">
      <c r="G1576" s="1"/>
      <c r="H1576" s="1"/>
    </row>
    <row r="1577" spans="7:8" x14ac:dyDescent="0.45">
      <c r="G1577" s="1"/>
      <c r="H1577" s="1"/>
    </row>
    <row r="1578" spans="7:8" x14ac:dyDescent="0.45">
      <c r="G1578" s="1"/>
      <c r="H1578" s="1"/>
    </row>
    <row r="1579" spans="7:8" x14ac:dyDescent="0.45">
      <c r="G1579" s="1"/>
      <c r="H1579" s="1"/>
    </row>
    <row r="1580" spans="7:8" x14ac:dyDescent="0.45">
      <c r="G1580" s="1"/>
      <c r="H1580" s="1"/>
    </row>
    <row r="1581" spans="7:8" x14ac:dyDescent="0.45">
      <c r="G1581" s="1"/>
      <c r="H1581" s="1"/>
    </row>
    <row r="1582" spans="7:8" x14ac:dyDescent="0.45">
      <c r="G1582" s="1"/>
      <c r="H1582" s="1"/>
    </row>
    <row r="1583" spans="7:8" x14ac:dyDescent="0.45">
      <c r="G1583" s="1"/>
      <c r="H1583" s="1"/>
    </row>
    <row r="1584" spans="7:8" x14ac:dyDescent="0.45">
      <c r="G1584" s="1"/>
      <c r="H1584" s="1"/>
    </row>
    <row r="1585" spans="7:8" x14ac:dyDescent="0.45">
      <c r="G1585" s="1"/>
      <c r="H1585" s="1"/>
    </row>
    <row r="1586" spans="7:8" x14ac:dyDescent="0.45">
      <c r="G1586" s="1"/>
      <c r="H1586" s="1"/>
    </row>
    <row r="1587" spans="7:8" x14ac:dyDescent="0.45">
      <c r="G1587" s="1"/>
      <c r="H1587" s="1"/>
    </row>
    <row r="1588" spans="7:8" x14ac:dyDescent="0.45">
      <c r="G1588" s="1"/>
      <c r="H1588" s="1"/>
    </row>
    <row r="1589" spans="7:8" x14ac:dyDescent="0.45">
      <c r="G1589" s="1"/>
      <c r="H1589" s="1"/>
    </row>
    <row r="1590" spans="7:8" x14ac:dyDescent="0.45">
      <c r="G1590" s="1"/>
      <c r="H1590" s="1"/>
    </row>
    <row r="1591" spans="7:8" x14ac:dyDescent="0.45">
      <c r="G1591" s="1"/>
      <c r="H1591" s="1"/>
    </row>
    <row r="1592" spans="7:8" x14ac:dyDescent="0.45">
      <c r="G1592" s="1"/>
      <c r="H1592" s="1"/>
    </row>
    <row r="1593" spans="7:8" x14ac:dyDescent="0.45">
      <c r="G1593" s="1"/>
      <c r="H1593" s="1"/>
    </row>
    <row r="1594" spans="7:8" x14ac:dyDescent="0.45">
      <c r="G1594" s="1"/>
      <c r="H1594" s="1"/>
    </row>
    <row r="1595" spans="7:8" x14ac:dyDescent="0.45">
      <c r="G1595" s="1"/>
      <c r="H1595" s="1"/>
    </row>
    <row r="1596" spans="7:8" x14ac:dyDescent="0.45">
      <c r="G1596" s="1"/>
      <c r="H1596" s="1"/>
    </row>
    <row r="1597" spans="7:8" x14ac:dyDescent="0.45">
      <c r="G1597" s="1"/>
      <c r="H1597" s="1"/>
    </row>
    <row r="1598" spans="7:8" x14ac:dyDescent="0.45">
      <c r="G1598" s="1"/>
      <c r="H1598" s="1"/>
    </row>
    <row r="1599" spans="7:8" x14ac:dyDescent="0.45">
      <c r="G1599" s="1"/>
      <c r="H1599" s="1"/>
    </row>
    <row r="1600" spans="7:8" x14ac:dyDescent="0.45">
      <c r="G1600" s="1"/>
      <c r="H1600" s="1"/>
    </row>
    <row r="1601" spans="7:8" x14ac:dyDescent="0.45">
      <c r="G1601" s="1"/>
      <c r="H1601" s="1"/>
    </row>
    <row r="1602" spans="7:8" x14ac:dyDescent="0.45">
      <c r="G1602" s="1"/>
      <c r="H1602" s="1"/>
    </row>
    <row r="1603" spans="7:8" x14ac:dyDescent="0.45">
      <c r="G1603" s="1"/>
      <c r="H1603" s="1"/>
    </row>
    <row r="1604" spans="7:8" x14ac:dyDescent="0.45">
      <c r="G1604" s="1"/>
      <c r="H1604" s="1"/>
    </row>
    <row r="1605" spans="7:8" x14ac:dyDescent="0.45">
      <c r="G1605" s="1"/>
      <c r="H1605" s="1"/>
    </row>
    <row r="1606" spans="7:8" x14ac:dyDescent="0.45">
      <c r="G1606" s="1"/>
      <c r="H1606" s="1"/>
    </row>
    <row r="1607" spans="7:8" x14ac:dyDescent="0.45">
      <c r="G1607" s="1"/>
      <c r="H1607" s="1"/>
    </row>
    <row r="1608" spans="7:8" x14ac:dyDescent="0.45">
      <c r="G1608" s="1"/>
      <c r="H1608" s="1"/>
    </row>
    <row r="1609" spans="7:8" x14ac:dyDescent="0.45">
      <c r="G1609" s="1"/>
      <c r="H1609" s="1"/>
    </row>
    <row r="1610" spans="7:8" x14ac:dyDescent="0.45">
      <c r="G1610" s="1"/>
      <c r="H1610" s="1"/>
    </row>
    <row r="1611" spans="7:8" x14ac:dyDescent="0.45">
      <c r="G1611" s="1"/>
      <c r="H1611" s="1"/>
    </row>
    <row r="1612" spans="7:8" x14ac:dyDescent="0.45">
      <c r="G1612" s="1"/>
      <c r="H1612" s="1"/>
    </row>
    <row r="1613" spans="7:8" x14ac:dyDescent="0.45">
      <c r="G1613" s="1"/>
      <c r="H1613" s="1"/>
    </row>
    <row r="1614" spans="7:8" x14ac:dyDescent="0.45">
      <c r="G1614" s="1"/>
      <c r="H1614" s="1"/>
    </row>
    <row r="1615" spans="7:8" x14ac:dyDescent="0.45">
      <c r="G1615" s="1"/>
      <c r="H1615" s="1"/>
    </row>
    <row r="1616" spans="7:8" x14ac:dyDescent="0.45">
      <c r="G1616" s="1"/>
      <c r="H1616" s="1"/>
    </row>
    <row r="1617" spans="7:8" x14ac:dyDescent="0.45">
      <c r="G1617" s="1"/>
      <c r="H1617" s="1"/>
    </row>
    <row r="1618" spans="7:8" x14ac:dyDescent="0.45">
      <c r="G1618" s="1"/>
      <c r="H1618" s="1"/>
    </row>
    <row r="1619" spans="7:8" x14ac:dyDescent="0.45">
      <c r="G1619" s="1"/>
      <c r="H1619" s="1"/>
    </row>
    <row r="1620" spans="7:8" x14ac:dyDescent="0.45">
      <c r="G1620" s="1"/>
      <c r="H1620" s="1"/>
    </row>
    <row r="1621" spans="7:8" x14ac:dyDescent="0.45">
      <c r="G1621" s="1"/>
      <c r="H1621" s="1"/>
    </row>
    <row r="1622" spans="7:8" x14ac:dyDescent="0.45">
      <c r="G1622" s="1"/>
      <c r="H1622" s="1"/>
    </row>
    <row r="1623" spans="7:8" x14ac:dyDescent="0.45">
      <c r="G1623" s="1"/>
      <c r="H1623" s="1"/>
    </row>
    <row r="1624" spans="7:8" x14ac:dyDescent="0.45">
      <c r="G1624" s="1"/>
      <c r="H1624" s="1"/>
    </row>
    <row r="1625" spans="7:8" x14ac:dyDescent="0.45">
      <c r="G1625" s="1"/>
      <c r="H1625" s="1"/>
    </row>
    <row r="1626" spans="7:8" x14ac:dyDescent="0.45">
      <c r="G1626" s="1"/>
      <c r="H1626" s="1"/>
    </row>
    <row r="1627" spans="7:8" x14ac:dyDescent="0.45">
      <c r="G1627" s="1"/>
      <c r="H1627" s="1"/>
    </row>
    <row r="1628" spans="7:8" x14ac:dyDescent="0.45">
      <c r="G1628" s="1"/>
      <c r="H1628" s="1"/>
    </row>
    <row r="1629" spans="7:8" x14ac:dyDescent="0.45">
      <c r="G1629" s="1"/>
      <c r="H1629" s="1"/>
    </row>
    <row r="1630" spans="7:8" x14ac:dyDescent="0.45">
      <c r="G1630" s="1"/>
      <c r="H1630" s="1"/>
    </row>
    <row r="1631" spans="7:8" x14ac:dyDescent="0.45">
      <c r="G1631" s="1"/>
      <c r="H1631" s="1"/>
    </row>
    <row r="1632" spans="7:8" x14ac:dyDescent="0.45">
      <c r="G1632" s="1"/>
      <c r="H1632" s="1"/>
    </row>
    <row r="1633" spans="7:8" x14ac:dyDescent="0.45">
      <c r="G1633" s="1"/>
      <c r="H1633" s="1"/>
    </row>
    <row r="1634" spans="7:8" x14ac:dyDescent="0.45">
      <c r="G1634" s="1"/>
      <c r="H1634" s="1"/>
    </row>
    <row r="1635" spans="7:8" x14ac:dyDescent="0.45">
      <c r="G1635" s="1"/>
      <c r="H1635" s="1"/>
    </row>
    <row r="1636" spans="7:8" x14ac:dyDescent="0.45">
      <c r="G1636" s="1"/>
      <c r="H1636" s="1"/>
    </row>
    <row r="1637" spans="7:8" x14ac:dyDescent="0.45">
      <c r="G1637" s="1"/>
      <c r="H1637" s="1"/>
    </row>
    <row r="1638" spans="7:8" x14ac:dyDescent="0.45">
      <c r="G1638" s="1"/>
      <c r="H1638" s="1"/>
    </row>
    <row r="1639" spans="7:8" x14ac:dyDescent="0.45">
      <c r="G1639" s="1"/>
      <c r="H1639" s="1"/>
    </row>
    <row r="1640" spans="7:8" x14ac:dyDescent="0.45">
      <c r="G1640" s="1"/>
      <c r="H1640" s="1"/>
    </row>
    <row r="1641" spans="7:8" x14ac:dyDescent="0.45">
      <c r="G1641" s="1"/>
      <c r="H1641" s="1"/>
    </row>
    <row r="1642" spans="7:8" x14ac:dyDescent="0.45">
      <c r="G1642" s="1"/>
      <c r="H1642" s="1"/>
    </row>
    <row r="1643" spans="7:8" x14ac:dyDescent="0.45">
      <c r="G1643" s="1"/>
      <c r="H1643" s="1"/>
    </row>
    <row r="1644" spans="7:8" x14ac:dyDescent="0.45">
      <c r="G1644" s="1"/>
      <c r="H1644" s="1"/>
    </row>
    <row r="1645" spans="7:8" x14ac:dyDescent="0.45">
      <c r="G1645" s="1"/>
      <c r="H1645" s="1"/>
    </row>
    <row r="1646" spans="7:8" x14ac:dyDescent="0.45">
      <c r="G1646" s="1"/>
      <c r="H1646" s="1"/>
    </row>
    <row r="1647" spans="7:8" x14ac:dyDescent="0.45">
      <c r="G1647" s="1"/>
      <c r="H1647" s="1"/>
    </row>
    <row r="1648" spans="7:8" x14ac:dyDescent="0.45">
      <c r="G1648" s="1"/>
      <c r="H1648" s="1"/>
    </row>
    <row r="1649" spans="7:8" x14ac:dyDescent="0.45">
      <c r="G1649" s="1"/>
      <c r="H1649" s="1"/>
    </row>
    <row r="1650" spans="7:8" x14ac:dyDescent="0.45">
      <c r="G1650" s="1"/>
      <c r="H1650" s="1"/>
    </row>
    <row r="1651" spans="7:8" x14ac:dyDescent="0.45">
      <c r="G1651" s="1"/>
      <c r="H1651" s="1"/>
    </row>
    <row r="1652" spans="7:8" x14ac:dyDescent="0.45">
      <c r="G1652" s="1"/>
      <c r="H1652" s="1"/>
    </row>
    <row r="1653" spans="7:8" x14ac:dyDescent="0.45">
      <c r="G1653" s="1"/>
      <c r="H1653" s="1"/>
    </row>
    <row r="1654" spans="7:8" x14ac:dyDescent="0.45">
      <c r="G1654" s="1"/>
      <c r="H1654" s="1"/>
    </row>
    <row r="1655" spans="7:8" x14ac:dyDescent="0.45">
      <c r="G1655" s="1"/>
      <c r="H1655" s="1"/>
    </row>
    <row r="1656" spans="7:8" x14ac:dyDescent="0.45">
      <c r="G1656" s="1"/>
      <c r="H1656" s="1"/>
    </row>
    <row r="1657" spans="7:8" x14ac:dyDescent="0.45">
      <c r="G1657" s="1"/>
      <c r="H1657" s="1"/>
    </row>
    <row r="1658" spans="7:8" x14ac:dyDescent="0.45">
      <c r="G1658" s="1"/>
      <c r="H1658" s="1"/>
    </row>
    <row r="1659" spans="7:8" x14ac:dyDescent="0.45">
      <c r="G1659" s="1"/>
      <c r="H1659" s="1"/>
    </row>
    <row r="1660" spans="7:8" x14ac:dyDescent="0.45">
      <c r="G1660" s="1"/>
      <c r="H1660" s="1"/>
    </row>
    <row r="1661" spans="7:8" x14ac:dyDescent="0.45">
      <c r="G1661" s="1"/>
      <c r="H1661" s="1"/>
    </row>
    <row r="1662" spans="7:8" x14ac:dyDescent="0.45">
      <c r="G1662" s="1"/>
      <c r="H1662" s="1"/>
    </row>
    <row r="1663" spans="7:8" x14ac:dyDescent="0.45">
      <c r="G1663" s="1"/>
      <c r="H1663" s="1"/>
    </row>
    <row r="1664" spans="7:8" x14ac:dyDescent="0.45">
      <c r="G1664" s="1"/>
      <c r="H1664" s="1"/>
    </row>
    <row r="1665" spans="7:8" x14ac:dyDescent="0.45">
      <c r="G1665" s="1"/>
      <c r="H1665" s="1"/>
    </row>
    <row r="1666" spans="7:8" x14ac:dyDescent="0.45">
      <c r="G1666" s="1"/>
      <c r="H1666" s="1"/>
    </row>
    <row r="1667" spans="7:8" x14ac:dyDescent="0.45">
      <c r="G1667" s="1"/>
      <c r="H1667" s="1"/>
    </row>
    <row r="1668" spans="7:8" x14ac:dyDescent="0.45">
      <c r="G1668" s="1"/>
      <c r="H1668" s="1"/>
    </row>
    <row r="1669" spans="7:8" x14ac:dyDescent="0.45">
      <c r="G1669" s="1"/>
      <c r="H1669" s="1"/>
    </row>
    <row r="1670" spans="7:8" x14ac:dyDescent="0.45">
      <c r="G1670" s="1"/>
      <c r="H1670" s="1"/>
    </row>
    <row r="1671" spans="7:8" x14ac:dyDescent="0.45">
      <c r="G1671" s="1"/>
      <c r="H1671" s="1"/>
    </row>
    <row r="1672" spans="7:8" x14ac:dyDescent="0.45">
      <c r="G1672" s="1"/>
      <c r="H1672" s="1"/>
    </row>
    <row r="1673" spans="7:8" x14ac:dyDescent="0.45">
      <c r="G1673" s="1"/>
      <c r="H1673" s="1"/>
    </row>
    <row r="1674" spans="7:8" x14ac:dyDescent="0.45">
      <c r="G1674" s="1"/>
      <c r="H1674" s="1"/>
    </row>
    <row r="1675" spans="7:8" x14ac:dyDescent="0.45">
      <c r="G1675" s="1"/>
      <c r="H1675" s="1"/>
    </row>
    <row r="1676" spans="7:8" x14ac:dyDescent="0.45">
      <c r="G1676" s="1"/>
      <c r="H1676" s="1"/>
    </row>
    <row r="1677" spans="7:8" x14ac:dyDescent="0.45">
      <c r="G1677" s="1"/>
      <c r="H1677" s="1"/>
    </row>
    <row r="1678" spans="7:8" x14ac:dyDescent="0.45">
      <c r="G1678" s="1"/>
      <c r="H1678" s="1"/>
    </row>
    <row r="1679" spans="7:8" x14ac:dyDescent="0.45">
      <c r="G1679" s="1"/>
      <c r="H1679" s="1"/>
    </row>
    <row r="1680" spans="7:8" x14ac:dyDescent="0.45">
      <c r="G1680" s="1"/>
      <c r="H1680" s="1"/>
    </row>
    <row r="1681" spans="7:8" x14ac:dyDescent="0.45">
      <c r="G1681" s="1"/>
      <c r="H1681" s="1"/>
    </row>
    <row r="1682" spans="7:8" x14ac:dyDescent="0.45">
      <c r="G1682" s="1"/>
      <c r="H1682" s="1"/>
    </row>
    <row r="1683" spans="7:8" x14ac:dyDescent="0.45">
      <c r="G1683" s="1"/>
      <c r="H1683" s="1"/>
    </row>
    <row r="1684" spans="7:8" x14ac:dyDescent="0.45">
      <c r="G1684" s="1"/>
      <c r="H1684" s="1"/>
    </row>
    <row r="1685" spans="7:8" x14ac:dyDescent="0.45">
      <c r="G1685" s="1"/>
      <c r="H1685" s="1"/>
    </row>
    <row r="1686" spans="7:8" x14ac:dyDescent="0.45">
      <c r="G1686" s="1"/>
      <c r="H1686" s="1"/>
    </row>
    <row r="1687" spans="7:8" x14ac:dyDescent="0.45">
      <c r="G1687" s="1"/>
      <c r="H1687" s="1"/>
    </row>
    <row r="1688" spans="7:8" x14ac:dyDescent="0.45">
      <c r="G1688" s="1"/>
      <c r="H1688" s="1"/>
    </row>
    <row r="1689" spans="7:8" x14ac:dyDescent="0.45">
      <c r="G1689" s="1"/>
      <c r="H1689" s="1"/>
    </row>
    <row r="1690" spans="7:8" x14ac:dyDescent="0.45">
      <c r="G1690" s="1"/>
      <c r="H1690" s="1"/>
    </row>
    <row r="1691" spans="7:8" x14ac:dyDescent="0.45">
      <c r="G1691" s="1"/>
      <c r="H1691" s="1"/>
    </row>
    <row r="1692" spans="7:8" x14ac:dyDescent="0.45">
      <c r="G1692" s="1"/>
      <c r="H1692" s="1"/>
    </row>
    <row r="1693" spans="7:8" x14ac:dyDescent="0.45">
      <c r="G1693" s="1"/>
      <c r="H1693" s="1"/>
    </row>
    <row r="1694" spans="7:8" x14ac:dyDescent="0.45">
      <c r="G1694" s="1"/>
      <c r="H1694" s="1"/>
    </row>
    <row r="1695" spans="7:8" x14ac:dyDescent="0.45">
      <c r="G1695" s="1"/>
      <c r="H1695" s="1"/>
    </row>
    <row r="1696" spans="7:8" x14ac:dyDescent="0.45">
      <c r="G1696" s="1"/>
      <c r="H1696" s="1"/>
    </row>
    <row r="1697" spans="7:8" x14ac:dyDescent="0.45">
      <c r="G1697" s="1"/>
      <c r="H1697" s="1"/>
    </row>
    <row r="1698" spans="7:8" x14ac:dyDescent="0.45">
      <c r="G1698" s="1"/>
      <c r="H1698" s="1"/>
    </row>
    <row r="1699" spans="7:8" x14ac:dyDescent="0.45">
      <c r="G1699" s="1"/>
      <c r="H1699" s="1"/>
    </row>
    <row r="1700" spans="7:8" x14ac:dyDescent="0.45">
      <c r="G1700" s="1"/>
      <c r="H1700" s="1"/>
    </row>
    <row r="1701" spans="7:8" x14ac:dyDescent="0.45">
      <c r="G1701" s="1"/>
      <c r="H1701" s="1"/>
    </row>
    <row r="1702" spans="7:8" x14ac:dyDescent="0.45">
      <c r="G1702" s="1"/>
      <c r="H1702" s="1"/>
    </row>
    <row r="1703" spans="7:8" x14ac:dyDescent="0.45">
      <c r="G1703" s="1"/>
      <c r="H1703" s="1"/>
    </row>
    <row r="1704" spans="7:8" x14ac:dyDescent="0.45">
      <c r="G1704" s="1"/>
      <c r="H1704" s="1"/>
    </row>
    <row r="1705" spans="7:8" x14ac:dyDescent="0.45">
      <c r="G1705" s="1"/>
      <c r="H1705" s="1"/>
    </row>
    <row r="1706" spans="7:8" x14ac:dyDescent="0.45">
      <c r="G1706" s="1"/>
      <c r="H1706" s="1"/>
    </row>
    <row r="1707" spans="7:8" x14ac:dyDescent="0.45">
      <c r="G1707" s="1"/>
      <c r="H1707" s="1"/>
    </row>
    <row r="1708" spans="7:8" x14ac:dyDescent="0.45">
      <c r="G1708" s="1"/>
      <c r="H1708" s="1"/>
    </row>
    <row r="1709" spans="7:8" x14ac:dyDescent="0.45">
      <c r="G1709" s="1"/>
      <c r="H1709" s="1"/>
    </row>
    <row r="1710" spans="7:8" x14ac:dyDescent="0.45">
      <c r="G1710" s="1"/>
      <c r="H1710" s="1"/>
    </row>
    <row r="1711" spans="7:8" x14ac:dyDescent="0.45">
      <c r="G1711" s="1"/>
      <c r="H1711" s="1"/>
    </row>
    <row r="1712" spans="7:8" x14ac:dyDescent="0.45">
      <c r="G1712" s="1"/>
      <c r="H1712" s="1"/>
    </row>
    <row r="1713" spans="7:8" x14ac:dyDescent="0.45">
      <c r="G1713" s="1"/>
      <c r="H1713" s="1"/>
    </row>
    <row r="1714" spans="7:8" x14ac:dyDescent="0.45">
      <c r="G1714" s="1"/>
      <c r="H1714" s="1"/>
    </row>
    <row r="1715" spans="7:8" x14ac:dyDescent="0.45">
      <c r="G1715" s="1"/>
      <c r="H1715" s="1"/>
    </row>
    <row r="1716" spans="7:8" x14ac:dyDescent="0.45">
      <c r="G1716" s="1"/>
      <c r="H1716" s="1"/>
    </row>
    <row r="1717" spans="7:8" x14ac:dyDescent="0.45">
      <c r="G1717" s="1"/>
      <c r="H1717" s="1"/>
    </row>
    <row r="1718" spans="7:8" x14ac:dyDescent="0.45">
      <c r="G1718" s="1"/>
      <c r="H1718" s="1"/>
    </row>
    <row r="1719" spans="7:8" x14ac:dyDescent="0.45">
      <c r="G1719" s="1"/>
      <c r="H1719" s="1"/>
    </row>
    <row r="1720" spans="7:8" x14ac:dyDescent="0.45">
      <c r="G1720" s="1"/>
      <c r="H1720" s="1"/>
    </row>
    <row r="1721" spans="7:8" x14ac:dyDescent="0.45">
      <c r="G1721" s="1"/>
      <c r="H1721" s="1"/>
    </row>
    <row r="1722" spans="7:8" x14ac:dyDescent="0.45">
      <c r="G1722" s="1"/>
      <c r="H1722" s="1"/>
    </row>
    <row r="1723" spans="7:8" x14ac:dyDescent="0.45">
      <c r="G1723" s="1"/>
      <c r="H1723" s="1"/>
    </row>
    <row r="1724" spans="7:8" x14ac:dyDescent="0.45">
      <c r="G1724" s="1"/>
      <c r="H1724" s="1"/>
    </row>
    <row r="1725" spans="7:8" x14ac:dyDescent="0.45">
      <c r="G1725" s="1"/>
      <c r="H1725" s="1"/>
    </row>
    <row r="1726" spans="7:8" x14ac:dyDescent="0.45">
      <c r="G1726" s="1"/>
      <c r="H1726" s="1"/>
    </row>
    <row r="1727" spans="7:8" x14ac:dyDescent="0.45">
      <c r="G1727" s="1"/>
      <c r="H1727" s="1"/>
    </row>
    <row r="1728" spans="7:8" x14ac:dyDescent="0.45">
      <c r="G1728" s="1"/>
      <c r="H1728" s="1"/>
    </row>
    <row r="1729" spans="7:8" x14ac:dyDescent="0.45">
      <c r="G1729" s="1"/>
      <c r="H1729" s="1"/>
    </row>
    <row r="1730" spans="7:8" x14ac:dyDescent="0.45">
      <c r="G1730" s="1"/>
      <c r="H1730" s="1"/>
    </row>
    <row r="1731" spans="7:8" x14ac:dyDescent="0.45">
      <c r="G1731" s="1"/>
      <c r="H1731" s="1"/>
    </row>
    <row r="1732" spans="7:8" x14ac:dyDescent="0.45">
      <c r="G1732" s="1"/>
      <c r="H1732" s="1"/>
    </row>
    <row r="1733" spans="7:8" x14ac:dyDescent="0.45">
      <c r="G1733" s="1"/>
      <c r="H1733" s="1"/>
    </row>
    <row r="1734" spans="7:8" x14ac:dyDescent="0.45">
      <c r="G1734" s="1"/>
      <c r="H1734" s="1"/>
    </row>
    <row r="1735" spans="7:8" x14ac:dyDescent="0.45">
      <c r="G1735" s="1"/>
      <c r="H1735" s="1"/>
    </row>
    <row r="1736" spans="7:8" x14ac:dyDescent="0.45">
      <c r="G1736" s="1"/>
      <c r="H1736" s="1"/>
    </row>
    <row r="1737" spans="7:8" x14ac:dyDescent="0.45">
      <c r="G1737" s="1"/>
      <c r="H1737" s="1"/>
    </row>
    <row r="1738" spans="7:8" x14ac:dyDescent="0.45">
      <c r="G1738" s="1"/>
      <c r="H1738" s="1"/>
    </row>
    <row r="1739" spans="7:8" x14ac:dyDescent="0.45">
      <c r="G1739" s="1"/>
      <c r="H1739" s="1"/>
    </row>
    <row r="1740" spans="7:8" x14ac:dyDescent="0.45">
      <c r="G1740" s="1"/>
      <c r="H1740" s="1"/>
    </row>
    <row r="1741" spans="7:8" x14ac:dyDescent="0.45">
      <c r="G1741" s="1"/>
      <c r="H1741" s="1"/>
    </row>
    <row r="1742" spans="7:8" x14ac:dyDescent="0.45">
      <c r="G1742" s="1"/>
      <c r="H1742" s="1"/>
    </row>
    <row r="1743" spans="7:8" x14ac:dyDescent="0.45">
      <c r="G1743" s="1"/>
      <c r="H1743" s="1"/>
    </row>
    <row r="1744" spans="7:8" x14ac:dyDescent="0.45">
      <c r="G1744" s="1"/>
      <c r="H1744" s="1"/>
    </row>
    <row r="1745" spans="7:8" x14ac:dyDescent="0.45">
      <c r="G1745" s="1"/>
      <c r="H1745" s="1"/>
    </row>
    <row r="1746" spans="7:8" x14ac:dyDescent="0.45">
      <c r="G1746" s="1"/>
      <c r="H1746" s="1"/>
    </row>
    <row r="1747" spans="7:8" x14ac:dyDescent="0.45">
      <c r="G1747" s="1"/>
      <c r="H1747" s="1"/>
    </row>
    <row r="1748" spans="7:8" x14ac:dyDescent="0.45">
      <c r="G1748" s="1"/>
      <c r="H1748" s="1"/>
    </row>
    <row r="1749" spans="7:8" x14ac:dyDescent="0.45">
      <c r="G1749" s="1"/>
      <c r="H1749" s="1"/>
    </row>
    <row r="1750" spans="7:8" x14ac:dyDescent="0.45">
      <c r="G1750" s="1"/>
      <c r="H1750" s="1"/>
    </row>
    <row r="1751" spans="7:8" x14ac:dyDescent="0.45">
      <c r="G1751" s="1"/>
      <c r="H1751" s="1"/>
    </row>
    <row r="1752" spans="7:8" x14ac:dyDescent="0.45">
      <c r="G1752" s="1"/>
      <c r="H1752" s="1"/>
    </row>
    <row r="1753" spans="7:8" x14ac:dyDescent="0.45">
      <c r="G1753" s="1"/>
      <c r="H1753" s="1"/>
    </row>
    <row r="1754" spans="7:8" x14ac:dyDescent="0.45">
      <c r="G1754" s="1"/>
      <c r="H1754" s="1"/>
    </row>
    <row r="1755" spans="7:8" x14ac:dyDescent="0.45">
      <c r="G1755" s="1"/>
      <c r="H1755" s="1"/>
    </row>
    <row r="1756" spans="7:8" x14ac:dyDescent="0.45">
      <c r="G1756" s="1"/>
      <c r="H1756" s="1"/>
    </row>
    <row r="1757" spans="7:8" x14ac:dyDescent="0.45">
      <c r="G1757" s="1"/>
      <c r="H1757" s="1"/>
    </row>
    <row r="1758" spans="7:8" x14ac:dyDescent="0.45">
      <c r="G1758" s="1"/>
      <c r="H1758" s="1"/>
    </row>
    <row r="1759" spans="7:8" x14ac:dyDescent="0.45">
      <c r="G1759" s="1"/>
      <c r="H1759" s="1"/>
    </row>
    <row r="1760" spans="7:8" x14ac:dyDescent="0.45">
      <c r="G1760" s="1"/>
      <c r="H1760" s="1"/>
    </row>
    <row r="1761" spans="7:8" x14ac:dyDescent="0.45">
      <c r="G1761" s="1"/>
      <c r="H1761" s="1"/>
    </row>
    <row r="1762" spans="7:8" x14ac:dyDescent="0.45">
      <c r="G1762" s="1"/>
      <c r="H1762" s="1"/>
    </row>
    <row r="1763" spans="7:8" x14ac:dyDescent="0.45">
      <c r="G1763" s="1"/>
      <c r="H1763" s="1"/>
    </row>
    <row r="1764" spans="7:8" x14ac:dyDescent="0.45">
      <c r="G1764" s="1"/>
      <c r="H1764" s="1"/>
    </row>
    <row r="1765" spans="7:8" x14ac:dyDescent="0.45">
      <c r="G1765" s="1"/>
      <c r="H1765" s="1"/>
    </row>
    <row r="1766" spans="7:8" x14ac:dyDescent="0.45">
      <c r="G1766" s="1"/>
      <c r="H1766" s="1"/>
    </row>
    <row r="1767" spans="7:8" x14ac:dyDescent="0.45">
      <c r="G1767" s="1"/>
      <c r="H1767" s="1"/>
    </row>
    <row r="1768" spans="7:8" x14ac:dyDescent="0.45">
      <c r="G1768" s="1"/>
      <c r="H1768" s="1"/>
    </row>
    <row r="1769" spans="7:8" x14ac:dyDescent="0.45">
      <c r="G1769" s="1"/>
      <c r="H1769" s="1"/>
    </row>
    <row r="1770" spans="7:8" x14ac:dyDescent="0.45">
      <c r="G1770" s="1"/>
      <c r="H1770" s="1"/>
    </row>
    <row r="1771" spans="7:8" x14ac:dyDescent="0.45">
      <c r="G1771" s="1"/>
      <c r="H1771" s="1"/>
    </row>
    <row r="1772" spans="7:8" x14ac:dyDescent="0.45">
      <c r="G1772" s="1"/>
      <c r="H1772" s="1"/>
    </row>
    <row r="1773" spans="7:8" x14ac:dyDescent="0.45">
      <c r="G1773" s="1"/>
      <c r="H1773" s="1"/>
    </row>
    <row r="1774" spans="7:8" x14ac:dyDescent="0.45">
      <c r="G1774" s="1"/>
      <c r="H1774" s="1"/>
    </row>
    <row r="1775" spans="7:8" x14ac:dyDescent="0.45">
      <c r="G1775" s="1"/>
      <c r="H1775" s="1"/>
    </row>
    <row r="1776" spans="7:8" x14ac:dyDescent="0.45">
      <c r="G1776" s="1"/>
      <c r="H1776" s="1"/>
    </row>
    <row r="1777" spans="7:8" x14ac:dyDescent="0.45">
      <c r="G1777" s="1"/>
      <c r="H1777" s="1"/>
    </row>
    <row r="1778" spans="7:8" x14ac:dyDescent="0.45">
      <c r="G1778" s="1"/>
      <c r="H1778" s="1"/>
    </row>
    <row r="1779" spans="7:8" x14ac:dyDescent="0.45">
      <c r="G1779" s="1"/>
      <c r="H1779" s="1"/>
    </row>
    <row r="1780" spans="7:8" x14ac:dyDescent="0.45">
      <c r="G1780" s="1"/>
      <c r="H1780" s="1"/>
    </row>
    <row r="1781" spans="7:8" x14ac:dyDescent="0.45">
      <c r="G1781" s="1"/>
      <c r="H1781" s="1"/>
    </row>
    <row r="1782" spans="7:8" x14ac:dyDescent="0.45">
      <c r="G1782" s="1"/>
      <c r="H1782" s="1"/>
    </row>
    <row r="1783" spans="7:8" x14ac:dyDescent="0.45">
      <c r="G1783" s="1"/>
      <c r="H1783" s="1"/>
    </row>
    <row r="1784" spans="7:8" x14ac:dyDescent="0.45">
      <c r="G1784" s="1"/>
      <c r="H1784" s="1"/>
    </row>
    <row r="1785" spans="7:8" x14ac:dyDescent="0.45">
      <c r="G1785" s="1"/>
      <c r="H1785" s="1"/>
    </row>
    <row r="1786" spans="7:8" x14ac:dyDescent="0.45">
      <c r="G1786" s="1"/>
      <c r="H1786" s="1"/>
    </row>
    <row r="1787" spans="7:8" x14ac:dyDescent="0.45">
      <c r="G1787" s="1"/>
      <c r="H1787" s="1"/>
    </row>
    <row r="1788" spans="7:8" x14ac:dyDescent="0.45">
      <c r="G1788" s="1"/>
      <c r="H1788" s="1"/>
    </row>
    <row r="1789" spans="7:8" x14ac:dyDescent="0.45">
      <c r="G1789" s="1"/>
      <c r="H1789" s="1"/>
    </row>
    <row r="1790" spans="7:8" x14ac:dyDescent="0.45">
      <c r="G1790" s="1"/>
      <c r="H1790" s="1"/>
    </row>
    <row r="1791" spans="7:8" x14ac:dyDescent="0.45">
      <c r="G1791" s="1"/>
      <c r="H1791" s="1"/>
    </row>
    <row r="1792" spans="7:8" x14ac:dyDescent="0.45">
      <c r="G1792" s="1"/>
      <c r="H1792" s="1"/>
    </row>
    <row r="1793" spans="7:8" x14ac:dyDescent="0.45">
      <c r="G1793" s="1"/>
      <c r="H1793" s="1"/>
    </row>
    <row r="1794" spans="7:8" x14ac:dyDescent="0.45">
      <c r="G1794" s="1"/>
      <c r="H1794" s="1"/>
    </row>
    <row r="1795" spans="7:8" x14ac:dyDescent="0.45">
      <c r="G1795" s="1"/>
      <c r="H1795" s="1"/>
    </row>
    <row r="1796" spans="7:8" x14ac:dyDescent="0.45">
      <c r="G1796" s="1"/>
      <c r="H1796" s="1"/>
    </row>
    <row r="1797" spans="7:8" x14ac:dyDescent="0.45">
      <c r="G1797" s="1"/>
      <c r="H1797" s="1"/>
    </row>
    <row r="1798" spans="7:8" x14ac:dyDescent="0.45">
      <c r="G1798" s="1"/>
      <c r="H1798" s="1"/>
    </row>
    <row r="1799" spans="7:8" x14ac:dyDescent="0.45">
      <c r="G1799" s="1"/>
      <c r="H1799" s="1"/>
    </row>
    <row r="1800" spans="7:8" x14ac:dyDescent="0.45">
      <c r="G1800" s="1"/>
      <c r="H1800" s="1"/>
    </row>
    <row r="1801" spans="7:8" x14ac:dyDescent="0.45">
      <c r="G1801" s="1"/>
      <c r="H1801" s="1"/>
    </row>
    <row r="1802" spans="7:8" x14ac:dyDescent="0.45">
      <c r="G1802" s="1"/>
      <c r="H1802" s="1"/>
    </row>
    <row r="1803" spans="7:8" x14ac:dyDescent="0.45">
      <c r="G1803" s="1"/>
      <c r="H1803" s="1"/>
    </row>
    <row r="1804" spans="7:8" x14ac:dyDescent="0.45">
      <c r="G1804" s="1"/>
      <c r="H1804" s="1"/>
    </row>
    <row r="1805" spans="7:8" x14ac:dyDescent="0.45">
      <c r="G1805" s="1"/>
      <c r="H1805" s="1"/>
    </row>
    <row r="1806" spans="7:8" x14ac:dyDescent="0.45">
      <c r="G1806" s="1"/>
      <c r="H1806" s="1"/>
    </row>
    <row r="1807" spans="7:8" x14ac:dyDescent="0.45">
      <c r="G1807" s="1"/>
      <c r="H1807" s="1"/>
    </row>
    <row r="1808" spans="7:8" x14ac:dyDescent="0.45">
      <c r="G1808" s="1"/>
      <c r="H1808" s="1"/>
    </row>
    <row r="1809" spans="7:8" x14ac:dyDescent="0.45">
      <c r="G1809" s="1"/>
      <c r="H1809" s="1"/>
    </row>
    <row r="1810" spans="7:8" x14ac:dyDescent="0.45">
      <c r="G1810" s="1"/>
      <c r="H1810" s="1"/>
    </row>
    <row r="1811" spans="7:8" x14ac:dyDescent="0.45">
      <c r="G1811" s="1"/>
      <c r="H1811" s="1"/>
    </row>
    <row r="1812" spans="7:8" x14ac:dyDescent="0.45">
      <c r="G1812" s="1"/>
      <c r="H1812" s="1"/>
    </row>
    <row r="1813" spans="7:8" x14ac:dyDescent="0.45">
      <c r="G1813" s="1"/>
      <c r="H1813" s="1"/>
    </row>
    <row r="1814" spans="7:8" x14ac:dyDescent="0.45">
      <c r="G1814" s="1"/>
      <c r="H1814" s="1"/>
    </row>
    <row r="1815" spans="7:8" x14ac:dyDescent="0.45">
      <c r="G1815" s="1"/>
      <c r="H1815" s="1"/>
    </row>
    <row r="1816" spans="7:8" x14ac:dyDescent="0.45">
      <c r="G1816" s="1"/>
      <c r="H1816" s="1"/>
    </row>
    <row r="1817" spans="7:8" x14ac:dyDescent="0.45">
      <c r="G1817" s="1"/>
      <c r="H1817" s="1"/>
    </row>
    <row r="1818" spans="7:8" x14ac:dyDescent="0.45">
      <c r="G1818" s="1"/>
      <c r="H1818" s="1"/>
    </row>
    <row r="1819" spans="7:8" x14ac:dyDescent="0.45">
      <c r="G1819" s="1"/>
      <c r="H1819" s="1"/>
    </row>
    <row r="1820" spans="7:8" x14ac:dyDescent="0.45">
      <c r="G1820" s="1"/>
      <c r="H1820" s="1"/>
    </row>
    <row r="1821" spans="7:8" x14ac:dyDescent="0.45">
      <c r="G1821" s="1"/>
      <c r="H1821" s="1"/>
    </row>
    <row r="1822" spans="7:8" x14ac:dyDescent="0.45">
      <c r="G1822" s="1"/>
      <c r="H1822" s="1"/>
    </row>
    <row r="1823" spans="7:8" x14ac:dyDescent="0.45">
      <c r="G1823" s="1"/>
      <c r="H1823" s="1"/>
    </row>
    <row r="1824" spans="7:8" x14ac:dyDescent="0.45">
      <c r="G1824" s="1"/>
      <c r="H1824" s="1"/>
    </row>
    <row r="1825" spans="7:8" x14ac:dyDescent="0.45">
      <c r="G1825" s="1"/>
      <c r="H1825" s="1"/>
    </row>
    <row r="1826" spans="7:8" x14ac:dyDescent="0.45">
      <c r="G1826" s="1"/>
      <c r="H1826" s="1"/>
    </row>
    <row r="1827" spans="7:8" x14ac:dyDescent="0.45">
      <c r="G1827" s="1"/>
      <c r="H1827" s="1"/>
    </row>
    <row r="1828" spans="7:8" x14ac:dyDescent="0.45">
      <c r="G1828" s="1"/>
      <c r="H1828" s="1"/>
    </row>
    <row r="1829" spans="7:8" x14ac:dyDescent="0.45">
      <c r="G1829" s="1"/>
      <c r="H1829" s="1"/>
    </row>
    <row r="1830" spans="7:8" x14ac:dyDescent="0.45">
      <c r="G1830" s="1"/>
      <c r="H1830" s="1"/>
    </row>
    <row r="1831" spans="7:8" x14ac:dyDescent="0.45">
      <c r="G1831" s="1"/>
      <c r="H1831" s="1"/>
    </row>
    <row r="1832" spans="7:8" x14ac:dyDescent="0.45">
      <c r="G1832" s="1"/>
      <c r="H1832" s="1"/>
    </row>
    <row r="1833" spans="7:8" x14ac:dyDescent="0.45">
      <c r="G1833" s="1"/>
      <c r="H1833" s="1"/>
    </row>
    <row r="1834" spans="7:8" x14ac:dyDescent="0.45">
      <c r="G1834" s="1"/>
      <c r="H1834" s="1"/>
    </row>
    <row r="1835" spans="7:8" x14ac:dyDescent="0.45">
      <c r="G1835" s="1"/>
      <c r="H1835" s="1"/>
    </row>
    <row r="1836" spans="7:8" x14ac:dyDescent="0.45">
      <c r="G1836" s="1"/>
      <c r="H1836" s="1"/>
    </row>
    <row r="1837" spans="7:8" x14ac:dyDescent="0.45">
      <c r="G1837" s="1"/>
      <c r="H1837" s="1"/>
    </row>
    <row r="1838" spans="7:8" x14ac:dyDescent="0.45">
      <c r="G1838" s="1"/>
      <c r="H1838" s="1"/>
    </row>
    <row r="1839" spans="7:8" x14ac:dyDescent="0.45">
      <c r="G1839" s="1"/>
      <c r="H1839" s="1"/>
    </row>
    <row r="1840" spans="7:8" x14ac:dyDescent="0.45">
      <c r="G1840" s="1"/>
      <c r="H1840" s="1"/>
    </row>
    <row r="1841" spans="7:8" x14ac:dyDescent="0.45">
      <c r="G1841" s="1"/>
      <c r="H1841" s="1"/>
    </row>
    <row r="1842" spans="7:8" x14ac:dyDescent="0.45">
      <c r="G1842" s="1"/>
      <c r="H1842" s="1"/>
    </row>
    <row r="1843" spans="7:8" x14ac:dyDescent="0.45">
      <c r="G1843" s="1"/>
      <c r="H1843" s="1"/>
    </row>
    <row r="1844" spans="7:8" x14ac:dyDescent="0.45">
      <c r="G1844" s="1"/>
      <c r="H1844" s="1"/>
    </row>
    <row r="1845" spans="7:8" x14ac:dyDescent="0.45">
      <c r="G1845" s="1"/>
      <c r="H1845" s="1"/>
    </row>
    <row r="1846" spans="7:8" x14ac:dyDescent="0.45">
      <c r="G1846" s="1"/>
      <c r="H1846" s="1"/>
    </row>
    <row r="1847" spans="7:8" x14ac:dyDescent="0.45">
      <c r="G1847" s="1"/>
      <c r="H1847" s="1"/>
    </row>
    <row r="1848" spans="7:8" x14ac:dyDescent="0.45">
      <c r="G1848" s="1"/>
      <c r="H1848" s="1"/>
    </row>
    <row r="1849" spans="7:8" x14ac:dyDescent="0.45">
      <c r="G1849" s="1"/>
      <c r="H1849" s="1"/>
    </row>
    <row r="1850" spans="7:8" x14ac:dyDescent="0.45">
      <c r="G1850" s="1"/>
      <c r="H1850" s="1"/>
    </row>
    <row r="1851" spans="7:8" x14ac:dyDescent="0.45">
      <c r="G1851" s="1"/>
      <c r="H1851" s="1"/>
    </row>
    <row r="1852" spans="7:8" x14ac:dyDescent="0.45">
      <c r="G1852" s="1"/>
      <c r="H1852" s="1"/>
    </row>
    <row r="1853" spans="7:8" x14ac:dyDescent="0.45">
      <c r="G1853" s="1"/>
      <c r="H1853" s="1"/>
    </row>
    <row r="1854" spans="7:8" x14ac:dyDescent="0.45">
      <c r="G1854" s="1"/>
      <c r="H1854" s="1"/>
    </row>
    <row r="1855" spans="7:8" x14ac:dyDescent="0.45">
      <c r="G1855" s="1"/>
      <c r="H1855" s="1"/>
    </row>
    <row r="1856" spans="7:8" x14ac:dyDescent="0.45">
      <c r="G1856" s="1"/>
      <c r="H1856" s="1"/>
    </row>
    <row r="1857" spans="7:8" x14ac:dyDescent="0.45">
      <c r="G1857" s="1"/>
      <c r="H1857" s="1"/>
    </row>
    <row r="1858" spans="7:8" x14ac:dyDescent="0.45">
      <c r="G1858" s="1"/>
      <c r="H1858" s="1"/>
    </row>
    <row r="1859" spans="7:8" x14ac:dyDescent="0.45">
      <c r="G1859" s="1"/>
      <c r="H1859" s="1"/>
    </row>
    <row r="1860" spans="7:8" x14ac:dyDescent="0.45">
      <c r="G1860" s="1"/>
      <c r="H1860" s="1"/>
    </row>
    <row r="1861" spans="7:8" x14ac:dyDescent="0.45">
      <c r="G1861" s="1"/>
      <c r="H1861" s="1"/>
    </row>
    <row r="1862" spans="7:8" x14ac:dyDescent="0.45">
      <c r="G1862" s="1"/>
      <c r="H1862" s="1"/>
    </row>
    <row r="1863" spans="7:8" x14ac:dyDescent="0.45">
      <c r="G1863" s="1"/>
      <c r="H1863" s="1"/>
    </row>
    <row r="1864" spans="7:8" x14ac:dyDescent="0.45">
      <c r="G1864" s="1"/>
      <c r="H1864" s="1"/>
    </row>
    <row r="1865" spans="7:8" x14ac:dyDescent="0.45">
      <c r="G1865" s="1"/>
      <c r="H1865" s="1"/>
    </row>
    <row r="1866" spans="7:8" x14ac:dyDescent="0.45">
      <c r="G1866" s="1"/>
      <c r="H1866" s="1"/>
    </row>
    <row r="1867" spans="7:8" x14ac:dyDescent="0.45">
      <c r="G1867" s="1"/>
      <c r="H1867" s="1"/>
    </row>
    <row r="1868" spans="7:8" x14ac:dyDescent="0.45">
      <c r="G1868" s="1"/>
      <c r="H1868" s="1"/>
    </row>
    <row r="1869" spans="7:8" x14ac:dyDescent="0.45">
      <c r="G1869" s="1"/>
      <c r="H1869" s="1"/>
    </row>
    <row r="1870" spans="7:8" x14ac:dyDescent="0.45">
      <c r="G1870" s="1"/>
      <c r="H1870" s="1"/>
    </row>
    <row r="1871" spans="7:8" x14ac:dyDescent="0.45">
      <c r="G1871" s="1"/>
      <c r="H1871" s="1"/>
    </row>
    <row r="1872" spans="7:8" x14ac:dyDescent="0.45">
      <c r="G1872" s="1"/>
      <c r="H1872" s="1"/>
    </row>
    <row r="1873" spans="7:8" x14ac:dyDescent="0.45">
      <c r="G1873" s="1"/>
      <c r="H1873" s="1"/>
    </row>
    <row r="1874" spans="7:8" x14ac:dyDescent="0.45">
      <c r="G1874" s="1"/>
      <c r="H1874" s="1"/>
    </row>
    <row r="1875" spans="7:8" x14ac:dyDescent="0.45">
      <c r="G1875" s="1"/>
      <c r="H1875" s="1"/>
    </row>
    <row r="1876" spans="7:8" x14ac:dyDescent="0.45">
      <c r="G1876" s="1"/>
      <c r="H1876" s="1"/>
    </row>
    <row r="1877" spans="7:8" x14ac:dyDescent="0.45">
      <c r="G1877" s="1"/>
      <c r="H1877" s="1"/>
    </row>
    <row r="1878" spans="7:8" x14ac:dyDescent="0.45">
      <c r="G1878" s="1"/>
      <c r="H1878" s="1"/>
    </row>
    <row r="1879" spans="7:8" x14ac:dyDescent="0.45">
      <c r="G1879" s="1"/>
      <c r="H1879" s="1"/>
    </row>
    <row r="1880" spans="7:8" x14ac:dyDescent="0.45">
      <c r="G1880" s="1"/>
      <c r="H1880" s="1"/>
    </row>
    <row r="1881" spans="7:8" x14ac:dyDescent="0.45">
      <c r="G1881" s="1"/>
      <c r="H1881" s="1"/>
    </row>
    <row r="1882" spans="7:8" x14ac:dyDescent="0.45">
      <c r="G1882" s="1"/>
      <c r="H1882" s="1"/>
    </row>
    <row r="1883" spans="7:8" x14ac:dyDescent="0.45">
      <c r="G1883" s="1"/>
      <c r="H1883" s="1"/>
    </row>
    <row r="1884" spans="7:8" x14ac:dyDescent="0.45">
      <c r="G1884" s="1"/>
      <c r="H1884" s="1"/>
    </row>
    <row r="1885" spans="7:8" x14ac:dyDescent="0.45">
      <c r="G1885" s="1"/>
      <c r="H1885" s="1"/>
    </row>
    <row r="1886" spans="7:8" x14ac:dyDescent="0.45">
      <c r="G1886" s="1"/>
      <c r="H1886" s="1"/>
    </row>
    <row r="1887" spans="7:8" x14ac:dyDescent="0.45">
      <c r="G1887" s="1"/>
      <c r="H1887" s="1"/>
    </row>
    <row r="1888" spans="7:8" x14ac:dyDescent="0.45">
      <c r="G1888" s="1"/>
      <c r="H1888" s="1"/>
    </row>
    <row r="1889" spans="7:8" x14ac:dyDescent="0.45">
      <c r="G1889" s="1"/>
      <c r="H1889" s="1"/>
    </row>
    <row r="1890" spans="7:8" x14ac:dyDescent="0.45">
      <c r="G1890" s="1"/>
      <c r="H1890" s="1"/>
    </row>
    <row r="1891" spans="7:8" x14ac:dyDescent="0.45">
      <c r="G1891" s="1"/>
      <c r="H1891" s="1"/>
    </row>
    <row r="1892" spans="7:8" x14ac:dyDescent="0.45">
      <c r="G1892" s="1"/>
      <c r="H1892" s="1"/>
    </row>
    <row r="1893" spans="7:8" x14ac:dyDescent="0.45">
      <c r="G1893" s="1"/>
      <c r="H1893" s="1"/>
    </row>
    <row r="1894" spans="7:8" x14ac:dyDescent="0.45">
      <c r="G1894" s="1"/>
      <c r="H1894" s="1"/>
    </row>
    <row r="1895" spans="7:8" x14ac:dyDescent="0.45">
      <c r="G1895" s="1"/>
      <c r="H1895" s="1"/>
    </row>
    <row r="1896" spans="7:8" x14ac:dyDescent="0.45">
      <c r="G1896" s="1"/>
      <c r="H1896" s="1"/>
    </row>
    <row r="1897" spans="7:8" x14ac:dyDescent="0.45">
      <c r="G1897" s="1"/>
      <c r="H1897" s="1"/>
    </row>
    <row r="1898" spans="7:8" x14ac:dyDescent="0.45">
      <c r="G1898" s="1"/>
      <c r="H1898" s="1"/>
    </row>
    <row r="1899" spans="7:8" x14ac:dyDescent="0.45">
      <c r="G1899" s="1"/>
      <c r="H1899" s="1"/>
    </row>
    <row r="1900" spans="7:8" x14ac:dyDescent="0.45">
      <c r="G1900" s="1"/>
      <c r="H1900" s="1"/>
    </row>
    <row r="1901" spans="7:8" x14ac:dyDescent="0.45">
      <c r="G1901" s="1"/>
      <c r="H1901" s="1"/>
    </row>
    <row r="1902" spans="7:8" x14ac:dyDescent="0.45">
      <c r="G1902" s="1"/>
      <c r="H1902" s="1"/>
    </row>
    <row r="1903" spans="7:8" x14ac:dyDescent="0.45">
      <c r="G1903" s="1"/>
      <c r="H1903" s="1"/>
    </row>
    <row r="1904" spans="7:8" x14ac:dyDescent="0.45">
      <c r="G1904" s="1"/>
      <c r="H1904" s="1"/>
    </row>
    <row r="1905" spans="7:8" x14ac:dyDescent="0.45">
      <c r="G1905" s="1"/>
      <c r="H1905" s="1"/>
    </row>
    <row r="1906" spans="7:8" x14ac:dyDescent="0.45">
      <c r="G1906" s="1"/>
      <c r="H1906" s="1"/>
    </row>
    <row r="1907" spans="7:8" x14ac:dyDescent="0.45">
      <c r="G1907" s="1"/>
      <c r="H1907" s="1"/>
    </row>
    <row r="1908" spans="7:8" x14ac:dyDescent="0.45">
      <c r="G1908" s="1"/>
      <c r="H1908" s="1"/>
    </row>
    <row r="1909" spans="7:8" x14ac:dyDescent="0.45">
      <c r="G1909" s="1"/>
      <c r="H1909" s="1"/>
    </row>
    <row r="1910" spans="7:8" x14ac:dyDescent="0.45">
      <c r="G1910" s="1"/>
      <c r="H1910" s="1"/>
    </row>
    <row r="1911" spans="7:8" x14ac:dyDescent="0.45">
      <c r="G1911" s="1"/>
      <c r="H1911" s="1"/>
    </row>
    <row r="1912" spans="7:8" x14ac:dyDescent="0.45">
      <c r="G1912" s="1"/>
      <c r="H1912" s="1"/>
    </row>
    <row r="1913" spans="7:8" x14ac:dyDescent="0.45">
      <c r="G1913" s="1"/>
      <c r="H1913" s="1"/>
    </row>
    <row r="1914" spans="7:8" x14ac:dyDescent="0.45">
      <c r="G1914" s="1"/>
      <c r="H1914" s="1"/>
    </row>
    <row r="1915" spans="7:8" x14ac:dyDescent="0.45">
      <c r="G1915" s="1"/>
      <c r="H1915" s="1"/>
    </row>
    <row r="1916" spans="7:8" x14ac:dyDescent="0.45">
      <c r="G1916" s="1"/>
      <c r="H1916" s="1"/>
    </row>
    <row r="1917" spans="7:8" x14ac:dyDescent="0.45">
      <c r="G1917" s="1"/>
      <c r="H1917" s="1"/>
    </row>
    <row r="1918" spans="7:8" x14ac:dyDescent="0.45">
      <c r="G1918" s="1"/>
      <c r="H1918" s="1"/>
    </row>
    <row r="1919" spans="7:8" x14ac:dyDescent="0.45">
      <c r="G1919" s="1"/>
      <c r="H1919" s="1"/>
    </row>
    <row r="1920" spans="7:8" x14ac:dyDescent="0.45">
      <c r="G1920" s="1"/>
      <c r="H1920" s="1"/>
    </row>
    <row r="1921" spans="7:8" x14ac:dyDescent="0.45">
      <c r="G1921" s="1"/>
      <c r="H1921" s="1"/>
    </row>
    <row r="1922" spans="7:8" x14ac:dyDescent="0.45">
      <c r="G1922" s="1"/>
      <c r="H1922" s="1"/>
    </row>
    <row r="1923" spans="7:8" x14ac:dyDescent="0.45">
      <c r="G1923" s="1"/>
      <c r="H1923" s="1"/>
    </row>
    <row r="1924" spans="7:8" x14ac:dyDescent="0.45">
      <c r="G1924" s="1"/>
      <c r="H1924" s="1"/>
    </row>
    <row r="1925" spans="7:8" x14ac:dyDescent="0.45">
      <c r="G1925" s="1"/>
      <c r="H1925" s="1"/>
    </row>
    <row r="1926" spans="7:8" x14ac:dyDescent="0.45">
      <c r="G1926" s="1"/>
      <c r="H1926" s="1"/>
    </row>
    <row r="1927" spans="7:8" x14ac:dyDescent="0.45">
      <c r="G1927" s="1"/>
      <c r="H1927" s="1"/>
    </row>
    <row r="1928" spans="7:8" x14ac:dyDescent="0.45">
      <c r="G1928" s="1"/>
      <c r="H1928" s="1"/>
    </row>
    <row r="1929" spans="7:8" x14ac:dyDescent="0.45">
      <c r="G1929" s="1"/>
      <c r="H1929" s="1"/>
    </row>
    <row r="1930" spans="7:8" x14ac:dyDescent="0.45">
      <c r="G1930" s="1"/>
      <c r="H1930" s="1"/>
    </row>
    <row r="1931" spans="7:8" x14ac:dyDescent="0.45">
      <c r="G1931" s="1"/>
      <c r="H1931" s="1"/>
    </row>
    <row r="1932" spans="7:8" x14ac:dyDescent="0.45">
      <c r="G1932" s="1"/>
      <c r="H1932" s="1"/>
    </row>
    <row r="1933" spans="7:8" x14ac:dyDescent="0.45">
      <c r="G1933" s="1"/>
      <c r="H1933" s="1"/>
    </row>
    <row r="1934" spans="7:8" x14ac:dyDescent="0.45">
      <c r="G1934" s="1"/>
      <c r="H1934" s="1"/>
    </row>
    <row r="1935" spans="7:8" x14ac:dyDescent="0.45">
      <c r="G1935" s="1"/>
      <c r="H1935" s="1"/>
    </row>
    <row r="1936" spans="7:8" x14ac:dyDescent="0.45">
      <c r="G1936" s="1"/>
      <c r="H1936" s="1"/>
    </row>
    <row r="1937" spans="7:8" x14ac:dyDescent="0.45">
      <c r="G1937" s="1"/>
      <c r="H1937" s="1"/>
    </row>
    <row r="1938" spans="7:8" x14ac:dyDescent="0.45">
      <c r="G1938" s="1"/>
      <c r="H1938" s="1"/>
    </row>
    <row r="1939" spans="7:8" x14ac:dyDescent="0.45">
      <c r="G1939" s="1"/>
      <c r="H1939" s="1"/>
    </row>
    <row r="1940" spans="7:8" x14ac:dyDescent="0.45">
      <c r="G1940" s="1"/>
      <c r="H1940" s="1"/>
    </row>
    <row r="1941" spans="7:8" x14ac:dyDescent="0.45">
      <c r="G1941" s="1"/>
      <c r="H1941" s="1"/>
    </row>
    <row r="1942" spans="7:8" x14ac:dyDescent="0.45">
      <c r="G1942" s="1"/>
      <c r="H1942" s="1"/>
    </row>
    <row r="1943" spans="7:8" x14ac:dyDescent="0.45">
      <c r="G1943" s="1"/>
      <c r="H1943" s="1"/>
    </row>
    <row r="1944" spans="7:8" x14ac:dyDescent="0.45">
      <c r="G1944" s="1"/>
      <c r="H1944" s="1"/>
    </row>
    <row r="1945" spans="7:8" x14ac:dyDescent="0.45">
      <c r="G1945" s="1"/>
      <c r="H1945" s="1"/>
    </row>
    <row r="1946" spans="7:8" x14ac:dyDescent="0.45">
      <c r="G1946" s="1"/>
      <c r="H1946" s="1"/>
    </row>
    <row r="1947" spans="7:8" x14ac:dyDescent="0.45">
      <c r="G1947" s="1"/>
      <c r="H1947" s="1"/>
    </row>
    <row r="1948" spans="7:8" x14ac:dyDescent="0.45">
      <c r="G1948" s="1"/>
      <c r="H1948" s="1"/>
    </row>
    <row r="1949" spans="7:8" x14ac:dyDescent="0.45">
      <c r="G1949" s="1"/>
      <c r="H1949" s="1"/>
    </row>
    <row r="1950" spans="7:8" x14ac:dyDescent="0.45">
      <c r="G1950" s="1"/>
      <c r="H1950" s="1"/>
    </row>
    <row r="1951" spans="7:8" x14ac:dyDescent="0.45">
      <c r="G1951" s="1"/>
      <c r="H1951" s="1"/>
    </row>
    <row r="1952" spans="7:8" x14ac:dyDescent="0.45">
      <c r="G1952" s="1"/>
      <c r="H1952" s="1"/>
    </row>
    <row r="1953" spans="7:8" x14ac:dyDescent="0.45">
      <c r="G1953" s="1"/>
      <c r="H1953" s="1"/>
    </row>
    <row r="1954" spans="7:8" x14ac:dyDescent="0.45">
      <c r="G1954" s="1"/>
      <c r="H1954" s="1"/>
    </row>
    <row r="1955" spans="7:8" x14ac:dyDescent="0.45">
      <c r="G1955" s="1"/>
      <c r="H1955" s="1"/>
    </row>
    <row r="1956" spans="7:8" x14ac:dyDescent="0.45">
      <c r="G1956" s="1"/>
      <c r="H1956" s="1"/>
    </row>
    <row r="1957" spans="7:8" x14ac:dyDescent="0.45">
      <c r="G1957" s="1"/>
      <c r="H1957" s="1"/>
    </row>
    <row r="1958" spans="7:8" x14ac:dyDescent="0.45">
      <c r="G1958" s="1"/>
      <c r="H1958" s="1"/>
    </row>
    <row r="1959" spans="7:8" x14ac:dyDescent="0.45">
      <c r="G1959" s="1"/>
      <c r="H1959" s="1"/>
    </row>
    <row r="1960" spans="7:8" x14ac:dyDescent="0.45">
      <c r="G1960" s="1"/>
      <c r="H1960" s="1"/>
    </row>
    <row r="1961" spans="7:8" x14ac:dyDescent="0.45">
      <c r="G1961" s="1"/>
      <c r="H1961" s="1"/>
    </row>
    <row r="1962" spans="7:8" x14ac:dyDescent="0.45">
      <c r="G1962" s="1"/>
      <c r="H1962" s="1"/>
    </row>
    <row r="1963" spans="7:8" x14ac:dyDescent="0.45">
      <c r="G1963" s="1"/>
      <c r="H1963" s="1"/>
    </row>
    <row r="1964" spans="7:8" x14ac:dyDescent="0.45">
      <c r="G1964" s="1"/>
      <c r="H1964" s="1"/>
    </row>
    <row r="1965" spans="7:8" x14ac:dyDescent="0.45">
      <c r="G1965" s="1"/>
      <c r="H1965" s="1"/>
    </row>
    <row r="1966" spans="7:8" x14ac:dyDescent="0.45">
      <c r="G1966" s="1"/>
      <c r="H1966" s="1"/>
    </row>
    <row r="1967" spans="7:8" x14ac:dyDescent="0.45">
      <c r="G1967" s="1"/>
      <c r="H1967" s="1"/>
    </row>
    <row r="1968" spans="7:8" x14ac:dyDescent="0.45">
      <c r="G1968" s="1"/>
      <c r="H1968" s="1"/>
    </row>
    <row r="1969" spans="7:8" x14ac:dyDescent="0.45">
      <c r="G1969" s="1"/>
      <c r="H1969" s="1"/>
    </row>
    <row r="1970" spans="7:8" x14ac:dyDescent="0.45">
      <c r="G1970" s="1"/>
      <c r="H1970" s="1"/>
    </row>
    <row r="1971" spans="7:8" x14ac:dyDescent="0.45">
      <c r="G1971" s="1"/>
      <c r="H1971" s="1"/>
    </row>
    <row r="1972" spans="7:8" x14ac:dyDescent="0.45">
      <c r="G1972" s="1"/>
      <c r="H1972" s="1"/>
    </row>
    <row r="1973" spans="7:8" x14ac:dyDescent="0.45">
      <c r="G1973" s="1"/>
      <c r="H1973" s="1"/>
    </row>
    <row r="1974" spans="7:8" x14ac:dyDescent="0.45">
      <c r="G1974" s="1"/>
      <c r="H1974" s="1"/>
    </row>
    <row r="1975" spans="7:8" x14ac:dyDescent="0.45">
      <c r="G1975" s="1"/>
      <c r="H1975" s="1"/>
    </row>
    <row r="1976" spans="7:8" x14ac:dyDescent="0.45">
      <c r="G1976" s="1"/>
      <c r="H1976" s="1"/>
    </row>
    <row r="1977" spans="7:8" x14ac:dyDescent="0.45">
      <c r="G1977" s="1"/>
      <c r="H1977" s="1"/>
    </row>
    <row r="1978" spans="7:8" x14ac:dyDescent="0.45">
      <c r="G1978" s="1"/>
      <c r="H1978" s="1"/>
    </row>
    <row r="1979" spans="7:8" x14ac:dyDescent="0.45">
      <c r="G1979" s="1"/>
      <c r="H1979" s="1"/>
    </row>
    <row r="1980" spans="7:8" x14ac:dyDescent="0.45">
      <c r="G1980" s="1"/>
      <c r="H1980" s="1"/>
    </row>
    <row r="1981" spans="7:8" x14ac:dyDescent="0.45">
      <c r="G1981" s="1"/>
      <c r="H1981" s="1"/>
    </row>
    <row r="1982" spans="7:8" x14ac:dyDescent="0.45">
      <c r="G1982" s="1"/>
      <c r="H1982" s="1"/>
    </row>
    <row r="1983" spans="7:8" x14ac:dyDescent="0.45">
      <c r="G1983" s="1"/>
      <c r="H1983" s="1"/>
    </row>
    <row r="1984" spans="7:8" x14ac:dyDescent="0.45">
      <c r="G1984" s="1"/>
      <c r="H1984" s="1"/>
    </row>
    <row r="1985" spans="7:8" x14ac:dyDescent="0.45">
      <c r="G1985" s="1"/>
      <c r="H1985" s="1"/>
    </row>
    <row r="1986" spans="7:8" x14ac:dyDescent="0.45">
      <c r="G1986" s="1"/>
      <c r="H1986" s="1"/>
    </row>
    <row r="1987" spans="7:8" x14ac:dyDescent="0.45">
      <c r="G1987" s="1"/>
      <c r="H1987" s="1"/>
    </row>
    <row r="1988" spans="7:8" x14ac:dyDescent="0.45">
      <c r="G1988" s="1"/>
      <c r="H1988" s="1"/>
    </row>
    <row r="1989" spans="7:8" x14ac:dyDescent="0.45">
      <c r="G1989" s="1"/>
      <c r="H1989" s="1"/>
    </row>
    <row r="1990" spans="7:8" x14ac:dyDescent="0.45">
      <c r="G1990" s="1"/>
      <c r="H1990" s="1"/>
    </row>
    <row r="1991" spans="7:8" x14ac:dyDescent="0.45">
      <c r="G1991" s="1"/>
      <c r="H1991" s="1"/>
    </row>
    <row r="1992" spans="7:8" x14ac:dyDescent="0.45">
      <c r="G1992" s="1"/>
      <c r="H1992" s="1"/>
    </row>
    <row r="1993" spans="7:8" x14ac:dyDescent="0.45">
      <c r="G1993" s="1"/>
      <c r="H1993" s="1"/>
    </row>
    <row r="1994" spans="7:8" x14ac:dyDescent="0.45">
      <c r="G1994" s="1"/>
      <c r="H1994" s="1"/>
    </row>
    <row r="1995" spans="7:8" x14ac:dyDescent="0.45">
      <c r="G1995" s="1"/>
      <c r="H1995" s="1"/>
    </row>
    <row r="1996" spans="7:8" x14ac:dyDescent="0.45">
      <c r="G1996" s="1"/>
      <c r="H1996" s="1"/>
    </row>
    <row r="1997" spans="7:8" x14ac:dyDescent="0.45">
      <c r="G1997" s="1"/>
      <c r="H1997" s="1"/>
    </row>
    <row r="1998" spans="7:8" x14ac:dyDescent="0.45">
      <c r="G1998" s="1"/>
      <c r="H1998" s="1"/>
    </row>
    <row r="1999" spans="7:8" x14ac:dyDescent="0.45">
      <c r="G1999" s="1"/>
      <c r="H1999" s="1"/>
    </row>
    <row r="2000" spans="7:8" x14ac:dyDescent="0.45">
      <c r="G2000" s="1"/>
      <c r="H2000" s="1"/>
    </row>
    <row r="2001" spans="7:8" x14ac:dyDescent="0.45">
      <c r="G2001" s="1"/>
      <c r="H2001" s="1"/>
    </row>
    <row r="2002" spans="7:8" x14ac:dyDescent="0.45">
      <c r="G2002" s="1"/>
      <c r="H2002" s="1"/>
    </row>
    <row r="2003" spans="7:8" x14ac:dyDescent="0.45">
      <c r="G2003" s="1"/>
      <c r="H2003" s="1"/>
    </row>
    <row r="2004" spans="7:8" x14ac:dyDescent="0.45">
      <c r="G2004" s="1"/>
      <c r="H2004" s="1"/>
    </row>
    <row r="2005" spans="7:8" x14ac:dyDescent="0.45">
      <c r="G2005" s="1"/>
      <c r="H2005" s="1"/>
    </row>
    <row r="2006" spans="7:8" x14ac:dyDescent="0.45">
      <c r="G2006" s="1"/>
      <c r="H2006" s="1"/>
    </row>
    <row r="2007" spans="7:8" x14ac:dyDescent="0.45">
      <c r="G2007" s="1"/>
      <c r="H2007" s="1"/>
    </row>
    <row r="2008" spans="7:8" x14ac:dyDescent="0.45">
      <c r="G2008" s="1"/>
      <c r="H2008" s="1"/>
    </row>
    <row r="2009" spans="7:8" x14ac:dyDescent="0.45">
      <c r="G2009" s="1"/>
      <c r="H2009" s="1"/>
    </row>
    <row r="2010" spans="7:8" x14ac:dyDescent="0.45">
      <c r="G2010" s="1"/>
      <c r="H2010" s="1"/>
    </row>
    <row r="2011" spans="7:8" x14ac:dyDescent="0.45">
      <c r="G2011" s="1"/>
      <c r="H2011" s="1"/>
    </row>
    <row r="2012" spans="7:8" x14ac:dyDescent="0.45">
      <c r="G2012" s="1"/>
      <c r="H2012" s="1"/>
    </row>
    <row r="2013" spans="7:8" x14ac:dyDescent="0.45">
      <c r="G2013" s="1"/>
      <c r="H2013" s="1"/>
    </row>
    <row r="2014" spans="7:8" x14ac:dyDescent="0.45">
      <c r="G2014" s="1"/>
      <c r="H2014" s="1"/>
    </row>
    <row r="2015" spans="7:8" x14ac:dyDescent="0.45">
      <c r="G2015" s="1"/>
      <c r="H2015" s="1"/>
    </row>
    <row r="2016" spans="7:8" x14ac:dyDescent="0.45">
      <c r="G2016" s="1"/>
      <c r="H2016" s="1"/>
    </row>
    <row r="2017" spans="7:8" x14ac:dyDescent="0.45">
      <c r="G2017" s="1"/>
      <c r="H2017" s="1"/>
    </row>
    <row r="2018" spans="7:8" x14ac:dyDescent="0.45">
      <c r="G2018" s="1"/>
      <c r="H2018" s="1"/>
    </row>
    <row r="2019" spans="7:8" x14ac:dyDescent="0.45">
      <c r="G2019" s="1"/>
      <c r="H2019" s="1"/>
    </row>
    <row r="2020" spans="7:8" x14ac:dyDescent="0.45">
      <c r="G2020" s="1"/>
      <c r="H2020" s="1"/>
    </row>
    <row r="2021" spans="7:8" x14ac:dyDescent="0.45">
      <c r="G2021" s="1"/>
      <c r="H2021" s="1"/>
    </row>
    <row r="2022" spans="7:8" x14ac:dyDescent="0.45">
      <c r="G2022" s="1"/>
      <c r="H2022" s="1"/>
    </row>
    <row r="2023" spans="7:8" x14ac:dyDescent="0.45">
      <c r="G2023" s="1"/>
      <c r="H2023" s="1"/>
    </row>
    <row r="2024" spans="7:8" x14ac:dyDescent="0.45">
      <c r="G2024" s="1"/>
      <c r="H2024" s="1"/>
    </row>
    <row r="2025" spans="7:8" x14ac:dyDescent="0.45">
      <c r="G2025" s="1"/>
      <c r="H2025" s="1"/>
    </row>
    <row r="2026" spans="7:8" x14ac:dyDescent="0.45">
      <c r="G2026" s="1"/>
      <c r="H2026" s="1"/>
    </row>
    <row r="2027" spans="7:8" x14ac:dyDescent="0.45">
      <c r="G2027" s="1"/>
      <c r="H2027" s="1"/>
    </row>
    <row r="2028" spans="7:8" x14ac:dyDescent="0.45">
      <c r="G2028" s="1"/>
      <c r="H2028" s="1"/>
    </row>
    <row r="2029" spans="7:8" x14ac:dyDescent="0.45">
      <c r="G2029" s="1"/>
      <c r="H2029" s="1"/>
    </row>
    <row r="2030" spans="7:8" x14ac:dyDescent="0.45">
      <c r="G2030" s="1"/>
      <c r="H2030" s="1"/>
    </row>
    <row r="2031" spans="7:8" x14ac:dyDescent="0.45">
      <c r="G2031" s="1"/>
      <c r="H2031" s="1"/>
    </row>
    <row r="2032" spans="7:8" x14ac:dyDescent="0.45">
      <c r="G2032" s="1"/>
      <c r="H2032" s="1"/>
    </row>
    <row r="2033" spans="7:8" x14ac:dyDescent="0.45">
      <c r="G2033" s="1"/>
      <c r="H2033" s="1"/>
    </row>
    <row r="2034" spans="7:8" x14ac:dyDescent="0.45">
      <c r="G2034" s="1"/>
      <c r="H2034" s="1"/>
    </row>
    <row r="2035" spans="7:8" x14ac:dyDescent="0.45">
      <c r="G2035" s="1"/>
      <c r="H2035" s="1"/>
    </row>
    <row r="2036" spans="7:8" x14ac:dyDescent="0.45">
      <c r="G2036" s="1"/>
      <c r="H2036" s="1"/>
    </row>
    <row r="2037" spans="7:8" x14ac:dyDescent="0.45">
      <c r="G2037" s="1"/>
      <c r="H2037" s="1"/>
    </row>
    <row r="2038" spans="7:8" x14ac:dyDescent="0.45">
      <c r="G2038" s="1"/>
      <c r="H2038" s="1"/>
    </row>
    <row r="2039" spans="7:8" x14ac:dyDescent="0.45">
      <c r="G2039" s="1"/>
      <c r="H2039" s="1"/>
    </row>
    <row r="2040" spans="7:8" x14ac:dyDescent="0.45">
      <c r="G2040" s="1"/>
      <c r="H2040" s="1"/>
    </row>
    <row r="2041" spans="7:8" x14ac:dyDescent="0.45">
      <c r="G2041" s="1"/>
      <c r="H2041" s="1"/>
    </row>
    <row r="2042" spans="7:8" x14ac:dyDescent="0.45">
      <c r="G2042" s="1"/>
      <c r="H2042" s="1"/>
    </row>
    <row r="2043" spans="7:8" x14ac:dyDescent="0.45">
      <c r="G2043" s="1"/>
      <c r="H2043" s="1"/>
    </row>
    <row r="2044" spans="7:8" x14ac:dyDescent="0.45">
      <c r="G2044" s="1"/>
      <c r="H2044" s="1"/>
    </row>
    <row r="2045" spans="7:8" x14ac:dyDescent="0.45">
      <c r="G2045" s="1"/>
      <c r="H2045" s="1"/>
    </row>
    <row r="2046" spans="7:8" x14ac:dyDescent="0.45">
      <c r="G2046" s="1"/>
      <c r="H2046" s="1"/>
    </row>
    <row r="2047" spans="7:8" x14ac:dyDescent="0.45">
      <c r="G2047" s="1"/>
      <c r="H2047" s="1"/>
    </row>
    <row r="2048" spans="7:8" x14ac:dyDescent="0.45">
      <c r="G2048" s="1"/>
      <c r="H2048" s="1"/>
    </row>
    <row r="2049" spans="7:8" x14ac:dyDescent="0.45">
      <c r="G2049" s="1"/>
      <c r="H2049" s="1"/>
    </row>
    <row r="2050" spans="7:8" x14ac:dyDescent="0.45">
      <c r="G2050" s="1"/>
      <c r="H2050" s="1"/>
    </row>
    <row r="2051" spans="7:8" x14ac:dyDescent="0.45">
      <c r="G2051" s="1"/>
      <c r="H2051" s="1"/>
    </row>
    <row r="2052" spans="7:8" x14ac:dyDescent="0.45">
      <c r="G2052" s="1"/>
      <c r="H2052" s="1"/>
    </row>
    <row r="2053" spans="7:8" x14ac:dyDescent="0.45">
      <c r="G2053" s="1"/>
      <c r="H2053" s="1"/>
    </row>
    <row r="2054" spans="7:8" x14ac:dyDescent="0.45">
      <c r="G2054" s="1"/>
      <c r="H2054" s="1"/>
    </row>
    <row r="2055" spans="7:8" x14ac:dyDescent="0.45">
      <c r="G2055" s="1"/>
      <c r="H2055" s="1"/>
    </row>
    <row r="2056" spans="7:8" x14ac:dyDescent="0.45">
      <c r="G2056" s="1"/>
      <c r="H2056" s="1"/>
    </row>
    <row r="2057" spans="7:8" x14ac:dyDescent="0.45">
      <c r="G2057" s="1"/>
      <c r="H2057" s="1"/>
    </row>
    <row r="2058" spans="7:8" x14ac:dyDescent="0.45">
      <c r="G2058" s="1"/>
      <c r="H2058" s="1"/>
    </row>
    <row r="2059" spans="7:8" x14ac:dyDescent="0.45">
      <c r="G2059" s="1"/>
      <c r="H2059" s="1"/>
    </row>
    <row r="2060" spans="7:8" x14ac:dyDescent="0.45">
      <c r="G2060" s="1"/>
      <c r="H2060" s="1"/>
    </row>
    <row r="2061" spans="7:8" x14ac:dyDescent="0.45">
      <c r="G2061" s="1"/>
      <c r="H2061" s="1"/>
    </row>
    <row r="2062" spans="7:8" x14ac:dyDescent="0.45">
      <c r="G2062" s="1"/>
      <c r="H2062" s="1"/>
    </row>
    <row r="2063" spans="7:8" x14ac:dyDescent="0.45">
      <c r="G2063" s="1"/>
      <c r="H2063" s="1"/>
    </row>
    <row r="2064" spans="7:8" x14ac:dyDescent="0.45">
      <c r="G2064" s="1"/>
      <c r="H2064" s="1"/>
    </row>
    <row r="2065" spans="7:8" x14ac:dyDescent="0.45">
      <c r="G2065" s="1"/>
      <c r="H2065" s="1"/>
    </row>
    <row r="2066" spans="7:8" x14ac:dyDescent="0.45">
      <c r="G2066" s="1"/>
      <c r="H2066" s="1"/>
    </row>
    <row r="2067" spans="7:8" x14ac:dyDescent="0.45">
      <c r="G2067" s="1"/>
      <c r="H2067" s="1"/>
    </row>
    <row r="2068" spans="7:8" x14ac:dyDescent="0.45">
      <c r="G2068" s="1"/>
      <c r="H2068" s="1"/>
    </row>
    <row r="2069" spans="7:8" x14ac:dyDescent="0.45">
      <c r="G2069" s="1"/>
      <c r="H2069" s="1"/>
    </row>
    <row r="2070" spans="7:8" x14ac:dyDescent="0.45">
      <c r="G2070" s="1"/>
      <c r="H2070" s="1"/>
    </row>
    <row r="2071" spans="7:8" x14ac:dyDescent="0.45">
      <c r="G2071" s="1"/>
      <c r="H2071" s="1"/>
    </row>
    <row r="2072" spans="7:8" x14ac:dyDescent="0.45">
      <c r="G2072" s="1"/>
      <c r="H2072" s="1"/>
    </row>
    <row r="2073" spans="7:8" x14ac:dyDescent="0.45">
      <c r="G2073" s="1"/>
      <c r="H2073" s="1"/>
    </row>
    <row r="2074" spans="7:8" x14ac:dyDescent="0.45">
      <c r="G2074" s="1"/>
      <c r="H2074" s="1"/>
    </row>
    <row r="2075" spans="7:8" x14ac:dyDescent="0.45">
      <c r="G2075" s="1"/>
      <c r="H2075" s="1"/>
    </row>
    <row r="2076" spans="7:8" x14ac:dyDescent="0.45">
      <c r="G2076" s="1"/>
      <c r="H2076" s="1"/>
    </row>
    <row r="2077" spans="7:8" x14ac:dyDescent="0.45">
      <c r="G2077" s="1"/>
      <c r="H2077" s="1"/>
    </row>
    <row r="2078" spans="7:8" x14ac:dyDescent="0.45">
      <c r="G2078" s="1"/>
      <c r="H2078" s="1"/>
    </row>
    <row r="2079" spans="7:8" x14ac:dyDescent="0.45">
      <c r="G2079" s="1"/>
      <c r="H2079" s="1"/>
    </row>
    <row r="2080" spans="7:8" x14ac:dyDescent="0.45">
      <c r="G2080" s="1"/>
      <c r="H2080" s="1"/>
    </row>
    <row r="2081" spans="7:8" x14ac:dyDescent="0.45">
      <c r="G2081" s="1"/>
      <c r="H2081" s="1"/>
    </row>
    <row r="2082" spans="7:8" x14ac:dyDescent="0.45">
      <c r="G2082" s="1"/>
      <c r="H2082" s="1"/>
    </row>
    <row r="2083" spans="7:8" x14ac:dyDescent="0.45">
      <c r="G2083" s="1"/>
      <c r="H2083" s="1"/>
    </row>
    <row r="2084" spans="7:8" x14ac:dyDescent="0.45">
      <c r="G2084" s="1"/>
      <c r="H2084" s="1"/>
    </row>
    <row r="2085" spans="7:8" x14ac:dyDescent="0.45">
      <c r="G2085" s="1"/>
      <c r="H2085" s="1"/>
    </row>
    <row r="2086" spans="7:8" x14ac:dyDescent="0.45">
      <c r="G2086" s="1"/>
      <c r="H2086" s="1"/>
    </row>
    <row r="2087" spans="7:8" x14ac:dyDescent="0.45">
      <c r="G2087" s="1"/>
      <c r="H2087" s="1"/>
    </row>
    <row r="2088" spans="7:8" x14ac:dyDescent="0.45">
      <c r="G2088" s="1"/>
      <c r="H2088" s="1"/>
    </row>
    <row r="2089" spans="7:8" x14ac:dyDescent="0.45">
      <c r="G2089" s="1"/>
      <c r="H2089" s="1"/>
    </row>
    <row r="2090" spans="7:8" x14ac:dyDescent="0.45">
      <c r="G2090" s="1"/>
      <c r="H2090" s="1"/>
    </row>
    <row r="2091" spans="7:8" x14ac:dyDescent="0.45">
      <c r="G2091" s="1"/>
      <c r="H2091" s="1"/>
    </row>
    <row r="2092" spans="7:8" x14ac:dyDescent="0.45">
      <c r="G2092" s="1"/>
      <c r="H2092" s="1"/>
    </row>
    <row r="2093" spans="7:8" x14ac:dyDescent="0.45">
      <c r="G2093" s="1"/>
      <c r="H2093" s="1"/>
    </row>
    <row r="2094" spans="7:8" x14ac:dyDescent="0.45">
      <c r="G2094" s="1"/>
      <c r="H2094" s="1"/>
    </row>
    <row r="2095" spans="7:8" x14ac:dyDescent="0.45">
      <c r="G2095" s="1"/>
      <c r="H2095" s="1"/>
    </row>
    <row r="2096" spans="7:8" x14ac:dyDescent="0.45">
      <c r="G2096" s="1"/>
      <c r="H2096" s="1"/>
    </row>
    <row r="2097" spans="7:8" x14ac:dyDescent="0.45">
      <c r="G2097" s="1"/>
      <c r="H2097" s="1"/>
    </row>
    <row r="2098" spans="7:8" x14ac:dyDescent="0.45">
      <c r="G2098" s="1"/>
      <c r="H2098" s="1"/>
    </row>
    <row r="2099" spans="7:8" x14ac:dyDescent="0.45">
      <c r="G2099" s="1"/>
      <c r="H2099" s="1"/>
    </row>
    <row r="2100" spans="7:8" x14ac:dyDescent="0.45">
      <c r="G2100" s="1"/>
      <c r="H2100" s="1"/>
    </row>
    <row r="2101" spans="7:8" x14ac:dyDescent="0.45">
      <c r="G2101" s="1"/>
      <c r="H2101" s="1"/>
    </row>
    <row r="2102" spans="7:8" x14ac:dyDescent="0.45">
      <c r="G2102" s="1"/>
      <c r="H2102" s="1"/>
    </row>
    <row r="2103" spans="7:8" x14ac:dyDescent="0.45">
      <c r="G2103" s="1"/>
      <c r="H2103" s="1"/>
    </row>
    <row r="2104" spans="7:8" x14ac:dyDescent="0.45">
      <c r="G2104" s="1"/>
      <c r="H2104" s="1"/>
    </row>
    <row r="2105" spans="7:8" x14ac:dyDescent="0.45">
      <c r="G2105" s="1"/>
      <c r="H2105" s="1"/>
    </row>
    <row r="2106" spans="7:8" x14ac:dyDescent="0.45">
      <c r="G2106" s="1"/>
      <c r="H2106" s="1"/>
    </row>
    <row r="2107" spans="7:8" x14ac:dyDescent="0.45">
      <c r="G2107" s="1"/>
      <c r="H2107" s="1"/>
    </row>
    <row r="2108" spans="7:8" x14ac:dyDescent="0.45">
      <c r="G2108" s="1"/>
      <c r="H2108" s="1"/>
    </row>
    <row r="2109" spans="7:8" x14ac:dyDescent="0.45">
      <c r="G2109" s="1"/>
      <c r="H2109" s="1"/>
    </row>
    <row r="2110" spans="7:8" x14ac:dyDescent="0.45">
      <c r="G2110" s="1"/>
      <c r="H2110" s="1"/>
    </row>
    <row r="2111" spans="7:8" x14ac:dyDescent="0.45">
      <c r="G2111" s="1"/>
      <c r="H2111" s="1"/>
    </row>
    <row r="2112" spans="7:8" x14ac:dyDescent="0.45">
      <c r="G2112" s="1"/>
      <c r="H2112" s="1"/>
    </row>
    <row r="2113" spans="7:8" x14ac:dyDescent="0.45">
      <c r="G2113" s="1"/>
      <c r="H2113" s="1"/>
    </row>
    <row r="2114" spans="7:8" x14ac:dyDescent="0.45">
      <c r="G2114" s="1"/>
      <c r="H2114" s="1"/>
    </row>
    <row r="2115" spans="7:8" x14ac:dyDescent="0.45">
      <c r="G2115" s="1"/>
      <c r="H2115" s="1"/>
    </row>
    <row r="2116" spans="7:8" x14ac:dyDescent="0.45">
      <c r="G2116" s="1"/>
      <c r="H2116" s="1"/>
    </row>
    <row r="2117" spans="7:8" x14ac:dyDescent="0.45">
      <c r="G2117" s="1"/>
      <c r="H2117" s="1"/>
    </row>
    <row r="2118" spans="7:8" x14ac:dyDescent="0.45">
      <c r="G2118" s="1"/>
      <c r="H2118" s="1"/>
    </row>
    <row r="2119" spans="7:8" x14ac:dyDescent="0.45">
      <c r="G2119" s="1"/>
      <c r="H2119" s="1"/>
    </row>
    <row r="2120" spans="7:8" x14ac:dyDescent="0.45">
      <c r="G2120" s="1"/>
      <c r="H2120" s="1"/>
    </row>
    <row r="2121" spans="7:8" x14ac:dyDescent="0.45">
      <c r="G2121" s="1"/>
      <c r="H2121" s="1"/>
    </row>
    <row r="2122" spans="7:8" x14ac:dyDescent="0.45">
      <c r="G2122" s="1"/>
      <c r="H2122" s="1"/>
    </row>
    <row r="2123" spans="7:8" x14ac:dyDescent="0.45">
      <c r="G2123" s="1"/>
      <c r="H2123" s="1"/>
    </row>
    <row r="2124" spans="7:8" x14ac:dyDescent="0.45">
      <c r="G2124" s="1"/>
      <c r="H2124" s="1"/>
    </row>
    <row r="2125" spans="7:8" x14ac:dyDescent="0.45">
      <c r="G2125" s="1"/>
      <c r="H2125" s="1"/>
    </row>
    <row r="2126" spans="7:8" x14ac:dyDescent="0.45">
      <c r="G2126" s="1"/>
      <c r="H2126" s="1"/>
    </row>
    <row r="2127" spans="7:8" x14ac:dyDescent="0.45">
      <c r="G2127" s="1"/>
      <c r="H2127" s="1"/>
    </row>
    <row r="2128" spans="7:8" x14ac:dyDescent="0.45">
      <c r="G2128" s="1"/>
      <c r="H2128" s="1"/>
    </row>
    <row r="2129" spans="7:8" x14ac:dyDescent="0.45">
      <c r="G2129" s="1"/>
      <c r="H2129" s="1"/>
    </row>
    <row r="2130" spans="7:8" x14ac:dyDescent="0.45">
      <c r="G2130" s="1"/>
      <c r="H2130" s="1"/>
    </row>
    <row r="2131" spans="7:8" x14ac:dyDescent="0.45">
      <c r="G2131" s="1"/>
      <c r="H2131" s="1"/>
    </row>
    <row r="2132" spans="7:8" x14ac:dyDescent="0.45">
      <c r="G2132" s="1"/>
      <c r="H2132" s="1"/>
    </row>
    <row r="2133" spans="7:8" x14ac:dyDescent="0.45">
      <c r="G2133" s="1"/>
      <c r="H2133" s="1"/>
    </row>
    <row r="2134" spans="7:8" x14ac:dyDescent="0.45">
      <c r="G2134" s="1"/>
      <c r="H2134" s="1"/>
    </row>
    <row r="2135" spans="7:8" x14ac:dyDescent="0.45">
      <c r="G2135" s="1"/>
      <c r="H2135" s="1"/>
    </row>
    <row r="2136" spans="7:8" x14ac:dyDescent="0.45">
      <c r="G2136" s="1"/>
      <c r="H2136" s="1"/>
    </row>
    <row r="2137" spans="7:8" x14ac:dyDescent="0.45">
      <c r="G2137" s="1"/>
      <c r="H2137" s="1"/>
    </row>
    <row r="2138" spans="7:8" x14ac:dyDescent="0.45">
      <c r="G2138" s="1"/>
      <c r="H2138" s="1"/>
    </row>
    <row r="2139" spans="7:8" x14ac:dyDescent="0.45">
      <c r="G2139" s="1"/>
      <c r="H2139" s="1"/>
    </row>
    <row r="2140" spans="7:8" x14ac:dyDescent="0.45">
      <c r="G2140" s="1"/>
      <c r="H2140" s="1"/>
    </row>
    <row r="2141" spans="7:8" x14ac:dyDescent="0.45">
      <c r="G2141" s="1"/>
      <c r="H2141" s="1"/>
    </row>
    <row r="2142" spans="7:8" x14ac:dyDescent="0.45">
      <c r="G2142" s="1"/>
      <c r="H2142" s="1"/>
    </row>
    <row r="2143" spans="7:8" x14ac:dyDescent="0.45">
      <c r="G2143" s="1"/>
      <c r="H2143" s="1"/>
    </row>
    <row r="2144" spans="7:8" x14ac:dyDescent="0.45">
      <c r="G2144" s="1"/>
      <c r="H2144" s="1"/>
    </row>
    <row r="2145" spans="7:8" x14ac:dyDescent="0.45">
      <c r="G2145" s="1"/>
      <c r="H2145" s="1"/>
    </row>
    <row r="2146" spans="7:8" x14ac:dyDescent="0.45">
      <c r="G2146" s="1"/>
      <c r="H2146" s="1"/>
    </row>
    <row r="2147" spans="7:8" x14ac:dyDescent="0.45">
      <c r="G2147" s="1"/>
      <c r="H2147" s="1"/>
    </row>
    <row r="2148" spans="7:8" x14ac:dyDescent="0.45">
      <c r="G2148" s="1"/>
      <c r="H2148" s="1"/>
    </row>
    <row r="2149" spans="7:8" x14ac:dyDescent="0.45">
      <c r="G2149" s="1"/>
      <c r="H2149" s="1"/>
    </row>
    <row r="2150" spans="7:8" x14ac:dyDescent="0.45">
      <c r="G2150" s="1"/>
      <c r="H2150" s="1"/>
    </row>
    <row r="2151" spans="7:8" x14ac:dyDescent="0.45">
      <c r="G2151" s="1"/>
      <c r="H2151" s="1"/>
    </row>
    <row r="2152" spans="7:8" x14ac:dyDescent="0.45">
      <c r="G2152" s="1"/>
      <c r="H2152" s="1"/>
    </row>
    <row r="2153" spans="7:8" x14ac:dyDescent="0.45">
      <c r="G2153" s="1"/>
      <c r="H2153" s="1"/>
    </row>
    <row r="2154" spans="7:8" x14ac:dyDescent="0.45">
      <c r="G2154" s="1"/>
      <c r="H2154" s="1"/>
    </row>
    <row r="2155" spans="7:8" x14ac:dyDescent="0.45">
      <c r="G2155" s="1"/>
      <c r="H2155" s="1"/>
    </row>
    <row r="2156" spans="7:8" x14ac:dyDescent="0.45">
      <c r="G2156" s="1"/>
      <c r="H2156" s="1"/>
    </row>
    <row r="2157" spans="7:8" x14ac:dyDescent="0.45">
      <c r="G2157" s="1"/>
      <c r="H2157" s="1"/>
    </row>
    <row r="2158" spans="7:8" x14ac:dyDescent="0.45">
      <c r="G2158" s="1"/>
      <c r="H2158" s="1"/>
    </row>
    <row r="2159" spans="7:8" x14ac:dyDescent="0.45">
      <c r="G2159" s="1"/>
      <c r="H2159" s="1"/>
    </row>
    <row r="2160" spans="7:8" x14ac:dyDescent="0.45">
      <c r="G2160" s="1"/>
      <c r="H2160" s="1"/>
    </row>
    <row r="2161" spans="7:8" x14ac:dyDescent="0.45">
      <c r="G2161" s="1"/>
      <c r="H2161" s="1"/>
    </row>
    <row r="2162" spans="7:8" x14ac:dyDescent="0.45">
      <c r="G2162" s="1"/>
      <c r="H2162" s="1"/>
    </row>
    <row r="2163" spans="7:8" x14ac:dyDescent="0.45">
      <c r="G2163" s="1"/>
      <c r="H2163" s="1"/>
    </row>
    <row r="2164" spans="7:8" x14ac:dyDescent="0.45">
      <c r="G2164" s="1"/>
      <c r="H2164" s="1"/>
    </row>
    <row r="2165" spans="7:8" x14ac:dyDescent="0.45">
      <c r="G2165" s="1"/>
      <c r="H2165" s="1"/>
    </row>
    <row r="2166" spans="7:8" x14ac:dyDescent="0.45">
      <c r="G2166" s="1"/>
      <c r="H2166" s="1"/>
    </row>
    <row r="2167" spans="7:8" x14ac:dyDescent="0.45">
      <c r="G2167" s="1"/>
      <c r="H2167" s="1"/>
    </row>
    <row r="2168" spans="7:8" x14ac:dyDescent="0.45">
      <c r="G2168" s="1"/>
      <c r="H2168" s="1"/>
    </row>
    <row r="2169" spans="7:8" x14ac:dyDescent="0.45">
      <c r="G2169" s="1"/>
      <c r="H2169" s="1"/>
    </row>
    <row r="2170" spans="7:8" x14ac:dyDescent="0.45">
      <c r="G2170" s="1"/>
      <c r="H2170" s="1"/>
    </row>
    <row r="2171" spans="7:8" x14ac:dyDescent="0.45">
      <c r="G2171" s="1"/>
      <c r="H2171" s="1"/>
    </row>
    <row r="2172" spans="7:8" x14ac:dyDescent="0.45">
      <c r="G2172" s="1"/>
      <c r="H2172" s="1"/>
    </row>
    <row r="2173" spans="7:8" x14ac:dyDescent="0.45">
      <c r="G2173" s="1"/>
      <c r="H2173" s="1"/>
    </row>
    <row r="2174" spans="7:8" x14ac:dyDescent="0.45">
      <c r="G2174" s="1"/>
      <c r="H2174" s="1"/>
    </row>
    <row r="2175" spans="7:8" x14ac:dyDescent="0.45">
      <c r="G2175" s="1"/>
      <c r="H2175" s="1"/>
    </row>
    <row r="2176" spans="7:8" x14ac:dyDescent="0.45">
      <c r="G2176" s="1"/>
      <c r="H2176" s="1"/>
    </row>
    <row r="2177" spans="7:8" x14ac:dyDescent="0.45">
      <c r="G2177" s="1"/>
      <c r="H2177" s="1"/>
    </row>
    <row r="2178" spans="7:8" x14ac:dyDescent="0.45">
      <c r="G2178" s="1"/>
      <c r="H2178" s="1"/>
    </row>
    <row r="2179" spans="7:8" x14ac:dyDescent="0.45">
      <c r="G2179" s="1"/>
      <c r="H2179" s="1"/>
    </row>
    <row r="2180" spans="7:8" x14ac:dyDescent="0.45">
      <c r="G2180" s="1"/>
      <c r="H2180" s="1"/>
    </row>
    <row r="2181" spans="7:8" x14ac:dyDescent="0.45">
      <c r="G2181" s="1"/>
      <c r="H2181" s="1"/>
    </row>
    <row r="2182" spans="7:8" x14ac:dyDescent="0.45">
      <c r="G2182" s="1"/>
      <c r="H2182" s="1"/>
    </row>
    <row r="2183" spans="7:8" x14ac:dyDescent="0.45">
      <c r="G2183" s="1"/>
      <c r="H2183" s="1"/>
    </row>
    <row r="2184" spans="7:8" x14ac:dyDescent="0.45">
      <c r="G2184" s="1"/>
      <c r="H2184" s="1"/>
    </row>
    <row r="2185" spans="7:8" x14ac:dyDescent="0.45">
      <c r="G2185" s="1"/>
      <c r="H2185" s="1"/>
    </row>
    <row r="2186" spans="7:8" x14ac:dyDescent="0.45">
      <c r="G2186" s="1"/>
      <c r="H2186" s="1"/>
    </row>
    <row r="2187" spans="7:8" x14ac:dyDescent="0.45">
      <c r="G2187" s="1"/>
      <c r="H2187" s="1"/>
    </row>
    <row r="2188" spans="7:8" x14ac:dyDescent="0.45">
      <c r="G2188" s="1"/>
      <c r="H2188" s="1"/>
    </row>
    <row r="2189" spans="7:8" x14ac:dyDescent="0.45">
      <c r="G2189" s="1"/>
      <c r="H2189" s="1"/>
    </row>
    <row r="2190" spans="7:8" x14ac:dyDescent="0.45">
      <c r="G2190" s="1"/>
      <c r="H2190" s="1"/>
    </row>
    <row r="2191" spans="7:8" x14ac:dyDescent="0.45">
      <c r="G2191" s="1"/>
      <c r="H2191" s="1"/>
    </row>
    <row r="2192" spans="7:8" x14ac:dyDescent="0.45">
      <c r="G2192" s="1"/>
      <c r="H2192" s="1"/>
    </row>
    <row r="2193" spans="7:8" x14ac:dyDescent="0.45">
      <c r="G2193" s="1"/>
      <c r="H2193" s="1"/>
    </row>
    <row r="2194" spans="7:8" x14ac:dyDescent="0.45">
      <c r="G2194" s="1"/>
      <c r="H2194" s="1"/>
    </row>
    <row r="2195" spans="7:8" x14ac:dyDescent="0.45">
      <c r="G2195" s="1"/>
      <c r="H2195" s="1"/>
    </row>
    <row r="2196" spans="7:8" x14ac:dyDescent="0.45">
      <c r="G2196" s="1"/>
      <c r="H2196" s="1"/>
    </row>
    <row r="2197" spans="7:8" x14ac:dyDescent="0.45">
      <c r="G2197" s="1"/>
      <c r="H2197" s="1"/>
    </row>
    <row r="2198" spans="7:8" x14ac:dyDescent="0.45">
      <c r="G2198" s="1"/>
      <c r="H2198" s="1"/>
    </row>
    <row r="2199" spans="7:8" x14ac:dyDescent="0.45">
      <c r="G2199" s="1"/>
      <c r="H2199" s="1"/>
    </row>
    <row r="2200" spans="7:8" x14ac:dyDescent="0.45">
      <c r="G2200" s="1"/>
      <c r="H2200" s="1"/>
    </row>
    <row r="2201" spans="7:8" x14ac:dyDescent="0.45">
      <c r="G2201" s="1"/>
      <c r="H2201" s="1"/>
    </row>
    <row r="2202" spans="7:8" x14ac:dyDescent="0.45">
      <c r="G2202" s="1"/>
      <c r="H2202" s="1"/>
    </row>
    <row r="2203" spans="7:8" x14ac:dyDescent="0.45">
      <c r="G2203" s="1"/>
      <c r="H2203" s="1"/>
    </row>
    <row r="2204" spans="7:8" x14ac:dyDescent="0.45">
      <c r="G2204" s="1"/>
      <c r="H2204" s="1"/>
    </row>
    <row r="2205" spans="7:8" x14ac:dyDescent="0.45">
      <c r="G2205" s="1"/>
      <c r="H2205" s="1"/>
    </row>
    <row r="2206" spans="7:8" x14ac:dyDescent="0.45">
      <c r="G2206" s="1"/>
      <c r="H2206" s="1"/>
    </row>
    <row r="2207" spans="7:8" x14ac:dyDescent="0.45">
      <c r="G2207" s="1"/>
      <c r="H2207" s="1"/>
    </row>
    <row r="2208" spans="7:8" x14ac:dyDescent="0.45">
      <c r="G2208" s="1"/>
      <c r="H2208" s="1"/>
    </row>
    <row r="2209" spans="7:8" x14ac:dyDescent="0.45">
      <c r="G2209" s="1"/>
      <c r="H2209" s="1"/>
    </row>
    <row r="2210" spans="7:8" x14ac:dyDescent="0.45">
      <c r="G2210" s="1"/>
      <c r="H2210" s="1"/>
    </row>
    <row r="2211" spans="7:8" x14ac:dyDescent="0.45">
      <c r="G2211" s="1"/>
      <c r="H2211" s="1"/>
    </row>
    <row r="2212" spans="7:8" x14ac:dyDescent="0.45">
      <c r="G2212" s="1"/>
      <c r="H2212" s="1"/>
    </row>
    <row r="2213" spans="7:8" x14ac:dyDescent="0.45">
      <c r="G2213" s="1"/>
      <c r="H2213" s="1"/>
    </row>
    <row r="2214" spans="7:8" x14ac:dyDescent="0.45">
      <c r="G2214" s="1"/>
      <c r="H2214" s="1"/>
    </row>
    <row r="2215" spans="7:8" x14ac:dyDescent="0.45">
      <c r="G2215" s="1"/>
      <c r="H2215" s="1"/>
    </row>
    <row r="2216" spans="7:8" x14ac:dyDescent="0.45">
      <c r="G2216" s="1"/>
      <c r="H2216" s="1"/>
    </row>
    <row r="2217" spans="7:8" x14ac:dyDescent="0.45">
      <c r="G2217" s="1"/>
      <c r="H2217" s="1"/>
    </row>
    <row r="2218" spans="7:8" x14ac:dyDescent="0.45">
      <c r="G2218" s="1"/>
      <c r="H2218" s="1"/>
    </row>
    <row r="2219" spans="7:8" x14ac:dyDescent="0.45">
      <c r="G2219" s="1"/>
      <c r="H2219" s="1"/>
    </row>
    <row r="2220" spans="7:8" x14ac:dyDescent="0.45">
      <c r="G2220" s="1"/>
      <c r="H2220" s="1"/>
    </row>
    <row r="2221" spans="7:8" x14ac:dyDescent="0.45">
      <c r="G2221" s="1"/>
      <c r="H2221" s="1"/>
    </row>
    <row r="2222" spans="7:8" x14ac:dyDescent="0.45">
      <c r="G2222" s="1"/>
      <c r="H2222" s="1"/>
    </row>
    <row r="2223" spans="7:8" x14ac:dyDescent="0.45">
      <c r="G2223" s="1"/>
      <c r="H2223" s="1"/>
    </row>
    <row r="2224" spans="7:8" x14ac:dyDescent="0.45">
      <c r="G2224" s="1"/>
      <c r="H2224" s="1"/>
    </row>
    <row r="2225" spans="7:8" x14ac:dyDescent="0.45">
      <c r="G2225" s="1"/>
      <c r="H2225" s="1"/>
    </row>
    <row r="2226" spans="7:8" x14ac:dyDescent="0.45">
      <c r="G2226" s="1"/>
      <c r="H2226" s="1"/>
    </row>
    <row r="2227" spans="7:8" x14ac:dyDescent="0.45">
      <c r="G2227" s="1"/>
      <c r="H2227" s="1"/>
    </row>
    <row r="2228" spans="7:8" x14ac:dyDescent="0.45">
      <c r="G2228" s="1"/>
      <c r="H2228" s="1"/>
    </row>
    <row r="2229" spans="7:8" x14ac:dyDescent="0.45">
      <c r="G2229" s="1"/>
      <c r="H2229" s="1"/>
    </row>
    <row r="2230" spans="7:8" x14ac:dyDescent="0.45">
      <c r="G2230" s="1"/>
      <c r="H2230" s="1"/>
    </row>
    <row r="2231" spans="7:8" x14ac:dyDescent="0.45">
      <c r="G2231" s="1"/>
      <c r="H2231" s="1"/>
    </row>
    <row r="2232" spans="7:8" x14ac:dyDescent="0.45">
      <c r="G2232" s="1"/>
      <c r="H2232" s="1"/>
    </row>
    <row r="2233" spans="7:8" x14ac:dyDescent="0.45">
      <c r="G2233" s="1"/>
      <c r="H2233" s="1"/>
    </row>
    <row r="2234" spans="7:8" x14ac:dyDescent="0.45">
      <c r="G2234" s="1"/>
      <c r="H2234" s="1"/>
    </row>
    <row r="2235" spans="7:8" x14ac:dyDescent="0.45">
      <c r="G2235" s="1"/>
      <c r="H2235" s="1"/>
    </row>
    <row r="2236" spans="7:8" x14ac:dyDescent="0.45">
      <c r="G2236" s="1"/>
      <c r="H2236" s="1"/>
    </row>
    <row r="2237" spans="7:8" x14ac:dyDescent="0.45">
      <c r="G2237" s="1"/>
      <c r="H2237" s="1"/>
    </row>
    <row r="2238" spans="7:8" x14ac:dyDescent="0.45">
      <c r="G2238" s="1"/>
      <c r="H2238" s="1"/>
    </row>
    <row r="2239" spans="7:8" x14ac:dyDescent="0.45">
      <c r="G2239" s="1"/>
      <c r="H2239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Huth, Neil (A&amp;F, Toowoomba)</cp:lastModifiedBy>
  <dcterms:created xsi:type="dcterms:W3CDTF">2021-08-23T06:15:56Z</dcterms:created>
  <dcterms:modified xsi:type="dcterms:W3CDTF">2022-11-21T06:39:48Z</dcterms:modified>
</cp:coreProperties>
</file>