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07995E68-99F9-40E5-8919-529105AD5FE0}" xr6:coauthVersionLast="45" xr6:coauthVersionMax="45" xr10:uidLastSave="{00000000-0000-0000-0000-000000000000}"/>
  <bookViews>
    <workbookView xWindow="-28920" yWindow="5595" windowWidth="29040" windowHeight="16440" tabRatio="1000" xr2:uid="{00000000-000D-0000-FFFF-FFFF00000000}"/>
  </bookViews>
  <sheets>
    <sheet name="Observed" sheetId="14" r:id="rId1"/>
    <sheet name="Kunnunura" sheetId="19" r:id="rId2"/>
    <sheet name="Roseworthy" sheetId="18" r:id="rId3"/>
    <sheet name="Loxton" sheetId="17" r:id="rId4"/>
    <sheet name="Bundy" sheetId="16" r:id="rId5"/>
    <sheet name="Rainout" sheetId="15" r:id="rId6"/>
  </sheets>
  <definedNames>
    <definedName name="_xlnm._FilterDatabase" localSheetId="0" hidden="1">Observed!$A$1:$CU$373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4" l="1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75" i="14"/>
  <c r="B74" i="14" l="1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0" i="14"/>
  <c r="B41" i="14"/>
  <c r="B42" i="14"/>
  <c r="B43" i="14"/>
  <c r="B44" i="14"/>
  <c r="B39" i="14"/>
  <c r="B38" i="14" l="1"/>
  <c r="B37" i="14"/>
  <c r="B36" i="14"/>
  <c r="B35" i="14"/>
  <c r="B34" i="14"/>
  <c r="B33" i="14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B32" i="14" l="1"/>
  <c r="B31" i="14"/>
  <c r="B30" i="14"/>
  <c r="B29" i="14"/>
  <c r="B28" i="14"/>
  <c r="B27" i="14"/>
  <c r="B26" i="14"/>
  <c r="B25" i="14"/>
  <c r="B24" i="14"/>
  <c r="B23" i="14"/>
  <c r="B22" i="14"/>
  <c r="B21" i="14"/>
  <c r="B16" i="14"/>
  <c r="B17" i="14"/>
  <c r="B18" i="14"/>
  <c r="B19" i="14"/>
  <c r="B20" i="14"/>
  <c r="B15" i="14"/>
  <c r="F3" i="15" l="1"/>
  <c r="F4" i="15"/>
  <c r="F5" i="15"/>
  <c r="F2" i="15"/>
  <c r="A5" i="15"/>
  <c r="A4" i="15"/>
  <c r="A3" i="15"/>
  <c r="A2" i="15"/>
</calcChain>
</file>

<file path=xl/sharedStrings.xml><?xml version="1.0" encoding="utf-8"?>
<sst xmlns="http://schemas.openxmlformats.org/spreadsheetml/2006/main" count="204" uniqueCount="78">
  <si>
    <t>SimulationName</t>
  </si>
  <si>
    <t>Clock.Today</t>
  </si>
  <si>
    <t>Peanut.Phenology.DaysAfterSowing</t>
  </si>
  <si>
    <t>Peanut.Phenology.EmergenceDAS</t>
  </si>
  <si>
    <t>Peanut.Phenology.FloweringDAS</t>
  </si>
  <si>
    <t>Peanut.Phenology.MaturityDAS</t>
  </si>
  <si>
    <t>Peanut.Leaf.LAI</t>
  </si>
  <si>
    <t>Peanut.Leaf.Live.Wt</t>
  </si>
  <si>
    <t>Peanut.Leaf.Dead.Wt</t>
  </si>
  <si>
    <t>Peanut.Leaf.Wt</t>
  </si>
  <si>
    <t>Peanut.Stem.Wt</t>
  </si>
  <si>
    <t>Peanut.Pod.Wt</t>
  </si>
  <si>
    <t>Peanut.Shell.Wt</t>
  </si>
  <si>
    <t>Peanut.Shell.HarvestIndex</t>
  </si>
  <si>
    <t>Peanut.Grain.Wt</t>
  </si>
  <si>
    <t>Peanut.AboveGround.Wt</t>
  </si>
  <si>
    <t>Peanut.Grain.HarvestIndex</t>
  </si>
  <si>
    <t>Peanut.Phenology.CurrentStageName</t>
  </si>
  <si>
    <t>HarvestRipe</t>
  </si>
  <si>
    <t>Kingaroy8485SowNov01Pop8.8</t>
  </si>
  <si>
    <t>Kingaroy8485SowNov01Pop17.6</t>
  </si>
  <si>
    <t>Kingaroy8485SowDec05Pop8.8</t>
  </si>
  <si>
    <t>Kingaroy8485SowDec05Pop17.6</t>
  </si>
  <si>
    <t>Kunnunura8283SowDec06</t>
  </si>
  <si>
    <t>Kunnunura8283SowDec29</t>
  </si>
  <si>
    <t>Kunnunura8283SowJan18</t>
  </si>
  <si>
    <t>Kunnunura8283SowFeb07</t>
  </si>
  <si>
    <t>Kunnunura8283SowMar01</t>
  </si>
  <si>
    <t>Peanut.SowingDate</t>
  </si>
  <si>
    <t>DAS</t>
  </si>
  <si>
    <t>Pod</t>
  </si>
  <si>
    <t>Biom</t>
  </si>
  <si>
    <t>RainOutSowDec18</t>
  </si>
  <si>
    <t>Stover</t>
  </si>
  <si>
    <t>Bundaberg8990CvEarlyBunch</t>
  </si>
  <si>
    <t>Bundaberg8990CvVirginiaBunch</t>
  </si>
  <si>
    <t>Bundaberg8990CvTMV2</t>
  </si>
  <si>
    <t>VegFixed</t>
  </si>
  <si>
    <t>VegTot</t>
  </si>
  <si>
    <t>N</t>
  </si>
  <si>
    <t>PodFixed</t>
  </si>
  <si>
    <t>PodTot</t>
  </si>
  <si>
    <t>TotFix</t>
  </si>
  <si>
    <t>TotTot</t>
  </si>
  <si>
    <t>Peanut.AboveGround.N</t>
  </si>
  <si>
    <t>Bundaberg8990CvTMTapir</t>
  </si>
  <si>
    <t>Peanut.Pod.N</t>
  </si>
  <si>
    <t>TDM</t>
  </si>
  <si>
    <t>LAI</t>
  </si>
  <si>
    <t>Loxton9697Pop5</t>
  </si>
  <si>
    <t>Loxton9697Pop10</t>
  </si>
  <si>
    <t>Loxton9697Pop15</t>
  </si>
  <si>
    <t>Loxton9697Pop20</t>
  </si>
  <si>
    <t>Loxton9697Pop25</t>
  </si>
  <si>
    <t>Loxton9697Pop30</t>
  </si>
  <si>
    <t>Peanut.Leaf.NodeNumber</t>
  </si>
  <si>
    <t>Roseworthy9798Pop27.3SR1</t>
  </si>
  <si>
    <t>Roseworthy9798Pop8.8SR1</t>
  </si>
  <si>
    <t>Roseworthy9798Pop39.4SR1</t>
  </si>
  <si>
    <t>Roseworthy9798Pop58.8SR1</t>
  </si>
  <si>
    <t>Roseworthy9798Pop8.8SR2.2</t>
  </si>
  <si>
    <t>Roseworthy9798Pop27.3SR2.2</t>
  </si>
  <si>
    <t>Roseworthy9798Pop39.4SR2.2</t>
  </si>
  <si>
    <t>Roseworthy9798Pop58.8SR2.2</t>
  </si>
  <si>
    <t>Roseworthy9798Pop8.8SR4.6</t>
  </si>
  <si>
    <t>Roseworthy9798Pop27.3SR4.6</t>
  </si>
  <si>
    <t>Roseworthy9798Pop39.4SR4.6</t>
  </si>
  <si>
    <t>Roseworthy9798Pop58.8SR4.6</t>
  </si>
  <si>
    <t>Roseworthy9798Pop8.8SR7.2</t>
  </si>
  <si>
    <t>Roseworthy9798Pop27.3SR7.2</t>
  </si>
  <si>
    <t>Roseworthy9798Pop39.4SR7.2</t>
  </si>
  <si>
    <t>Roseworthy9798Pop58.8SR7.2</t>
  </si>
  <si>
    <t>Peanut.Leaf.CoverGreen</t>
  </si>
  <si>
    <t>Kunnunura8182Pop8.8</t>
  </si>
  <si>
    <t>Kunnunura8182Pop27.3</t>
  </si>
  <si>
    <t>Kunnunura8182Pop39.4</t>
  </si>
  <si>
    <t>Kunnunura8182Pop58.8</t>
  </si>
  <si>
    <t>Peanut.Phenology.DaysAfterEmergence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</si>
</sst>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MS Sans Serif"/>
    </font>
    <font>
      <sz val="10"/>
      <color indexed="8"/>
      <name val="MS Sans Serif"/>
    </font>
    <font>
      <sz val="10"/>
      <color indexed="8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2" fontId="3" fillId="0" borderId="0" xfId="1" applyNumberFormat="1" applyFont="1"/>
    <xf numFmtId="0" fontId="5" fillId="0" borderId="0" xfId="2" applyFont="1"/>
    <xf numFmtId="0" fontId="6" fillId="0" borderId="0" xfId="1" applyFont="1"/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left"/>
    </xf>
    <xf numFmtId="0" fontId="0" fillId="0" borderId="0" xfId="0" applyAlignment="1"/>
  </cellXfs>
  <cellStyles count="3">
    <cellStyle name="Normal" xfId="0" builtinId="0"/>
    <cellStyle name="Normal_obs" xfId="1" xr:uid="{D6454A37-6270-4C37-A5FA-8D65FEF031E5}"/>
    <cellStyle name="Normal_obs_1" xfId="2" xr:uid="{F8E7A181-EC04-48FF-AD99-88B68AD035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483870</xdr:colOff>
      <xdr:row>13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DE58C-7D0E-474E-862B-4176ABCE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890" y="914400"/>
          <a:ext cx="2404110" cy="15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73"/>
  <sheetViews>
    <sheetView tabSelected="1" workbookViewId="0">
      <pane xSplit="7" ySplit="1" topLeftCell="V89" activePane="bottomRight" state="frozen"/>
      <selection pane="topRight" activeCell="G1" sqref="G1"/>
      <selection pane="bottomLeft" activeCell="A2" sqref="A2"/>
      <selection pane="bottomRight" activeCell="V89" sqref="V89"/>
    </sheetView>
  </sheetViews>
  <sheetFormatPr defaultColWidth="9.15625" defaultRowHeight="14.4" x14ac:dyDescent="0.55000000000000004"/>
  <cols>
    <col min="1" max="1" width="34.26171875" style="4" customWidth="1"/>
    <col min="2" max="4" width="12" style="4" customWidth="1"/>
    <col min="5" max="6" width="12" style="5" customWidth="1"/>
    <col min="7" max="7" width="10.26171875" style="4" customWidth="1"/>
    <col min="8" max="8" width="32" style="4" bestFit="1" customWidth="1"/>
    <col min="9" max="10" width="32" style="4" customWidth="1"/>
    <col min="11" max="11" width="28.83984375" style="4" bestFit="1" customWidth="1"/>
    <col min="12" max="12" width="28.83984375" style="4" customWidth="1"/>
    <col min="13" max="13" width="10.15625" style="4" bestFit="1" customWidth="1"/>
    <col min="14" max="14" width="27.26171875" style="4" bestFit="1" customWidth="1"/>
    <col min="15" max="15" width="11.15625" style="4" bestFit="1" customWidth="1"/>
    <col min="16" max="16" width="21.68359375" style="4" customWidth="1"/>
    <col min="17" max="17" width="14.15625" style="4" bestFit="1" customWidth="1"/>
    <col min="18" max="18" width="14.15625" style="4" customWidth="1"/>
    <col min="19" max="19" width="21.26171875" style="4" bestFit="1" customWidth="1"/>
    <col min="20" max="20" width="12" style="4" bestFit="1" customWidth="1"/>
    <col min="21" max="21" width="17.68359375" style="4" bestFit="1" customWidth="1"/>
    <col min="22" max="22" width="14.15625" style="4" bestFit="1" customWidth="1"/>
    <col min="23" max="23" width="14.15625" style="4" customWidth="1"/>
    <col min="24" max="24" width="14.83984375" style="4" bestFit="1" customWidth="1"/>
    <col min="25" max="25" width="13.83984375" bestFit="1" customWidth="1"/>
    <col min="26" max="26" width="14.41796875" bestFit="1" customWidth="1"/>
    <col min="27" max="27" width="14.41796875" customWidth="1"/>
    <col min="28" max="28" width="15.15625" bestFit="1" customWidth="1"/>
    <col min="29" max="29" width="15" bestFit="1" customWidth="1"/>
    <col min="30" max="30" width="15" customWidth="1"/>
    <col min="31" max="32" width="21.83984375" customWidth="1"/>
    <col min="33" max="33" width="20.578125" bestFit="1" customWidth="1"/>
    <col min="34" max="34" width="21.68359375" bestFit="1" customWidth="1"/>
    <col min="35" max="35" width="21.68359375" customWidth="1"/>
    <col min="36" max="36" width="17.68359375" bestFit="1" customWidth="1"/>
    <col min="37" max="37" width="16.41796875" bestFit="1" customWidth="1"/>
    <col min="38" max="38" width="17.26171875" bestFit="1" customWidth="1"/>
    <col min="39" max="39" width="18" bestFit="1" customWidth="1"/>
    <col min="40" max="40" width="16.578125" bestFit="1" customWidth="1"/>
    <col min="41" max="41" width="17.68359375" bestFit="1" customWidth="1"/>
    <col min="42" max="42" width="17.68359375" customWidth="1"/>
    <col min="43" max="43" width="13.68359375" bestFit="1" customWidth="1"/>
    <col min="44" max="44" width="12.68359375" bestFit="1" customWidth="1"/>
    <col min="45" max="45" width="13.26171875" bestFit="1" customWidth="1"/>
    <col min="46" max="46" width="14" bestFit="1" customWidth="1"/>
    <col min="47" max="47" width="20.68359375" bestFit="1" customWidth="1"/>
    <col min="48" max="49" width="20.68359375" customWidth="1"/>
    <col min="50" max="50" width="9.26171875" bestFit="1" customWidth="1"/>
    <col min="51" max="51" width="14.68359375" bestFit="1" customWidth="1"/>
    <col min="52" max="52" width="13.83984375" bestFit="1" customWidth="1"/>
    <col min="53" max="53" width="17" bestFit="1" customWidth="1"/>
    <col min="54" max="54" width="5.68359375" bestFit="1" customWidth="1"/>
    <col min="55" max="55" width="8.15625" bestFit="1" customWidth="1"/>
    <col min="56" max="56" width="14" bestFit="1" customWidth="1"/>
    <col min="57" max="57" width="14.26171875" bestFit="1" customWidth="1"/>
    <col min="58" max="58" width="10.68359375" bestFit="1" customWidth="1"/>
    <col min="59" max="59" width="10.578125" bestFit="1" customWidth="1"/>
    <col min="60" max="60" width="6.578125" bestFit="1" customWidth="1"/>
    <col min="61" max="61" width="7.578125" bestFit="1" customWidth="1"/>
    <col min="62" max="62" width="14.83984375" bestFit="1" customWidth="1"/>
    <col min="63" max="63" width="17.41796875" bestFit="1" customWidth="1"/>
    <col min="64" max="64" width="14.15625" bestFit="1" customWidth="1"/>
    <col min="65" max="65" width="15.15625" bestFit="1" customWidth="1"/>
    <col min="66" max="66" width="14.68359375" bestFit="1" customWidth="1"/>
    <col min="67" max="67" width="15" bestFit="1" customWidth="1"/>
    <col min="68" max="68" width="11.68359375" bestFit="1" customWidth="1"/>
    <col min="69" max="69" width="11.26171875" bestFit="1" customWidth="1"/>
    <col min="70" max="70" width="17.68359375" bestFit="1" customWidth="1"/>
    <col min="71" max="71" width="20.26171875" bestFit="1" customWidth="1"/>
    <col min="72" max="72" width="18.41796875" bestFit="1" customWidth="1"/>
    <col min="73" max="73" width="17.26171875" bestFit="1" customWidth="1"/>
    <col min="74" max="74" width="17.41796875" bestFit="1" customWidth="1"/>
    <col min="75" max="75" width="18.15625" bestFit="1" customWidth="1"/>
    <col min="76" max="76" width="13.68359375" bestFit="1" customWidth="1"/>
    <col min="77" max="77" width="16.26171875" bestFit="1" customWidth="1"/>
    <col min="78" max="78" width="14.15625" bestFit="1" customWidth="1"/>
    <col min="79" max="79" width="14.41796875" bestFit="1" customWidth="1"/>
    <col min="80" max="80" width="13.83984375" bestFit="1" customWidth="1"/>
    <col min="81" max="81" width="10.68359375" bestFit="1" customWidth="1"/>
    <col min="82" max="82" width="18.68359375" bestFit="1" customWidth="1"/>
    <col min="83" max="83" width="13.41796875" bestFit="1" customWidth="1"/>
    <col min="84" max="84" width="18.68359375" bestFit="1" customWidth="1"/>
    <col min="85" max="85" width="18" bestFit="1" customWidth="1"/>
    <col min="86" max="86" width="10.83984375" bestFit="1" customWidth="1"/>
    <col min="87" max="87" width="9.83984375" bestFit="1" customWidth="1"/>
    <col min="88" max="88" width="12.15625" bestFit="1" customWidth="1"/>
    <col min="92" max="16384" width="9.15625" style="4"/>
  </cols>
  <sheetData>
    <row r="1" spans="1:99" customFormat="1" ht="43.2" x14ac:dyDescent="0.55000000000000004">
      <c r="A1" s="11" t="s">
        <v>0</v>
      </c>
      <c r="B1" s="12" t="s">
        <v>1</v>
      </c>
      <c r="C1" s="12" t="s">
        <v>17</v>
      </c>
      <c r="D1" s="12" t="s">
        <v>28</v>
      </c>
      <c r="E1" s="12" t="s">
        <v>2</v>
      </c>
      <c r="F1" s="12" t="s">
        <v>77</v>
      </c>
      <c r="G1" s="12" t="s">
        <v>3</v>
      </c>
      <c r="H1" s="12" t="s">
        <v>4</v>
      </c>
      <c r="I1" s="12" t="s">
        <v>5</v>
      </c>
      <c r="J1" s="12" t="s">
        <v>55</v>
      </c>
      <c r="K1" s="12" t="s">
        <v>6</v>
      </c>
      <c r="L1" s="12" t="s">
        <v>72</v>
      </c>
      <c r="M1" s="12" t="s">
        <v>7</v>
      </c>
      <c r="N1" s="12" t="s">
        <v>8</v>
      </c>
      <c r="O1" s="12" t="s">
        <v>9</v>
      </c>
      <c r="P1" s="12" t="s">
        <v>10</v>
      </c>
      <c r="Q1" s="12" t="s">
        <v>11</v>
      </c>
      <c r="R1" s="12" t="s">
        <v>46</v>
      </c>
      <c r="S1" s="12" t="s">
        <v>12</v>
      </c>
      <c r="T1" s="12" t="s">
        <v>13</v>
      </c>
      <c r="U1" s="12" t="s">
        <v>14</v>
      </c>
      <c r="V1" s="12" t="s">
        <v>15</v>
      </c>
      <c r="W1" s="12" t="s">
        <v>44</v>
      </c>
      <c r="X1" s="12" t="s">
        <v>16</v>
      </c>
      <c r="CN1" s="4"/>
      <c r="CO1" s="4"/>
      <c r="CP1" s="4"/>
      <c r="CQ1" s="4"/>
      <c r="CR1" s="4"/>
      <c r="CS1" s="4"/>
      <c r="CT1" s="4"/>
      <c r="CU1" s="4"/>
    </row>
    <row r="2" spans="1:99" customFormat="1" x14ac:dyDescent="0.55000000000000004">
      <c r="A2" s="2" t="s">
        <v>19</v>
      </c>
      <c r="B2" s="1"/>
      <c r="C2" s="1" t="s">
        <v>18</v>
      </c>
      <c r="D2" s="1">
        <v>30987</v>
      </c>
      <c r="E2" s="1"/>
      <c r="F2" s="1"/>
      <c r="G2" s="1"/>
      <c r="Q2" s="13">
        <v>622.70000000000005</v>
      </c>
      <c r="R2" s="13"/>
      <c r="S2" s="4"/>
      <c r="V2" s="13">
        <v>1055.4000000000001</v>
      </c>
      <c r="W2" s="13"/>
    </row>
    <row r="3" spans="1:99" customFormat="1" x14ac:dyDescent="0.55000000000000004">
      <c r="A3" s="2" t="s">
        <v>20</v>
      </c>
      <c r="B3" s="1"/>
      <c r="C3" s="1" t="s">
        <v>18</v>
      </c>
      <c r="D3" s="1">
        <v>30987</v>
      </c>
      <c r="E3" s="1"/>
      <c r="F3" s="1"/>
      <c r="G3" s="1"/>
      <c r="Q3" s="13">
        <v>588.70000000000005</v>
      </c>
      <c r="R3" s="13"/>
      <c r="S3" s="4"/>
      <c r="V3" s="14">
        <v>1032.8</v>
      </c>
      <c r="W3" s="14"/>
    </row>
    <row r="4" spans="1:99" customFormat="1" x14ac:dyDescent="0.55000000000000004">
      <c r="A4" s="2" t="s">
        <v>21</v>
      </c>
      <c r="B4" s="1"/>
      <c r="C4" s="1" t="s">
        <v>18</v>
      </c>
      <c r="D4" s="1">
        <v>31386</v>
      </c>
      <c r="E4" s="1"/>
      <c r="F4" s="1"/>
      <c r="G4" s="1"/>
      <c r="Q4" s="13">
        <v>669</v>
      </c>
      <c r="R4" s="13"/>
      <c r="S4" s="4"/>
      <c r="V4" s="13">
        <v>1194.5999999999999</v>
      </c>
      <c r="W4" s="13"/>
    </row>
    <row r="5" spans="1:99" customFormat="1" x14ac:dyDescent="0.55000000000000004">
      <c r="A5" s="2" t="s">
        <v>22</v>
      </c>
      <c r="B5" s="1"/>
      <c r="C5" s="1" t="s">
        <v>18</v>
      </c>
      <c r="D5" s="1">
        <v>31386</v>
      </c>
      <c r="E5" s="1"/>
      <c r="F5" s="1"/>
      <c r="G5" s="1"/>
      <c r="Q5" s="15">
        <v>722.6</v>
      </c>
      <c r="R5" s="15"/>
      <c r="S5" s="4"/>
      <c r="V5" s="13">
        <v>1290.3</v>
      </c>
      <c r="W5" s="13"/>
    </row>
    <row r="6" spans="1:99" customFormat="1" x14ac:dyDescent="0.55000000000000004">
      <c r="A6" s="2" t="s">
        <v>23</v>
      </c>
      <c r="B6" s="1"/>
      <c r="C6" s="1" t="s">
        <v>18</v>
      </c>
      <c r="D6" s="1">
        <v>30291</v>
      </c>
      <c r="E6" s="1"/>
      <c r="F6" s="1"/>
      <c r="G6" s="1"/>
      <c r="Q6" s="13">
        <v>355.6</v>
      </c>
      <c r="R6" s="13"/>
      <c r="V6" s="13">
        <v>945.7</v>
      </c>
      <c r="W6" s="13"/>
    </row>
    <row r="7" spans="1:99" customFormat="1" x14ac:dyDescent="0.55000000000000004">
      <c r="A7" s="2" t="s">
        <v>24</v>
      </c>
      <c r="B7" s="1"/>
      <c r="C7" s="1" t="s">
        <v>18</v>
      </c>
      <c r="D7" s="1">
        <v>30314</v>
      </c>
      <c r="E7" s="1"/>
      <c r="F7" s="1"/>
      <c r="G7" s="1"/>
      <c r="Q7" s="13">
        <v>461.2</v>
      </c>
      <c r="R7" s="13"/>
      <c r="V7" s="16">
        <v>1011.4</v>
      </c>
      <c r="W7" s="16"/>
    </row>
    <row r="8" spans="1:99" customFormat="1" x14ac:dyDescent="0.55000000000000004">
      <c r="A8" s="2" t="s">
        <v>25</v>
      </c>
      <c r="B8" s="1"/>
      <c r="C8" s="1" t="s">
        <v>18</v>
      </c>
      <c r="D8" s="1">
        <v>30334</v>
      </c>
      <c r="E8" s="1"/>
      <c r="F8" s="1"/>
      <c r="G8" s="1"/>
      <c r="Q8" s="15">
        <v>563.9</v>
      </c>
      <c r="R8" s="15"/>
      <c r="V8" s="13">
        <v>1139.2</v>
      </c>
      <c r="W8" s="13"/>
    </row>
    <row r="9" spans="1:99" customFormat="1" x14ac:dyDescent="0.55000000000000004">
      <c r="A9" s="2" t="s">
        <v>26</v>
      </c>
      <c r="B9" s="1"/>
      <c r="C9" s="1" t="s">
        <v>18</v>
      </c>
      <c r="D9" s="1">
        <v>30354</v>
      </c>
      <c r="E9" s="1"/>
      <c r="F9" s="1"/>
      <c r="G9" s="1"/>
      <c r="H9" s="1"/>
      <c r="I9" s="1"/>
      <c r="J9" s="1"/>
      <c r="Q9" s="15">
        <v>392.9</v>
      </c>
      <c r="R9" s="15"/>
      <c r="V9" s="15">
        <v>810.1</v>
      </c>
      <c r="W9" s="15"/>
    </row>
    <row r="10" spans="1:99" customFormat="1" x14ac:dyDescent="0.55000000000000004">
      <c r="A10" s="2" t="s">
        <v>27</v>
      </c>
      <c r="B10" s="1"/>
      <c r="C10" s="1" t="s">
        <v>18</v>
      </c>
      <c r="D10" s="1">
        <v>30376</v>
      </c>
      <c r="E10" s="1"/>
      <c r="F10" s="1"/>
      <c r="G10" s="1"/>
      <c r="Q10" s="15">
        <v>385.2</v>
      </c>
      <c r="R10" s="15"/>
      <c r="V10" s="13">
        <v>667.6</v>
      </c>
      <c r="W10" s="13"/>
    </row>
    <row r="11" spans="1:99" customFormat="1" x14ac:dyDescent="0.55000000000000004">
      <c r="A11" s="2" t="s">
        <v>32</v>
      </c>
      <c r="B11" s="1">
        <v>32895</v>
      </c>
      <c r="C11" s="1"/>
      <c r="D11" s="1">
        <v>32860</v>
      </c>
      <c r="E11" s="17">
        <v>35</v>
      </c>
      <c r="F11" s="17"/>
      <c r="G11" s="1"/>
      <c r="K11">
        <v>0.65</v>
      </c>
      <c r="V11">
        <v>68.141720896601512</v>
      </c>
    </row>
    <row r="12" spans="1:99" customFormat="1" x14ac:dyDescent="0.55000000000000004">
      <c r="A12" s="2" t="s">
        <v>32</v>
      </c>
      <c r="B12" s="1">
        <v>32916</v>
      </c>
      <c r="C12" s="1"/>
      <c r="D12" s="1">
        <v>32860</v>
      </c>
      <c r="E12" s="17">
        <v>56</v>
      </c>
      <c r="F12" s="17"/>
      <c r="G12" s="1"/>
      <c r="K12">
        <v>1.55</v>
      </c>
      <c r="V12">
        <v>196.31271714018646</v>
      </c>
    </row>
    <row r="13" spans="1:99" customFormat="1" x14ac:dyDescent="0.55000000000000004">
      <c r="A13" s="2" t="s">
        <v>32</v>
      </c>
      <c r="B13" s="1">
        <v>32937</v>
      </c>
      <c r="C13" s="1"/>
      <c r="D13" s="1">
        <v>32860</v>
      </c>
      <c r="E13" s="17">
        <v>77</v>
      </c>
      <c r="F13" s="17"/>
      <c r="G13" s="1"/>
      <c r="K13">
        <v>1.64</v>
      </c>
      <c r="V13">
        <v>292.38382448900381</v>
      </c>
    </row>
    <row r="14" spans="1:99" customFormat="1" x14ac:dyDescent="0.55000000000000004">
      <c r="A14" s="2" t="s">
        <v>32</v>
      </c>
      <c r="B14" s="1">
        <v>32972</v>
      </c>
      <c r="C14" s="1" t="s">
        <v>18</v>
      </c>
      <c r="D14" s="1">
        <v>32860</v>
      </c>
      <c r="E14" s="17">
        <v>112</v>
      </c>
      <c r="F14" s="17"/>
      <c r="G14" s="1"/>
      <c r="K14">
        <v>1.3</v>
      </c>
      <c r="V14">
        <v>298.91892845175676</v>
      </c>
    </row>
    <row r="15" spans="1:99" customFormat="1" x14ac:dyDescent="0.55000000000000004">
      <c r="A15" s="2" t="s">
        <v>35</v>
      </c>
      <c r="B15" s="1">
        <f>D15+E15</f>
        <v>32882</v>
      </c>
      <c r="C15" s="1"/>
      <c r="D15" s="1">
        <v>32854</v>
      </c>
      <c r="E15" s="17">
        <v>28</v>
      </c>
      <c r="F15" s="17"/>
      <c r="G15" s="1"/>
      <c r="Q15">
        <v>0</v>
      </c>
      <c r="V15">
        <v>59.296189630416698</v>
      </c>
      <c r="W15">
        <v>2.4734753777584499</v>
      </c>
    </row>
    <row r="16" spans="1:99" customFormat="1" x14ac:dyDescent="0.55000000000000004">
      <c r="A16" s="2" t="s">
        <v>35</v>
      </c>
      <c r="B16" s="1">
        <f t="shared" ref="B16:B20" si="0">D16+E16</f>
        <v>32896</v>
      </c>
      <c r="C16" s="1"/>
      <c r="D16" s="1">
        <v>32854</v>
      </c>
      <c r="E16" s="17">
        <v>42</v>
      </c>
      <c r="F16" s="17"/>
      <c r="G16" s="1"/>
      <c r="Q16">
        <v>4.9439358603006394</v>
      </c>
      <c r="R16">
        <v>4.767776490674E-2</v>
      </c>
      <c r="V16">
        <v>220.41431855718901</v>
      </c>
      <c r="W16">
        <v>5.2430744977531898</v>
      </c>
    </row>
    <row r="17" spans="1:23" customFormat="1" x14ac:dyDescent="0.55000000000000004">
      <c r="A17" s="2" t="s">
        <v>35</v>
      </c>
      <c r="B17" s="1">
        <f t="shared" si="0"/>
        <v>32909</v>
      </c>
      <c r="C17" s="1"/>
      <c r="D17" s="1">
        <v>32854</v>
      </c>
      <c r="E17" s="17">
        <v>55</v>
      </c>
      <c r="F17" s="17"/>
      <c r="G17" s="1"/>
      <c r="Q17">
        <v>29.7172309045791</v>
      </c>
      <c r="R17">
        <v>0.88705616793873998</v>
      </c>
      <c r="V17">
        <v>458.681268518595</v>
      </c>
      <c r="W17">
        <v>11.007805458869541</v>
      </c>
    </row>
    <row r="18" spans="1:23" customFormat="1" x14ac:dyDescent="0.55000000000000004">
      <c r="A18" s="2" t="s">
        <v>35</v>
      </c>
      <c r="B18" s="1">
        <f t="shared" si="0"/>
        <v>32929</v>
      </c>
      <c r="C18" s="1"/>
      <c r="D18" s="1">
        <v>32854</v>
      </c>
      <c r="E18" s="17">
        <v>75</v>
      </c>
      <c r="F18" s="17"/>
      <c r="G18" s="1"/>
      <c r="H18" s="1"/>
      <c r="I18" s="1"/>
      <c r="J18" s="1"/>
      <c r="Q18">
        <v>231.93041572949701</v>
      </c>
      <c r="R18">
        <v>7.2106035349152506</v>
      </c>
      <c r="V18">
        <v>884.24352834745696</v>
      </c>
      <c r="W18">
        <v>21.509959196103651</v>
      </c>
    </row>
    <row r="19" spans="1:23" customFormat="1" x14ac:dyDescent="0.55000000000000004">
      <c r="A19" s="2" t="s">
        <v>35</v>
      </c>
      <c r="B19" s="1">
        <f t="shared" si="0"/>
        <v>32944</v>
      </c>
      <c r="C19" s="1"/>
      <c r="D19" s="1">
        <v>32854</v>
      </c>
      <c r="E19" s="17">
        <v>90</v>
      </c>
      <c r="F19" s="17"/>
      <c r="G19" s="1"/>
      <c r="Q19">
        <v>381.09646683874598</v>
      </c>
      <c r="R19">
        <v>13.138243823585199</v>
      </c>
      <c r="V19">
        <v>1003.75866276029</v>
      </c>
      <c r="W19">
        <v>25.699515305663198</v>
      </c>
    </row>
    <row r="20" spans="1:23" customFormat="1" x14ac:dyDescent="0.55000000000000004">
      <c r="A20" s="2" t="s">
        <v>35</v>
      </c>
      <c r="B20" s="1">
        <f t="shared" si="0"/>
        <v>32960</v>
      </c>
      <c r="C20" s="1" t="s">
        <v>18</v>
      </c>
      <c r="D20" s="1">
        <v>32854</v>
      </c>
      <c r="E20" s="17">
        <v>106</v>
      </c>
      <c r="F20" s="17"/>
      <c r="G20" s="1"/>
      <c r="Q20">
        <v>518.33865894245798</v>
      </c>
      <c r="R20">
        <v>19.886690890670998</v>
      </c>
      <c r="V20">
        <v>1131.1101612622099</v>
      </c>
      <c r="W20">
        <v>31.930050346738302</v>
      </c>
    </row>
    <row r="21" spans="1:23" customFormat="1" x14ac:dyDescent="0.55000000000000004">
      <c r="A21" s="2" t="s">
        <v>34</v>
      </c>
      <c r="B21" s="1">
        <f>D21+E21</f>
        <v>32882</v>
      </c>
      <c r="C21" s="1"/>
      <c r="D21" s="1">
        <v>32854</v>
      </c>
      <c r="E21" s="17">
        <v>28</v>
      </c>
      <c r="F21" s="17"/>
      <c r="G21" s="1"/>
      <c r="Q21" s="4">
        <v>0</v>
      </c>
      <c r="R21" s="4"/>
      <c r="V21">
        <v>63.242590486940699</v>
      </c>
      <c r="W21">
        <v>2.7319273834112296</v>
      </c>
    </row>
    <row r="22" spans="1:23" customFormat="1" x14ac:dyDescent="0.55000000000000004">
      <c r="A22" s="2" t="s">
        <v>34</v>
      </c>
      <c r="B22" s="1">
        <f t="shared" ref="B22:B26" si="1">D22+E22</f>
        <v>32896</v>
      </c>
      <c r="C22" s="1"/>
      <c r="D22" s="1">
        <v>32854</v>
      </c>
      <c r="E22" s="17">
        <v>42</v>
      </c>
      <c r="F22" s="17"/>
      <c r="G22" s="1"/>
      <c r="Q22">
        <v>10.860009793588</v>
      </c>
      <c r="R22">
        <v>0.10893234096311599</v>
      </c>
      <c r="V22">
        <v>232.26763053275499</v>
      </c>
      <c r="W22">
        <v>6.8552338164199274</v>
      </c>
    </row>
    <row r="23" spans="1:23" customFormat="1" x14ac:dyDescent="0.55000000000000004">
      <c r="A23" s="2" t="s">
        <v>34</v>
      </c>
      <c r="B23" s="1">
        <f t="shared" si="1"/>
        <v>32909</v>
      </c>
      <c r="C23" s="1"/>
      <c r="D23" s="1">
        <v>32854</v>
      </c>
      <c r="E23" s="17">
        <v>55</v>
      </c>
      <c r="F23" s="17"/>
      <c r="G23" s="1"/>
      <c r="Q23">
        <v>63.314548457510199</v>
      </c>
      <c r="R23">
        <v>2.02296756499311</v>
      </c>
      <c r="V23">
        <v>466.58817963763698</v>
      </c>
      <c r="W23">
        <v>12.565467243811909</v>
      </c>
    </row>
    <row r="24" spans="1:23" customFormat="1" x14ac:dyDescent="0.55000000000000004">
      <c r="A24" s="2" t="s">
        <v>34</v>
      </c>
      <c r="B24" s="1">
        <f t="shared" si="1"/>
        <v>32929</v>
      </c>
      <c r="C24" s="1"/>
      <c r="D24" s="1">
        <v>32854</v>
      </c>
      <c r="E24" s="17">
        <v>75</v>
      </c>
      <c r="F24" s="17"/>
      <c r="G24" s="1"/>
      <c r="Q24">
        <v>356.457211151411</v>
      </c>
      <c r="R24">
        <v>11.4835075295551</v>
      </c>
      <c r="V24">
        <v>892.15043946649894</v>
      </c>
      <c r="W24">
        <v>24.0564601232164</v>
      </c>
    </row>
    <row r="25" spans="1:23" customFormat="1" x14ac:dyDescent="0.55000000000000004">
      <c r="A25" s="2" t="s">
        <v>34</v>
      </c>
      <c r="B25" s="1">
        <f t="shared" si="1"/>
        <v>32944</v>
      </c>
      <c r="C25" s="1"/>
      <c r="D25" s="1">
        <v>32854</v>
      </c>
      <c r="E25" s="17">
        <v>90</v>
      </c>
      <c r="F25" s="17"/>
      <c r="G25" s="1"/>
      <c r="Q25">
        <v>570.86233369575098</v>
      </c>
      <c r="R25">
        <v>19.362235476696902</v>
      </c>
      <c r="V25">
        <v>1104.58588893407</v>
      </c>
      <c r="W25">
        <v>29.815629620329098</v>
      </c>
    </row>
    <row r="26" spans="1:23" customFormat="1" x14ac:dyDescent="0.55000000000000004">
      <c r="A26" s="2" t="s">
        <v>34</v>
      </c>
      <c r="B26" s="1">
        <f t="shared" si="1"/>
        <v>32960</v>
      </c>
      <c r="C26" s="1" t="s">
        <v>18</v>
      </c>
      <c r="D26" s="1">
        <v>32854</v>
      </c>
      <c r="E26" s="17">
        <v>106</v>
      </c>
      <c r="F26" s="17"/>
      <c r="G26" s="1"/>
      <c r="Q26">
        <v>591.48464149659299</v>
      </c>
      <c r="R26">
        <v>23.8488493766069</v>
      </c>
      <c r="V26">
        <v>1044.1411936557399</v>
      </c>
      <c r="W26">
        <v>32.709654404821421</v>
      </c>
    </row>
    <row r="27" spans="1:23" customFormat="1" x14ac:dyDescent="0.55000000000000004">
      <c r="A27" s="2" t="s">
        <v>36</v>
      </c>
      <c r="B27" s="1">
        <f>D27+E27</f>
        <v>32882</v>
      </c>
      <c r="C27" s="1"/>
      <c r="D27" s="1">
        <v>32854</v>
      </c>
      <c r="E27" s="17">
        <v>28</v>
      </c>
      <c r="F27" s="17"/>
      <c r="G27" s="1"/>
      <c r="Q27" s="4">
        <v>0</v>
      </c>
      <c r="R27" s="4"/>
      <c r="V27">
        <v>31.6431648227613</v>
      </c>
      <c r="W27">
        <v>1.6430491456581202</v>
      </c>
    </row>
    <row r="28" spans="1:23" customFormat="1" x14ac:dyDescent="0.55000000000000004">
      <c r="A28" s="2" t="s">
        <v>36</v>
      </c>
      <c r="B28" s="1">
        <f t="shared" ref="B28:B32" si="2">D28+E28</f>
        <v>32896</v>
      </c>
      <c r="C28" s="1"/>
      <c r="D28" s="1">
        <v>32854</v>
      </c>
      <c r="E28" s="17">
        <v>42</v>
      </c>
      <c r="F28" s="17"/>
      <c r="G28" s="1"/>
      <c r="H28" s="1"/>
      <c r="I28" s="1"/>
      <c r="J28" s="1"/>
      <c r="Q28">
        <v>4.9368811573035698</v>
      </c>
      <c r="R28">
        <v>0.48111405530418605</v>
      </c>
      <c r="V28">
        <v>188.77961937802402</v>
      </c>
      <c r="W28">
        <v>4.9005618213657058</v>
      </c>
    </row>
    <row r="29" spans="1:23" customFormat="1" x14ac:dyDescent="0.55000000000000004">
      <c r="A29" s="2" t="s">
        <v>36</v>
      </c>
      <c r="B29" s="1">
        <f t="shared" si="2"/>
        <v>32909</v>
      </c>
      <c r="C29" s="1"/>
      <c r="D29" s="1">
        <v>32854</v>
      </c>
      <c r="E29" s="17">
        <v>55</v>
      </c>
      <c r="F29" s="17"/>
      <c r="G29" s="1"/>
      <c r="Q29">
        <v>71.235568982546098</v>
      </c>
      <c r="R29">
        <v>2.28172160625128</v>
      </c>
      <c r="V29">
        <v>397.38154323703003</v>
      </c>
      <c r="W29">
        <v>9.1869781064637497</v>
      </c>
    </row>
    <row r="30" spans="1:23" customFormat="1" x14ac:dyDescent="0.55000000000000004">
      <c r="A30" s="2" t="s">
        <v>36</v>
      </c>
      <c r="B30" s="1">
        <f t="shared" si="2"/>
        <v>32929</v>
      </c>
      <c r="C30" s="1"/>
      <c r="D30" s="1">
        <v>32854</v>
      </c>
      <c r="E30" s="17">
        <v>75</v>
      </c>
      <c r="F30" s="17"/>
      <c r="G30" s="1"/>
      <c r="Q30">
        <v>307.02490725140501</v>
      </c>
      <c r="R30">
        <v>11.8276047699964</v>
      </c>
      <c r="V30">
        <v>822.95791247188492</v>
      </c>
      <c r="W30">
        <v>21.709765874464271</v>
      </c>
    </row>
    <row r="31" spans="1:23" customFormat="1" x14ac:dyDescent="0.55000000000000004">
      <c r="A31" s="2" t="s">
        <v>36</v>
      </c>
      <c r="B31" s="1">
        <f t="shared" si="2"/>
        <v>32944</v>
      </c>
      <c r="C31" s="1" t="s">
        <v>18</v>
      </c>
      <c r="D31" s="1">
        <v>32854</v>
      </c>
      <c r="E31" s="17">
        <v>90</v>
      </c>
      <c r="F31" s="17"/>
      <c r="G31" s="1"/>
      <c r="Q31">
        <v>444.35881049407794</v>
      </c>
      <c r="R31">
        <v>19.253893431870701</v>
      </c>
      <c r="V31">
        <v>1007.71211831981</v>
      </c>
      <c r="W31">
        <v>29.509983520714297</v>
      </c>
    </row>
    <row r="32" spans="1:23" customFormat="1" x14ac:dyDescent="0.55000000000000004">
      <c r="A32" s="2" t="s">
        <v>36</v>
      </c>
      <c r="B32" s="1">
        <f t="shared" si="2"/>
        <v>32960</v>
      </c>
      <c r="C32" s="4"/>
      <c r="D32" s="1">
        <v>32854</v>
      </c>
      <c r="E32" s="17">
        <v>106</v>
      </c>
      <c r="F32" s="17"/>
      <c r="G32" s="1"/>
      <c r="W32" s="4"/>
    </row>
    <row r="33" spans="1:23" customFormat="1" x14ac:dyDescent="0.55000000000000004">
      <c r="A33" s="2" t="s">
        <v>45</v>
      </c>
      <c r="B33" s="1">
        <f>D33+E33</f>
        <v>32882</v>
      </c>
      <c r="C33" s="1"/>
      <c r="D33" s="1">
        <v>32854</v>
      </c>
      <c r="E33" s="17">
        <v>28</v>
      </c>
      <c r="F33" s="17"/>
      <c r="G33" s="1"/>
      <c r="R33" s="4"/>
      <c r="W33">
        <v>3.3757226576011199</v>
      </c>
    </row>
    <row r="34" spans="1:23" customFormat="1" x14ac:dyDescent="0.55000000000000004">
      <c r="A34" s="2" t="s">
        <v>45</v>
      </c>
      <c r="B34" s="1">
        <f t="shared" ref="B34:B38" si="3">D34+E34</f>
        <v>32896</v>
      </c>
      <c r="C34" s="1"/>
      <c r="D34" s="1">
        <v>32854</v>
      </c>
      <c r="E34" s="17">
        <v>42</v>
      </c>
      <c r="F34" s="17"/>
      <c r="G34" s="1"/>
      <c r="R34">
        <v>0.62716694180183996</v>
      </c>
      <c r="W34">
        <v>6.5791824770872909</v>
      </c>
    </row>
    <row r="35" spans="1:23" customFormat="1" x14ac:dyDescent="0.55000000000000004">
      <c r="A35" s="2" t="s">
        <v>45</v>
      </c>
      <c r="B35" s="1">
        <f t="shared" si="3"/>
        <v>32909</v>
      </c>
      <c r="C35" s="1"/>
      <c r="D35" s="1">
        <v>32854</v>
      </c>
      <c r="E35" s="17">
        <v>55</v>
      </c>
      <c r="F35" s="17"/>
      <c r="G35" s="1"/>
      <c r="R35">
        <v>1.7497512683798899</v>
      </c>
      <c r="W35">
        <v>9.3131376048393797</v>
      </c>
    </row>
    <row r="36" spans="1:23" customFormat="1" x14ac:dyDescent="0.55000000000000004">
      <c r="A36" s="2" t="s">
        <v>45</v>
      </c>
      <c r="B36" s="1">
        <f t="shared" si="3"/>
        <v>32929</v>
      </c>
      <c r="C36" s="1"/>
      <c r="D36" s="1">
        <v>32854</v>
      </c>
      <c r="E36" s="17">
        <v>75</v>
      </c>
      <c r="F36" s="17"/>
      <c r="G36" s="1"/>
      <c r="R36">
        <v>12.7087579765657</v>
      </c>
      <c r="W36">
        <v>22.994465909246099</v>
      </c>
    </row>
    <row r="37" spans="1:23" customFormat="1" x14ac:dyDescent="0.55000000000000004">
      <c r="A37" s="2" t="s">
        <v>45</v>
      </c>
      <c r="B37" s="1">
        <f t="shared" si="3"/>
        <v>32944</v>
      </c>
      <c r="C37" s="1" t="s">
        <v>18</v>
      </c>
      <c r="D37" s="1">
        <v>32854</v>
      </c>
      <c r="E37" s="17">
        <v>90</v>
      </c>
      <c r="F37" s="17"/>
      <c r="G37" s="1"/>
      <c r="R37">
        <v>16.912347582510201</v>
      </c>
      <c r="W37">
        <v>25.33334690061789</v>
      </c>
    </row>
    <row r="38" spans="1:23" customFormat="1" x14ac:dyDescent="0.55000000000000004">
      <c r="A38" s="2" t="s">
        <v>45</v>
      </c>
      <c r="B38" s="1">
        <f t="shared" si="3"/>
        <v>32960</v>
      </c>
      <c r="C38" s="4"/>
      <c r="D38" s="1">
        <v>32854</v>
      </c>
      <c r="E38" s="17">
        <v>106</v>
      </c>
      <c r="F38" s="17"/>
      <c r="G38" s="1"/>
      <c r="H38" s="1"/>
      <c r="I38" s="1"/>
      <c r="J38" s="1"/>
    </row>
    <row r="39" spans="1:23" customFormat="1" x14ac:dyDescent="0.55000000000000004">
      <c r="A39" s="2" t="s">
        <v>49</v>
      </c>
      <c r="B39" s="1">
        <f>D39+E39</f>
        <v>35405</v>
      </c>
      <c r="C39" s="1"/>
      <c r="D39" s="1">
        <v>35383</v>
      </c>
      <c r="E39">
        <v>22</v>
      </c>
      <c r="G39" s="17">
        <v>13</v>
      </c>
      <c r="H39" s="17">
        <v>41</v>
      </c>
      <c r="I39">
        <v>161</v>
      </c>
      <c r="K39">
        <v>6.1240529132300298E-2</v>
      </c>
      <c r="V39">
        <v>2.9336266960030999</v>
      </c>
    </row>
    <row r="40" spans="1:23" customFormat="1" x14ac:dyDescent="0.55000000000000004">
      <c r="A40" s="2" t="s">
        <v>49</v>
      </c>
      <c r="B40" s="1">
        <f t="shared" ref="B40:B44" si="4">D40+E40</f>
        <v>35426</v>
      </c>
      <c r="C40" s="1"/>
      <c r="D40" s="1">
        <v>35383</v>
      </c>
      <c r="E40">
        <v>43</v>
      </c>
      <c r="G40" s="17">
        <v>13</v>
      </c>
      <c r="H40" s="17">
        <v>41</v>
      </c>
      <c r="I40">
        <v>161</v>
      </c>
      <c r="K40">
        <v>0.26675173522191198</v>
      </c>
      <c r="V40">
        <v>27.781444811147999</v>
      </c>
    </row>
    <row r="41" spans="1:23" customFormat="1" x14ac:dyDescent="0.55000000000000004">
      <c r="A41" s="2" t="s">
        <v>49</v>
      </c>
      <c r="B41" s="1">
        <f t="shared" si="4"/>
        <v>35447</v>
      </c>
      <c r="C41" s="1"/>
      <c r="D41" s="1">
        <v>35383</v>
      </c>
      <c r="E41">
        <v>64</v>
      </c>
      <c r="G41" s="17">
        <v>13</v>
      </c>
      <c r="H41" s="17">
        <v>41</v>
      </c>
      <c r="I41">
        <v>161</v>
      </c>
      <c r="K41">
        <v>1.03647498278024</v>
      </c>
      <c r="Q41">
        <v>13.2019764924468</v>
      </c>
      <c r="V41">
        <v>171.523285661899</v>
      </c>
    </row>
    <row r="42" spans="1:23" customFormat="1" x14ac:dyDescent="0.55000000000000004">
      <c r="A42" s="2" t="s">
        <v>49</v>
      </c>
      <c r="B42" s="1">
        <f t="shared" si="4"/>
        <v>35468</v>
      </c>
      <c r="C42" s="1"/>
      <c r="D42" s="1">
        <v>35383</v>
      </c>
      <c r="E42">
        <v>85</v>
      </c>
      <c r="G42" s="17">
        <v>13</v>
      </c>
      <c r="H42" s="17">
        <v>41</v>
      </c>
      <c r="I42">
        <v>161</v>
      </c>
      <c r="K42">
        <v>1.90190035499196</v>
      </c>
      <c r="Q42">
        <v>135.990635419364</v>
      </c>
      <c r="V42">
        <v>458.39090575724202</v>
      </c>
    </row>
    <row r="43" spans="1:23" customFormat="1" x14ac:dyDescent="0.55000000000000004">
      <c r="A43" s="2" t="s">
        <v>49</v>
      </c>
      <c r="B43" s="1">
        <f t="shared" si="4"/>
        <v>35489</v>
      </c>
      <c r="C43" s="1"/>
      <c r="D43" s="1">
        <v>35383</v>
      </c>
      <c r="E43">
        <v>106</v>
      </c>
      <c r="G43" s="17">
        <v>13</v>
      </c>
      <c r="H43" s="17">
        <v>41</v>
      </c>
      <c r="I43">
        <v>161</v>
      </c>
      <c r="K43">
        <v>1.6482400522774201</v>
      </c>
      <c r="Q43">
        <v>344.916351444062</v>
      </c>
      <c r="V43">
        <v>640.95636230289699</v>
      </c>
    </row>
    <row r="44" spans="1:23" customFormat="1" x14ac:dyDescent="0.55000000000000004">
      <c r="A44" s="2" t="s">
        <v>49</v>
      </c>
      <c r="B44" s="1">
        <f t="shared" si="4"/>
        <v>35531</v>
      </c>
      <c r="C44" s="1" t="s">
        <v>18</v>
      </c>
      <c r="D44" s="1">
        <v>35383</v>
      </c>
      <c r="E44">
        <v>148</v>
      </c>
      <c r="G44" s="17">
        <v>13</v>
      </c>
      <c r="H44" s="17">
        <v>41</v>
      </c>
      <c r="I44">
        <v>161</v>
      </c>
      <c r="J44">
        <v>24</v>
      </c>
      <c r="K44">
        <v>1.93499320040267</v>
      </c>
      <c r="Q44">
        <v>478</v>
      </c>
      <c r="V44">
        <v>850.89842317565103</v>
      </c>
    </row>
    <row r="45" spans="1:23" customFormat="1" x14ac:dyDescent="0.55000000000000004">
      <c r="A45" s="2" t="s">
        <v>50</v>
      </c>
      <c r="B45" s="1">
        <f>D45+E45</f>
        <v>35405</v>
      </c>
      <c r="C45" s="1"/>
      <c r="D45" s="1">
        <v>35383</v>
      </c>
      <c r="E45">
        <v>22</v>
      </c>
      <c r="G45" s="17">
        <v>13</v>
      </c>
      <c r="H45" s="17">
        <v>41</v>
      </c>
      <c r="I45">
        <v>161</v>
      </c>
      <c r="K45">
        <v>7.9806962081206301E-2</v>
      </c>
      <c r="V45">
        <v>12.5735240190683</v>
      </c>
    </row>
    <row r="46" spans="1:23" customFormat="1" x14ac:dyDescent="0.55000000000000004">
      <c r="A46" s="2" t="s">
        <v>50</v>
      </c>
      <c r="B46" s="1">
        <f t="shared" ref="B46:B50" si="5">D46+E46</f>
        <v>35426</v>
      </c>
      <c r="C46" s="1"/>
      <c r="D46" s="1">
        <v>35383</v>
      </c>
      <c r="E46">
        <v>43</v>
      </c>
      <c r="G46" s="17">
        <v>13</v>
      </c>
      <c r="H46" s="17">
        <v>41</v>
      </c>
      <c r="I46">
        <v>161</v>
      </c>
      <c r="K46">
        <v>0.39135214849613997</v>
      </c>
      <c r="V46">
        <v>49.748441510817599</v>
      </c>
    </row>
    <row r="47" spans="1:23" customFormat="1" x14ac:dyDescent="0.55000000000000004">
      <c r="A47" s="2" t="s">
        <v>50</v>
      </c>
      <c r="B47" s="1">
        <f t="shared" si="5"/>
        <v>35447</v>
      </c>
      <c r="C47" s="1"/>
      <c r="D47" s="1">
        <v>35383</v>
      </c>
      <c r="E47">
        <v>64</v>
      </c>
      <c r="G47" s="17">
        <v>13</v>
      </c>
      <c r="H47" s="17">
        <v>41</v>
      </c>
      <c r="I47">
        <v>161</v>
      </c>
      <c r="K47">
        <v>1.39005404355274</v>
      </c>
      <c r="Q47">
        <v>8.3883471301619394</v>
      </c>
      <c r="V47">
        <v>234.68426842684201</v>
      </c>
    </row>
    <row r="48" spans="1:23" customFormat="1" x14ac:dyDescent="0.55000000000000004">
      <c r="A48" s="2" t="s">
        <v>50</v>
      </c>
      <c r="B48" s="1">
        <f t="shared" si="5"/>
        <v>35468</v>
      </c>
      <c r="C48" s="1"/>
      <c r="D48" s="1">
        <v>35383</v>
      </c>
      <c r="E48">
        <v>85</v>
      </c>
      <c r="G48" s="17">
        <v>13</v>
      </c>
      <c r="H48" s="17">
        <v>41</v>
      </c>
      <c r="I48">
        <v>161</v>
      </c>
      <c r="J48" s="1"/>
      <c r="K48">
        <v>1.8825612405291301</v>
      </c>
      <c r="Q48">
        <v>118.457139958836</v>
      </c>
      <c r="V48">
        <v>509.43601026769301</v>
      </c>
    </row>
    <row r="49" spans="1:22" customFormat="1" x14ac:dyDescent="0.55000000000000004">
      <c r="A49" s="2" t="s">
        <v>50</v>
      </c>
      <c r="B49" s="1">
        <f t="shared" si="5"/>
        <v>35489</v>
      </c>
      <c r="C49" s="1"/>
      <c r="D49" s="1">
        <v>35383</v>
      </c>
      <c r="E49">
        <v>106</v>
      </c>
      <c r="G49" s="17">
        <v>13</v>
      </c>
      <c r="H49" s="17">
        <v>41</v>
      </c>
      <c r="I49">
        <v>161</v>
      </c>
      <c r="K49">
        <v>2.0975212377033201</v>
      </c>
      <c r="Q49">
        <v>290.72191092970399</v>
      </c>
      <c r="V49">
        <v>660.44737807113995</v>
      </c>
    </row>
    <row r="50" spans="1:22" customFormat="1" x14ac:dyDescent="0.55000000000000004">
      <c r="A50" s="2" t="s">
        <v>50</v>
      </c>
      <c r="B50" s="1">
        <f t="shared" si="5"/>
        <v>35531</v>
      </c>
      <c r="C50" s="1" t="s">
        <v>18</v>
      </c>
      <c r="D50" s="1">
        <v>35383</v>
      </c>
      <c r="E50">
        <v>148</v>
      </c>
      <c r="G50" s="17">
        <v>13</v>
      </c>
      <c r="H50" s="17">
        <v>41</v>
      </c>
      <c r="I50">
        <v>161</v>
      </c>
      <c r="J50">
        <v>21</v>
      </c>
      <c r="K50">
        <v>1.7438097172427101</v>
      </c>
      <c r="Q50">
        <v>271</v>
      </c>
      <c r="V50">
        <v>606.05207187385395</v>
      </c>
    </row>
    <row r="51" spans="1:22" customFormat="1" x14ac:dyDescent="0.55000000000000004">
      <c r="A51" s="2" t="s">
        <v>51</v>
      </c>
      <c r="B51" s="1">
        <f>D51+E51</f>
        <v>35405</v>
      </c>
      <c r="C51" s="1"/>
      <c r="D51" s="1">
        <v>35383</v>
      </c>
      <c r="E51">
        <v>22</v>
      </c>
      <c r="G51" s="17">
        <v>13</v>
      </c>
      <c r="H51" s="17">
        <v>41</v>
      </c>
      <c r="I51">
        <v>161</v>
      </c>
      <c r="K51">
        <v>0.15572843997809899</v>
      </c>
      <c r="V51">
        <v>15.1023102310232</v>
      </c>
    </row>
    <row r="52" spans="1:22" customFormat="1" x14ac:dyDescent="0.55000000000000004">
      <c r="A52" s="2" t="s">
        <v>51</v>
      </c>
      <c r="B52" s="1">
        <f t="shared" ref="B52:B56" si="6">D52+E52</f>
        <v>35426</v>
      </c>
      <c r="C52" s="1"/>
      <c r="D52" s="1">
        <v>35383</v>
      </c>
      <c r="E52">
        <v>43</v>
      </c>
      <c r="G52" s="17">
        <v>13</v>
      </c>
      <c r="H52" s="17">
        <v>41</v>
      </c>
      <c r="I52">
        <v>161</v>
      </c>
      <c r="K52">
        <v>0.51551102947669503</v>
      </c>
      <c r="V52">
        <v>69.133846718005003</v>
      </c>
    </row>
    <row r="53" spans="1:22" customFormat="1" x14ac:dyDescent="0.55000000000000004">
      <c r="A53" s="2" t="s">
        <v>51</v>
      </c>
      <c r="B53" s="1">
        <f t="shared" si="6"/>
        <v>35447</v>
      </c>
      <c r="C53" s="1"/>
      <c r="D53" s="1">
        <v>35383</v>
      </c>
      <c r="E53">
        <v>64</v>
      </c>
      <c r="G53" s="17">
        <v>13</v>
      </c>
      <c r="H53" s="17">
        <v>41</v>
      </c>
      <c r="I53">
        <v>161</v>
      </c>
      <c r="K53">
        <v>1.1990913265396199</v>
      </c>
      <c r="Q53">
        <v>6.7943929973866899</v>
      </c>
      <c r="V53">
        <v>224.93876054272101</v>
      </c>
    </row>
    <row r="54" spans="1:22" customFormat="1" x14ac:dyDescent="0.55000000000000004">
      <c r="A54" s="2" t="s">
        <v>51</v>
      </c>
      <c r="B54" s="1">
        <f t="shared" si="6"/>
        <v>35468</v>
      </c>
      <c r="C54" s="1"/>
      <c r="D54" s="1">
        <v>35383</v>
      </c>
      <c r="E54">
        <v>85</v>
      </c>
      <c r="G54" s="17">
        <v>13</v>
      </c>
      <c r="H54" s="17">
        <v>41</v>
      </c>
      <c r="I54">
        <v>161</v>
      </c>
      <c r="K54">
        <v>2.0834142809205001</v>
      </c>
      <c r="Q54">
        <v>112.049556463776</v>
      </c>
      <c r="V54">
        <v>487.52181884855099</v>
      </c>
    </row>
    <row r="55" spans="1:22" customFormat="1" x14ac:dyDescent="0.55000000000000004">
      <c r="A55" s="2" t="s">
        <v>51</v>
      </c>
      <c r="B55" s="1">
        <f t="shared" si="6"/>
        <v>35489</v>
      </c>
      <c r="C55" s="1"/>
      <c r="D55" s="1">
        <v>35383</v>
      </c>
      <c r="E55">
        <v>106</v>
      </c>
      <c r="G55" s="17">
        <v>13</v>
      </c>
      <c r="H55" s="17">
        <v>41</v>
      </c>
      <c r="I55">
        <v>161</v>
      </c>
      <c r="K55">
        <v>1.7725093163313901</v>
      </c>
      <c r="Q55">
        <v>153.61008854707501</v>
      </c>
      <c r="V55">
        <v>539.18298496516297</v>
      </c>
    </row>
    <row r="56" spans="1:22" customFormat="1" x14ac:dyDescent="0.55000000000000004">
      <c r="A56" s="2" t="s">
        <v>51</v>
      </c>
      <c r="B56" s="1">
        <f t="shared" si="6"/>
        <v>35531</v>
      </c>
      <c r="C56" s="1" t="s">
        <v>18</v>
      </c>
      <c r="D56" s="1">
        <v>35383</v>
      </c>
      <c r="E56">
        <v>148</v>
      </c>
      <c r="G56" s="17">
        <v>13</v>
      </c>
      <c r="H56" s="17">
        <v>41</v>
      </c>
      <c r="I56">
        <v>161</v>
      </c>
      <c r="J56" s="17">
        <v>19</v>
      </c>
      <c r="K56">
        <v>2.96760477561328</v>
      </c>
      <c r="Q56">
        <v>248</v>
      </c>
      <c r="V56">
        <v>720.04693802713598</v>
      </c>
    </row>
    <row r="57" spans="1:22" x14ac:dyDescent="0.55000000000000004">
      <c r="A57" s="2" t="s">
        <v>52</v>
      </c>
      <c r="B57" s="1">
        <f>D57+E57</f>
        <v>35405</v>
      </c>
      <c r="C57" s="1"/>
      <c r="D57" s="1">
        <v>35383</v>
      </c>
      <c r="E57">
        <v>22</v>
      </c>
      <c r="F57"/>
      <c r="G57" s="17">
        <v>13</v>
      </c>
      <c r="H57" s="17">
        <v>41</v>
      </c>
      <c r="I57">
        <v>161</v>
      </c>
      <c r="K57">
        <v>0.205180056869359</v>
      </c>
      <c r="L57"/>
      <c r="Q57"/>
      <c r="V57">
        <v>17.367070040337399</v>
      </c>
    </row>
    <row r="58" spans="1:22" x14ac:dyDescent="0.55000000000000004">
      <c r="A58" s="2" t="s">
        <v>52</v>
      </c>
      <c r="B58" s="1">
        <f t="shared" ref="B58:B62" si="7">D58+E58</f>
        <v>35426</v>
      </c>
      <c r="C58" s="1"/>
      <c r="D58" s="1">
        <v>35383</v>
      </c>
      <c r="E58">
        <v>43</v>
      </c>
      <c r="F58"/>
      <c r="G58" s="17">
        <v>13</v>
      </c>
      <c r="H58" s="17">
        <v>41</v>
      </c>
      <c r="I58">
        <v>161</v>
      </c>
      <c r="K58">
        <v>0.72603362709948605</v>
      </c>
      <c r="L58"/>
      <c r="Q58"/>
      <c r="V58">
        <v>102.952695269526</v>
      </c>
    </row>
    <row r="59" spans="1:22" x14ac:dyDescent="0.55000000000000004">
      <c r="A59" s="2" t="s">
        <v>52</v>
      </c>
      <c r="B59" s="1">
        <f t="shared" si="7"/>
        <v>35447</v>
      </c>
      <c r="C59" s="1"/>
      <c r="D59" s="1">
        <v>35383</v>
      </c>
      <c r="E59">
        <v>64</v>
      </c>
      <c r="F59"/>
      <c r="G59" s="17">
        <v>13</v>
      </c>
      <c r="H59" s="17">
        <v>41</v>
      </c>
      <c r="I59">
        <v>161</v>
      </c>
      <c r="K59">
        <v>1.7628618357146599</v>
      </c>
      <c r="L59"/>
      <c r="Q59">
        <v>27.4204958315872</v>
      </c>
      <c r="V59">
        <v>285.518151815181</v>
      </c>
    </row>
    <row r="60" spans="1:22" x14ac:dyDescent="0.55000000000000004">
      <c r="A60" s="2" t="s">
        <v>52</v>
      </c>
      <c r="B60" s="1">
        <f t="shared" si="7"/>
        <v>35468</v>
      </c>
      <c r="C60" s="1"/>
      <c r="D60" s="1">
        <v>35383</v>
      </c>
      <c r="E60">
        <v>85</v>
      </c>
      <c r="F60"/>
      <c r="G60" s="17">
        <v>13</v>
      </c>
      <c r="H60" s="17">
        <v>41</v>
      </c>
      <c r="I60">
        <v>161</v>
      </c>
      <c r="K60">
        <v>2.4757819536920902</v>
      </c>
      <c r="L60"/>
      <c r="Q60">
        <v>163.151389604461</v>
      </c>
      <c r="V60">
        <v>574.650531719838</v>
      </c>
    </row>
    <row r="61" spans="1:22" x14ac:dyDescent="0.55000000000000004">
      <c r="A61" s="2" t="s">
        <v>52</v>
      </c>
      <c r="B61" s="1">
        <f t="shared" si="7"/>
        <v>35489</v>
      </c>
      <c r="C61" s="1"/>
      <c r="D61" s="1">
        <v>35383</v>
      </c>
      <c r="E61">
        <v>106</v>
      </c>
      <c r="F61"/>
      <c r="G61" s="17">
        <v>13</v>
      </c>
      <c r="H61" s="17">
        <v>41</v>
      </c>
      <c r="I61">
        <v>161</v>
      </c>
      <c r="K61">
        <v>3.07255700181911</v>
      </c>
      <c r="L61"/>
      <c r="Q61">
        <v>194.957595107353</v>
      </c>
      <c r="V61">
        <v>589.964063072974</v>
      </c>
    </row>
    <row r="62" spans="1:22" x14ac:dyDescent="0.55000000000000004">
      <c r="A62" s="2" t="s">
        <v>52</v>
      </c>
      <c r="B62" s="1">
        <f t="shared" si="7"/>
        <v>35531</v>
      </c>
      <c r="C62" s="1" t="s">
        <v>18</v>
      </c>
      <c r="D62" s="1">
        <v>35383</v>
      </c>
      <c r="E62">
        <v>148</v>
      </c>
      <c r="F62"/>
      <c r="G62" s="17">
        <v>13</v>
      </c>
      <c r="H62" s="17">
        <v>41</v>
      </c>
      <c r="I62">
        <v>161</v>
      </c>
      <c r="J62" s="4">
        <v>18</v>
      </c>
      <c r="K62">
        <v>2.9960615319404398</v>
      </c>
      <c r="L62"/>
      <c r="Q62" s="4">
        <v>381</v>
      </c>
      <c r="V62">
        <v>872.39017235056804</v>
      </c>
    </row>
    <row r="63" spans="1:22" x14ac:dyDescent="0.55000000000000004">
      <c r="A63" s="2" t="s">
        <v>53</v>
      </c>
      <c r="B63" s="1">
        <f>D63+E63</f>
        <v>35405</v>
      </c>
      <c r="C63" s="1"/>
      <c r="D63" s="1">
        <v>35383</v>
      </c>
      <c r="E63">
        <v>22</v>
      </c>
      <c r="F63"/>
      <c r="G63" s="17">
        <v>13</v>
      </c>
      <c r="H63" s="17">
        <v>41</v>
      </c>
      <c r="I63">
        <v>161</v>
      </c>
      <c r="K63">
        <v>0.21385616644001201</v>
      </c>
      <c r="L63"/>
      <c r="Q63"/>
      <c r="V63">
        <v>27.1653832049873</v>
      </c>
    </row>
    <row r="64" spans="1:22" x14ac:dyDescent="0.55000000000000004">
      <c r="A64" s="2" t="s">
        <v>53</v>
      </c>
      <c r="B64" s="1">
        <f t="shared" ref="B64:B68" si="8">D64+E64</f>
        <v>35426</v>
      </c>
      <c r="C64" s="1"/>
      <c r="D64" s="1">
        <v>35383</v>
      </c>
      <c r="E64">
        <v>43</v>
      </c>
      <c r="F64"/>
      <c r="G64" s="17">
        <v>13</v>
      </c>
      <c r="H64" s="17">
        <v>41</v>
      </c>
      <c r="I64">
        <v>161</v>
      </c>
      <c r="K64">
        <v>0.93622507550202105</v>
      </c>
      <c r="L64"/>
      <c r="Q64"/>
      <c r="V64">
        <v>119.91492482581501</v>
      </c>
    </row>
    <row r="65" spans="1:22" x14ac:dyDescent="0.55000000000000004">
      <c r="A65" s="2" t="s">
        <v>53</v>
      </c>
      <c r="B65" s="1">
        <f t="shared" si="8"/>
        <v>35447</v>
      </c>
      <c r="C65" s="1"/>
      <c r="D65" s="1">
        <v>35383</v>
      </c>
      <c r="E65">
        <v>64</v>
      </c>
      <c r="F65"/>
      <c r="G65" s="17">
        <v>13</v>
      </c>
      <c r="H65" s="17">
        <v>41</v>
      </c>
      <c r="I65">
        <v>161</v>
      </c>
      <c r="K65">
        <v>2.4512327581639299</v>
      </c>
      <c r="L65"/>
      <c r="Q65">
        <v>24.391422385832598</v>
      </c>
      <c r="V65">
        <v>404.14814814814798</v>
      </c>
    </row>
    <row r="66" spans="1:22" x14ac:dyDescent="0.55000000000000004">
      <c r="A66" s="2" t="s">
        <v>53</v>
      </c>
      <c r="B66" s="1">
        <f t="shared" si="8"/>
        <v>35468</v>
      </c>
      <c r="C66" s="1"/>
      <c r="D66" s="1">
        <v>35383</v>
      </c>
      <c r="E66">
        <v>85</v>
      </c>
      <c r="F66"/>
      <c r="G66" s="17">
        <v>13</v>
      </c>
      <c r="H66" s="17">
        <v>41</v>
      </c>
      <c r="I66">
        <v>161</v>
      </c>
      <c r="K66">
        <v>3.0871275675102798</v>
      </c>
      <c r="L66"/>
      <c r="Q66">
        <v>89.638897713045694</v>
      </c>
      <c r="V66">
        <v>613.47414741474097</v>
      </c>
    </row>
    <row r="67" spans="1:22" x14ac:dyDescent="0.55000000000000004">
      <c r="A67" s="2" t="s">
        <v>53</v>
      </c>
      <c r="B67" s="1">
        <f t="shared" si="8"/>
        <v>35489</v>
      </c>
      <c r="C67" s="1"/>
      <c r="D67" s="1">
        <v>35383</v>
      </c>
      <c r="E67">
        <v>106</v>
      </c>
      <c r="F67"/>
      <c r="G67" s="17">
        <v>13</v>
      </c>
      <c r="H67" s="17">
        <v>41</v>
      </c>
      <c r="I67">
        <v>161</v>
      </c>
      <c r="J67" s="3"/>
      <c r="K67">
        <v>2.6042678511506301</v>
      </c>
      <c r="L67"/>
      <c r="Q67">
        <v>204.553086867964</v>
      </c>
      <c r="V67">
        <v>672.457645764576</v>
      </c>
    </row>
    <row r="68" spans="1:22" x14ac:dyDescent="0.55000000000000004">
      <c r="A68" s="2" t="s">
        <v>53</v>
      </c>
      <c r="B68" s="1">
        <f t="shared" si="8"/>
        <v>35531</v>
      </c>
      <c r="C68" s="1" t="s">
        <v>18</v>
      </c>
      <c r="D68" s="1">
        <v>35383</v>
      </c>
      <c r="E68">
        <v>148</v>
      </c>
      <c r="F68"/>
      <c r="G68" s="17">
        <v>13</v>
      </c>
      <c r="H68" s="17">
        <v>41</v>
      </c>
      <c r="I68">
        <v>161</v>
      </c>
      <c r="J68" s="4">
        <v>16</v>
      </c>
      <c r="K68">
        <v>3.70366118577912</v>
      </c>
      <c r="L68"/>
      <c r="Q68" s="4">
        <v>307</v>
      </c>
      <c r="V68">
        <v>896.99156582324895</v>
      </c>
    </row>
    <row r="69" spans="1:22" x14ac:dyDescent="0.55000000000000004">
      <c r="A69" s="2" t="s">
        <v>54</v>
      </c>
      <c r="B69" s="1">
        <f>D69+E69</f>
        <v>35405</v>
      </c>
      <c r="C69" s="1"/>
      <c r="D69" s="1">
        <v>35383</v>
      </c>
      <c r="E69">
        <v>22</v>
      </c>
      <c r="F69"/>
      <c r="G69" s="17">
        <v>13</v>
      </c>
      <c r="H69" s="17">
        <v>41</v>
      </c>
      <c r="I69">
        <v>161</v>
      </c>
      <c r="K69">
        <v>0.27198389290192698</v>
      </c>
      <c r="L69"/>
      <c r="Q69"/>
      <c r="V69">
        <v>44.180418041804103</v>
      </c>
    </row>
    <row r="70" spans="1:22" x14ac:dyDescent="0.55000000000000004">
      <c r="A70" s="2" t="s">
        <v>54</v>
      </c>
      <c r="B70" s="1">
        <f t="shared" ref="B70:B74" si="9">D70+E70</f>
        <v>35426</v>
      </c>
      <c r="C70" s="1"/>
      <c r="D70" s="1">
        <v>35383</v>
      </c>
      <c r="E70">
        <v>43</v>
      </c>
      <c r="F70"/>
      <c r="G70" s="17">
        <v>13</v>
      </c>
      <c r="H70" s="17">
        <v>41</v>
      </c>
      <c r="I70">
        <v>161</v>
      </c>
      <c r="K70">
        <v>1.1547614842549501</v>
      </c>
      <c r="L70"/>
      <c r="Q70"/>
      <c r="V70">
        <v>156.42097543087601</v>
      </c>
    </row>
    <row r="71" spans="1:22" x14ac:dyDescent="0.55000000000000004">
      <c r="A71" s="2" t="s">
        <v>54</v>
      </c>
      <c r="B71" s="1">
        <f t="shared" si="9"/>
        <v>35447</v>
      </c>
      <c r="C71" s="1"/>
      <c r="D71" s="1">
        <v>35383</v>
      </c>
      <c r="E71">
        <v>64</v>
      </c>
      <c r="F71"/>
      <c r="G71" s="17">
        <v>13</v>
      </c>
      <c r="H71" s="17">
        <v>41</v>
      </c>
      <c r="I71">
        <v>161</v>
      </c>
      <c r="K71">
        <v>2.45145352431076</v>
      </c>
      <c r="L71"/>
      <c r="Q71">
        <v>16.421651721956401</v>
      </c>
      <c r="V71">
        <v>406.94096076274201</v>
      </c>
    </row>
    <row r="72" spans="1:22" x14ac:dyDescent="0.55000000000000004">
      <c r="A72" s="2" t="s">
        <v>54</v>
      </c>
      <c r="B72" s="1">
        <f t="shared" si="9"/>
        <v>35468</v>
      </c>
      <c r="C72" s="1"/>
      <c r="D72" s="1">
        <v>35383</v>
      </c>
      <c r="E72">
        <v>85</v>
      </c>
      <c r="F72"/>
      <c r="G72" s="17">
        <v>13</v>
      </c>
      <c r="H72" s="17">
        <v>41</v>
      </c>
      <c r="I72">
        <v>161</v>
      </c>
      <c r="K72">
        <v>2.9339600148354799</v>
      </c>
      <c r="L72"/>
      <c r="Q72">
        <v>151.80310889127901</v>
      </c>
      <c r="V72">
        <v>698.39090575724197</v>
      </c>
    </row>
    <row r="73" spans="1:22" x14ac:dyDescent="0.55000000000000004">
      <c r="A73" s="2" t="s">
        <v>54</v>
      </c>
      <c r="B73" s="1">
        <f t="shared" si="9"/>
        <v>35489</v>
      </c>
      <c r="C73" s="1"/>
      <c r="D73" s="1">
        <v>35383</v>
      </c>
      <c r="E73">
        <v>106</v>
      </c>
      <c r="F73"/>
      <c r="G73" s="17">
        <v>13</v>
      </c>
      <c r="H73" s="17">
        <v>41</v>
      </c>
      <c r="I73">
        <v>161</v>
      </c>
      <c r="K73">
        <v>2.99597322548171</v>
      </c>
      <c r="L73"/>
      <c r="Q73">
        <v>145.60855091923901</v>
      </c>
      <c r="V73">
        <v>614.30143014301404</v>
      </c>
    </row>
    <row r="74" spans="1:22" x14ac:dyDescent="0.55000000000000004">
      <c r="A74" s="2" t="s">
        <v>54</v>
      </c>
      <c r="B74" s="1">
        <f t="shared" si="9"/>
        <v>35531</v>
      </c>
      <c r="C74" s="1" t="s">
        <v>18</v>
      </c>
      <c r="D74" s="1">
        <v>35383</v>
      </c>
      <c r="E74">
        <v>148</v>
      </c>
      <c r="F74"/>
      <c r="G74" s="17">
        <v>13</v>
      </c>
      <c r="H74" s="17">
        <v>41</v>
      </c>
      <c r="I74">
        <v>161</v>
      </c>
      <c r="J74" s="5">
        <v>15</v>
      </c>
      <c r="K74">
        <v>3.5699431306405698</v>
      </c>
      <c r="L74"/>
      <c r="Q74" s="4">
        <v>323</v>
      </c>
      <c r="V74">
        <v>925.964063072974</v>
      </c>
    </row>
    <row r="75" spans="1:22" x14ac:dyDescent="0.55000000000000004">
      <c r="A75" s="20" t="s">
        <v>57</v>
      </c>
      <c r="B75" s="3">
        <f>D75+I75</f>
        <v>35902</v>
      </c>
      <c r="C75" s="1" t="s">
        <v>18</v>
      </c>
      <c r="D75" s="3">
        <v>35741</v>
      </c>
      <c r="G75" s="5">
        <v>16</v>
      </c>
      <c r="H75" s="17">
        <v>44</v>
      </c>
      <c r="I75" s="4">
        <v>161</v>
      </c>
      <c r="K75">
        <v>1.8383940287556599</v>
      </c>
      <c r="L75">
        <v>0.67099567843637897</v>
      </c>
      <c r="Q75">
        <v>402.69559467140499</v>
      </c>
      <c r="V75">
        <v>721.80488146169102</v>
      </c>
    </row>
    <row r="76" spans="1:22" x14ac:dyDescent="0.55000000000000004">
      <c r="A76" s="20" t="s">
        <v>60</v>
      </c>
      <c r="B76" s="3">
        <f t="shared" ref="B76:B90" si="10">D76+I76</f>
        <v>35902</v>
      </c>
      <c r="C76" s="1" t="s">
        <v>18</v>
      </c>
      <c r="D76" s="3">
        <v>35741</v>
      </c>
      <c r="G76" s="5">
        <v>16</v>
      </c>
      <c r="H76" s="17">
        <v>44</v>
      </c>
      <c r="I76" s="4">
        <v>161</v>
      </c>
      <c r="K76">
        <v>1.5423715660406601</v>
      </c>
      <c r="L76">
        <v>0.446008937779305</v>
      </c>
      <c r="Q76">
        <v>329.21792419018499</v>
      </c>
      <c r="V76">
        <v>564.96427914352796</v>
      </c>
    </row>
    <row r="77" spans="1:22" x14ac:dyDescent="0.55000000000000004">
      <c r="A77" s="20" t="s">
        <v>64</v>
      </c>
      <c r="B77" s="3">
        <f t="shared" si="10"/>
        <v>35902</v>
      </c>
      <c r="C77" s="1" t="s">
        <v>18</v>
      </c>
      <c r="D77" s="3">
        <v>35741</v>
      </c>
      <c r="G77" s="5">
        <v>16</v>
      </c>
      <c r="H77" s="17">
        <v>44</v>
      </c>
      <c r="I77" s="4">
        <v>161</v>
      </c>
      <c r="K77">
        <v>1.0468020261594599</v>
      </c>
      <c r="L77">
        <v>0.137746893876147</v>
      </c>
      <c r="Q77">
        <v>246.95685534146699</v>
      </c>
      <c r="V77">
        <v>392.12508648411898</v>
      </c>
    </row>
    <row r="78" spans="1:22" x14ac:dyDescent="0.55000000000000004">
      <c r="A78" s="20" t="s">
        <v>68</v>
      </c>
      <c r="B78" s="3">
        <f t="shared" si="10"/>
        <v>35902</v>
      </c>
      <c r="C78" s="1" t="s">
        <v>18</v>
      </c>
      <c r="D78" s="3">
        <v>35741</v>
      </c>
      <c r="G78" s="5">
        <v>16</v>
      </c>
      <c r="H78" s="17">
        <v>44</v>
      </c>
      <c r="I78" s="4">
        <v>161</v>
      </c>
      <c r="K78">
        <v>0.877908371312066</v>
      </c>
      <c r="L78">
        <v>1.6154299464715201E-2</v>
      </c>
      <c r="Q78">
        <v>211.17712681914799</v>
      </c>
      <c r="V78">
        <v>335.64026752420898</v>
      </c>
    </row>
    <row r="79" spans="1:22" x14ac:dyDescent="0.55000000000000004">
      <c r="A79" s="20" t="s">
        <v>56</v>
      </c>
      <c r="B79" s="3">
        <f t="shared" si="10"/>
        <v>35902</v>
      </c>
      <c r="C79" s="1" t="s">
        <v>18</v>
      </c>
      <c r="D79" s="3">
        <v>35741</v>
      </c>
      <c r="G79" s="5">
        <v>16</v>
      </c>
      <c r="H79" s="17">
        <v>44</v>
      </c>
      <c r="I79" s="4">
        <v>161</v>
      </c>
      <c r="K79">
        <v>3.1175482906043199</v>
      </c>
      <c r="L79">
        <v>0.82298089672445096</v>
      </c>
      <c r="Q79">
        <v>615.67786129297701</v>
      </c>
      <c r="V79">
        <v>1047.5702821131399</v>
      </c>
    </row>
    <row r="80" spans="1:22" x14ac:dyDescent="0.55000000000000004">
      <c r="A80" s="20" t="s">
        <v>61</v>
      </c>
      <c r="B80" s="3">
        <f t="shared" si="10"/>
        <v>35902</v>
      </c>
      <c r="C80" s="1" t="s">
        <v>18</v>
      </c>
      <c r="D80" s="3">
        <v>35741</v>
      </c>
      <c r="G80" s="5">
        <v>16</v>
      </c>
      <c r="H80" s="17">
        <v>44</v>
      </c>
      <c r="I80" s="4">
        <v>161</v>
      </c>
      <c r="K80">
        <v>2.4006321166029299</v>
      </c>
      <c r="L80">
        <v>0.51071453125767297</v>
      </c>
      <c r="Q80">
        <v>476.16922680854702</v>
      </c>
      <c r="V80">
        <v>796.46496972084105</v>
      </c>
    </row>
    <row r="81" spans="1:22" x14ac:dyDescent="0.55000000000000004">
      <c r="A81" s="20" t="s">
        <v>65</v>
      </c>
      <c r="B81" s="3">
        <f t="shared" si="10"/>
        <v>35902</v>
      </c>
      <c r="C81" s="1" t="s">
        <v>18</v>
      </c>
      <c r="D81" s="3">
        <v>35741</v>
      </c>
      <c r="G81" s="5">
        <v>16</v>
      </c>
      <c r="H81" s="17">
        <v>44</v>
      </c>
      <c r="I81" s="4">
        <v>161</v>
      </c>
      <c r="K81">
        <v>2.27378550364736</v>
      </c>
      <c r="L81">
        <v>0.46617639836959102</v>
      </c>
      <c r="Q81">
        <v>417.10036799410398</v>
      </c>
      <c r="V81">
        <v>699.06221414893105</v>
      </c>
    </row>
    <row r="82" spans="1:22" x14ac:dyDescent="0.55000000000000004">
      <c r="A82" s="20" t="s">
        <v>69</v>
      </c>
      <c r="B82" s="3">
        <f t="shared" si="10"/>
        <v>35902</v>
      </c>
      <c r="C82" s="1" t="s">
        <v>18</v>
      </c>
      <c r="D82" s="3">
        <v>35741</v>
      </c>
      <c r="G82" s="5">
        <v>16</v>
      </c>
      <c r="H82" s="17">
        <v>44</v>
      </c>
      <c r="I82" s="4">
        <v>161</v>
      </c>
      <c r="K82">
        <v>2.1259859184738898</v>
      </c>
      <c r="L82">
        <v>0.39720129646908497</v>
      </c>
      <c r="Q82">
        <v>383.1096258979</v>
      </c>
      <c r="V82">
        <v>655.12957718011205</v>
      </c>
    </row>
    <row r="83" spans="1:22" x14ac:dyDescent="0.55000000000000004">
      <c r="A83" s="20" t="s">
        <v>58</v>
      </c>
      <c r="B83" s="3">
        <f t="shared" si="10"/>
        <v>35902</v>
      </c>
      <c r="C83" s="1" t="s">
        <v>18</v>
      </c>
      <c r="D83" s="3">
        <v>35741</v>
      </c>
      <c r="G83" s="5">
        <v>16</v>
      </c>
      <c r="H83" s="17">
        <v>44</v>
      </c>
      <c r="I83" s="4">
        <v>161</v>
      </c>
      <c r="K83">
        <v>3.1976210968916199</v>
      </c>
      <c r="L83">
        <v>0.75002799194617598</v>
      </c>
      <c r="Q83">
        <v>591.90816805568898</v>
      </c>
      <c r="V83">
        <v>1030.5631638546899</v>
      </c>
    </row>
    <row r="84" spans="1:22" x14ac:dyDescent="0.55000000000000004">
      <c r="A84" s="20" t="s">
        <v>62</v>
      </c>
      <c r="B84" s="3">
        <f t="shared" si="10"/>
        <v>35902</v>
      </c>
      <c r="C84" s="1" t="s">
        <v>18</v>
      </c>
      <c r="D84" s="3">
        <v>35741</v>
      </c>
      <c r="G84" s="5">
        <v>16</v>
      </c>
      <c r="H84" s="17">
        <v>44</v>
      </c>
      <c r="I84" s="4">
        <v>161</v>
      </c>
      <c r="K84">
        <v>2.8494278498158598</v>
      </c>
      <c r="L84">
        <v>0.67105313558905799</v>
      </c>
      <c r="Q84">
        <v>468.56502491153498</v>
      </c>
      <c r="V84">
        <v>845.29513434514297</v>
      </c>
    </row>
    <row r="85" spans="1:22" x14ac:dyDescent="0.55000000000000004">
      <c r="A85" s="20" t="s">
        <v>66</v>
      </c>
      <c r="B85" s="3">
        <f t="shared" si="10"/>
        <v>35902</v>
      </c>
      <c r="C85" s="1" t="s">
        <v>18</v>
      </c>
      <c r="D85" s="3">
        <v>35741</v>
      </c>
      <c r="G85" s="5">
        <v>16</v>
      </c>
      <c r="H85" s="17">
        <v>44</v>
      </c>
      <c r="I85" s="4">
        <v>161</v>
      </c>
      <c r="K85">
        <v>2.5646579092178898</v>
      </c>
      <c r="L85">
        <v>0.37285272307616701</v>
      </c>
      <c r="Q85">
        <v>447.03257429291102</v>
      </c>
      <c r="V85">
        <v>785.61059731698401</v>
      </c>
    </row>
    <row r="86" spans="1:22" x14ac:dyDescent="0.55000000000000004">
      <c r="A86" s="20" t="s">
        <v>70</v>
      </c>
      <c r="B86" s="3">
        <f t="shared" si="10"/>
        <v>35902</v>
      </c>
      <c r="C86" s="1" t="s">
        <v>18</v>
      </c>
      <c r="D86" s="3">
        <v>35741</v>
      </c>
      <c r="G86" s="5">
        <v>16</v>
      </c>
      <c r="H86" s="17">
        <v>44</v>
      </c>
      <c r="I86" s="4">
        <v>161</v>
      </c>
      <c r="K86">
        <v>2.5331579021630199</v>
      </c>
      <c r="L86">
        <v>0.20482811962873801</v>
      </c>
      <c r="Q86">
        <v>388.02832898370002</v>
      </c>
      <c r="V86">
        <v>716.45025122502898</v>
      </c>
    </row>
    <row r="87" spans="1:22" x14ac:dyDescent="0.55000000000000004">
      <c r="A87" s="20" t="s">
        <v>59</v>
      </c>
      <c r="B87" s="3">
        <f t="shared" si="10"/>
        <v>35902</v>
      </c>
      <c r="C87" s="1" t="s">
        <v>18</v>
      </c>
      <c r="D87" s="3">
        <v>35741</v>
      </c>
      <c r="G87" s="5">
        <v>16</v>
      </c>
      <c r="H87" s="17">
        <v>44</v>
      </c>
      <c r="I87" s="4">
        <v>161</v>
      </c>
      <c r="K87">
        <v>4.7388991576481798</v>
      </c>
      <c r="L87">
        <v>0.847369248146147</v>
      </c>
      <c r="Q87">
        <v>706.23772721995294</v>
      </c>
      <c r="V87">
        <v>1298.67196670717</v>
      </c>
    </row>
    <row r="88" spans="1:22" x14ac:dyDescent="0.55000000000000004">
      <c r="A88" s="20" t="s">
        <v>63</v>
      </c>
      <c r="B88" s="3">
        <f t="shared" si="10"/>
        <v>35902</v>
      </c>
      <c r="C88" s="1" t="s">
        <v>18</v>
      </c>
      <c r="D88" s="3">
        <v>35741</v>
      </c>
      <c r="G88" s="5">
        <v>16</v>
      </c>
      <c r="H88" s="17">
        <v>44</v>
      </c>
      <c r="I88" s="4">
        <v>161</v>
      </c>
      <c r="K88">
        <v>4.1166241022674299</v>
      </c>
      <c r="L88">
        <v>0.76206747532288899</v>
      </c>
      <c r="Q88">
        <v>625.70103129211805</v>
      </c>
      <c r="V88">
        <v>1135.43192825251</v>
      </c>
    </row>
    <row r="89" spans="1:22" x14ac:dyDescent="0.55000000000000004">
      <c r="A89" s="20" t="s">
        <v>67</v>
      </c>
      <c r="B89" s="3">
        <f t="shared" si="10"/>
        <v>35902</v>
      </c>
      <c r="C89" s="1" t="s">
        <v>18</v>
      </c>
      <c r="D89" s="3">
        <v>35741</v>
      </c>
      <c r="G89" s="5">
        <v>16</v>
      </c>
      <c r="H89" s="17">
        <v>44</v>
      </c>
      <c r="I89" s="4">
        <v>161</v>
      </c>
      <c r="K89">
        <v>3.5468020261594599</v>
      </c>
      <c r="L89">
        <v>0.57361464420763097</v>
      </c>
      <c r="Q89">
        <v>546.88870828516701</v>
      </c>
      <c r="V89">
        <v>1009.9101083416</v>
      </c>
    </row>
    <row r="90" spans="1:22" x14ac:dyDescent="0.55000000000000004">
      <c r="A90" s="20" t="s">
        <v>71</v>
      </c>
      <c r="B90" s="3">
        <f t="shared" si="10"/>
        <v>35902</v>
      </c>
      <c r="C90" s="1" t="s">
        <v>18</v>
      </c>
      <c r="D90" s="3">
        <v>35741</v>
      </c>
      <c r="G90" s="5">
        <v>16</v>
      </c>
      <c r="H90" s="17">
        <v>44</v>
      </c>
      <c r="I90" s="4">
        <v>161</v>
      </c>
      <c r="K90">
        <v>2.9876680823444701</v>
      </c>
      <c r="L90">
        <v>0.46009256985709301</v>
      </c>
      <c r="Q90">
        <v>446.80238868052101</v>
      </c>
      <c r="V90">
        <v>859.16057930755699</v>
      </c>
    </row>
    <row r="91" spans="1:22" x14ac:dyDescent="0.55000000000000004">
      <c r="A91" t="s">
        <v>73</v>
      </c>
      <c r="B91" s="3"/>
      <c r="C91" s="1" t="s">
        <v>18</v>
      </c>
      <c r="D91" s="3">
        <v>29930</v>
      </c>
      <c r="F91" s="5">
        <v>120</v>
      </c>
      <c r="G91" s="3"/>
      <c r="Q91" s="4">
        <v>657</v>
      </c>
      <c r="U91" s="4">
        <v>496</v>
      </c>
      <c r="V91" s="4">
        <v>1261</v>
      </c>
    </row>
    <row r="92" spans="1:22" x14ac:dyDescent="0.55000000000000004">
      <c r="A92" t="s">
        <v>74</v>
      </c>
      <c r="B92" s="3"/>
      <c r="C92" s="1" t="s">
        <v>18</v>
      </c>
      <c r="D92" s="3">
        <v>29930</v>
      </c>
      <c r="F92" s="5">
        <v>120</v>
      </c>
      <c r="G92" s="3"/>
      <c r="Q92" s="4">
        <v>640</v>
      </c>
      <c r="U92" s="4">
        <v>481</v>
      </c>
      <c r="V92" s="4">
        <v>1539</v>
      </c>
    </row>
    <row r="93" spans="1:22" x14ac:dyDescent="0.55000000000000004">
      <c r="A93" t="s">
        <v>75</v>
      </c>
      <c r="B93" s="3"/>
      <c r="C93" s="1" t="s">
        <v>18</v>
      </c>
      <c r="D93" s="3">
        <v>29930</v>
      </c>
      <c r="F93" s="5">
        <v>120</v>
      </c>
      <c r="G93" s="3"/>
      <c r="Q93" s="4">
        <v>652</v>
      </c>
      <c r="U93" s="4">
        <v>490</v>
      </c>
      <c r="V93" s="4">
        <v>1556</v>
      </c>
    </row>
    <row r="94" spans="1:22" x14ac:dyDescent="0.55000000000000004">
      <c r="A94" t="s">
        <v>76</v>
      </c>
      <c r="B94" s="3"/>
      <c r="C94" s="1" t="s">
        <v>18</v>
      </c>
      <c r="D94" s="3">
        <v>29930</v>
      </c>
      <c r="F94" s="5">
        <v>120</v>
      </c>
      <c r="G94" s="3"/>
      <c r="Q94" s="4">
        <v>568</v>
      </c>
      <c r="U94" s="4">
        <v>430</v>
      </c>
      <c r="V94" s="4">
        <v>1619</v>
      </c>
    </row>
    <row r="95" spans="1:22" x14ac:dyDescent="0.55000000000000004">
      <c r="A95" t="s">
        <v>73</v>
      </c>
      <c r="D95" s="3"/>
      <c r="F95">
        <v>14</v>
      </c>
      <c r="G95" s="3"/>
      <c r="L95">
        <v>3.3238030118388898E-2</v>
      </c>
    </row>
    <row r="96" spans="1:22" x14ac:dyDescent="0.55000000000000004">
      <c r="A96" t="s">
        <v>73</v>
      </c>
      <c r="D96" s="3"/>
      <c r="F96">
        <v>21</v>
      </c>
      <c r="G96" s="3"/>
      <c r="L96">
        <v>0.109379049467607</v>
      </c>
    </row>
    <row r="97" spans="1:12" x14ac:dyDescent="0.55000000000000004">
      <c r="A97" t="s">
        <v>73</v>
      </c>
      <c r="D97" s="3"/>
      <c r="F97">
        <v>28</v>
      </c>
      <c r="G97" s="3"/>
      <c r="L97">
        <v>0.290782791382457</v>
      </c>
    </row>
    <row r="98" spans="1:12" x14ac:dyDescent="0.55000000000000004">
      <c r="A98" t="s">
        <v>73</v>
      </c>
      <c r="D98" s="3"/>
      <c r="F98">
        <v>36</v>
      </c>
      <c r="G98" s="3"/>
      <c r="L98">
        <v>0.49097468445169801</v>
      </c>
    </row>
    <row r="99" spans="1:12" x14ac:dyDescent="0.55000000000000004">
      <c r="A99" t="s">
        <v>73</v>
      </c>
      <c r="D99" s="3"/>
      <c r="F99">
        <v>50</v>
      </c>
      <c r="G99" s="3"/>
      <c r="L99">
        <v>0.82121824528124998</v>
      </c>
    </row>
    <row r="100" spans="1:12" x14ac:dyDescent="0.55000000000000004">
      <c r="A100" t="s">
        <v>73</v>
      </c>
      <c r="D100" s="3"/>
      <c r="F100">
        <v>57</v>
      </c>
      <c r="G100" s="3"/>
      <c r="L100">
        <v>0.94371825906667095</v>
      </c>
    </row>
    <row r="101" spans="1:12" x14ac:dyDescent="0.55000000000000004">
      <c r="A101" t="s">
        <v>73</v>
      </c>
      <c r="D101" s="3"/>
      <c r="F101">
        <v>66</v>
      </c>
      <c r="G101" s="3"/>
      <c r="L101">
        <v>0.980960954171744</v>
      </c>
    </row>
    <row r="102" spans="1:12" x14ac:dyDescent="0.55000000000000004">
      <c r="A102" t="s">
        <v>74</v>
      </c>
      <c r="D102" s="3"/>
      <c r="F102">
        <v>14</v>
      </c>
      <c r="G102" s="3"/>
      <c r="L102">
        <v>9.7134837966153798E-2</v>
      </c>
    </row>
    <row r="103" spans="1:12" x14ac:dyDescent="0.55000000000000004">
      <c r="A103" t="s">
        <v>74</v>
      </c>
      <c r="D103" s="3"/>
      <c r="F103">
        <v>21</v>
      </c>
      <c r="G103" s="3"/>
      <c r="L103">
        <v>0.38504888310513802</v>
      </c>
    </row>
    <row r="104" spans="1:12" x14ac:dyDescent="0.55000000000000004">
      <c r="A104" t="s">
        <v>74</v>
      </c>
      <c r="D104" s="3"/>
      <c r="F104">
        <v>28</v>
      </c>
      <c r="G104" s="3"/>
      <c r="L104">
        <v>0.66669193993967402</v>
      </c>
    </row>
    <row r="105" spans="1:12" x14ac:dyDescent="0.55000000000000004">
      <c r="A105" t="s">
        <v>74</v>
      </c>
      <c r="D105" s="3"/>
      <c r="F105">
        <v>36</v>
      </c>
      <c r="G105" s="3"/>
      <c r="L105">
        <v>0.82806270712595997</v>
      </c>
    </row>
    <row r="106" spans="1:12" x14ac:dyDescent="0.55000000000000004">
      <c r="A106" t="s">
        <v>74</v>
      </c>
      <c r="D106" s="3"/>
      <c r="F106">
        <v>50</v>
      </c>
      <c r="G106" s="3"/>
      <c r="L106">
        <v>0.94903116056707604</v>
      </c>
    </row>
    <row r="107" spans="1:12" x14ac:dyDescent="0.55000000000000004">
      <c r="A107" t="s">
        <v>74</v>
      </c>
      <c r="D107" s="3"/>
      <c r="F107">
        <v>57</v>
      </c>
      <c r="G107" s="3"/>
      <c r="L107">
        <v>0.96878842686282296</v>
      </c>
    </row>
    <row r="108" spans="1:12" x14ac:dyDescent="0.55000000000000004">
      <c r="A108" t="s">
        <v>74</v>
      </c>
      <c r="D108" s="3"/>
      <c r="F108">
        <v>66</v>
      </c>
      <c r="G108" s="3"/>
      <c r="L108">
        <v>0.98848228021902196</v>
      </c>
    </row>
    <row r="109" spans="1:12" x14ac:dyDescent="0.55000000000000004">
      <c r="A109" t="s">
        <v>75</v>
      </c>
      <c r="D109" s="3"/>
      <c r="F109">
        <v>14</v>
      </c>
      <c r="G109" s="3"/>
      <c r="L109">
        <v>0.17231777051132799</v>
      </c>
    </row>
    <row r="110" spans="1:12" x14ac:dyDescent="0.55000000000000004">
      <c r="A110" t="s">
        <v>75</v>
      </c>
      <c r="D110" s="3"/>
      <c r="F110">
        <v>21</v>
      </c>
      <c r="G110" s="3"/>
      <c r="L110">
        <v>0.52665686982701998</v>
      </c>
    </row>
    <row r="111" spans="1:12" x14ac:dyDescent="0.55000000000000004">
      <c r="A111" t="s">
        <v>75</v>
      </c>
      <c r="D111" s="3"/>
      <c r="F111">
        <v>28</v>
      </c>
      <c r="G111" s="3"/>
      <c r="L111">
        <v>0.78575800519434602</v>
      </c>
    </row>
    <row r="112" spans="1:12" x14ac:dyDescent="0.55000000000000004">
      <c r="A112" t="s">
        <v>75</v>
      </c>
      <c r="D112" s="3"/>
      <c r="F112">
        <v>36</v>
      </c>
      <c r="G112" s="3"/>
      <c r="L112">
        <v>0.88946711074104901</v>
      </c>
    </row>
    <row r="113" spans="1:12" x14ac:dyDescent="0.55000000000000004">
      <c r="A113" t="s">
        <v>75</v>
      </c>
      <c r="D113" s="3"/>
      <c r="F113">
        <v>50</v>
      </c>
      <c r="G113" s="3"/>
      <c r="L113">
        <v>0.96907792071728205</v>
      </c>
    </row>
    <row r="114" spans="1:12" x14ac:dyDescent="0.55000000000000004">
      <c r="A114" t="s">
        <v>75</v>
      </c>
      <c r="D114" s="3"/>
      <c r="F114">
        <v>57</v>
      </c>
      <c r="G114" s="3"/>
      <c r="L114">
        <v>0.98757933510154305</v>
      </c>
    </row>
    <row r="115" spans="1:12" x14ac:dyDescent="0.55000000000000004">
      <c r="A115" t="s">
        <v>75</v>
      </c>
      <c r="D115" s="3"/>
      <c r="F115">
        <v>66</v>
      </c>
      <c r="G115" s="3"/>
      <c r="L115">
        <v>0.98</v>
      </c>
    </row>
    <row r="116" spans="1:12" x14ac:dyDescent="0.55000000000000004">
      <c r="A116" t="s">
        <v>76</v>
      </c>
      <c r="D116" s="3"/>
      <c r="F116">
        <v>14</v>
      </c>
      <c r="G116" s="3"/>
      <c r="L116">
        <v>0.22119398293916201</v>
      </c>
    </row>
    <row r="117" spans="1:12" x14ac:dyDescent="0.55000000000000004">
      <c r="A117" t="s">
        <v>76</v>
      </c>
      <c r="D117" s="3"/>
      <c r="F117">
        <v>21</v>
      </c>
      <c r="G117" s="3"/>
      <c r="L117">
        <v>0.62816857916416202</v>
      </c>
    </row>
    <row r="118" spans="1:12" x14ac:dyDescent="0.55000000000000004">
      <c r="A118" t="s">
        <v>76</v>
      </c>
      <c r="D118" s="3"/>
      <c r="F118">
        <v>28</v>
      </c>
      <c r="G118" s="3"/>
      <c r="L118">
        <v>0.84465346207078995</v>
      </c>
    </row>
    <row r="119" spans="1:12" x14ac:dyDescent="0.55000000000000004">
      <c r="A119" t="s">
        <v>76</v>
      </c>
      <c r="D119" s="3"/>
      <c r="F119">
        <v>36</v>
      </c>
      <c r="G119" s="6"/>
      <c r="L119">
        <v>0.91580140170167201</v>
      </c>
    </row>
    <row r="120" spans="1:12" x14ac:dyDescent="0.55000000000000004">
      <c r="A120" t="s">
        <v>76</v>
      </c>
      <c r="D120" s="3"/>
      <c r="F120">
        <v>50</v>
      </c>
      <c r="G120" s="6"/>
      <c r="L120">
        <v>0.98663503371914096</v>
      </c>
    </row>
    <row r="121" spans="1:12" x14ac:dyDescent="0.55000000000000004">
      <c r="A121" t="s">
        <v>76</v>
      </c>
      <c r="D121" s="3"/>
      <c r="F121">
        <v>57</v>
      </c>
      <c r="G121" s="6"/>
      <c r="L121">
        <v>0.98884070118168599</v>
      </c>
    </row>
    <row r="122" spans="1:12" x14ac:dyDescent="0.55000000000000004">
      <c r="A122" t="s">
        <v>76</v>
      </c>
      <c r="D122" s="3"/>
      <c r="F122">
        <v>66</v>
      </c>
      <c r="G122" s="6"/>
      <c r="L122">
        <v>0.99098019862035402</v>
      </c>
    </row>
    <row r="123" spans="1:12" x14ac:dyDescent="0.55000000000000004">
      <c r="A123" s="2"/>
      <c r="B123" s="3"/>
      <c r="C123" s="3"/>
      <c r="D123" s="3"/>
      <c r="G123" s="6"/>
    </row>
    <row r="124" spans="1:12" x14ac:dyDescent="0.55000000000000004">
      <c r="A124" s="2"/>
      <c r="B124" s="3"/>
      <c r="C124" s="3"/>
      <c r="D124" s="3"/>
      <c r="G124" s="6"/>
    </row>
    <row r="125" spans="1:12" x14ac:dyDescent="0.55000000000000004">
      <c r="A125" s="2"/>
      <c r="B125" s="3"/>
      <c r="C125" s="3"/>
      <c r="D125" s="3"/>
      <c r="G125" s="6"/>
      <c r="H125" s="3"/>
    </row>
    <row r="126" spans="1:12" x14ac:dyDescent="0.55000000000000004">
      <c r="A126" s="2"/>
      <c r="B126" s="3"/>
      <c r="C126" s="3"/>
      <c r="D126" s="3"/>
      <c r="G126" s="6"/>
    </row>
    <row r="127" spans="1:12" x14ac:dyDescent="0.55000000000000004">
      <c r="A127" s="2"/>
      <c r="B127" s="3"/>
      <c r="C127" s="3"/>
      <c r="D127" s="3"/>
      <c r="G127" s="6"/>
    </row>
    <row r="128" spans="1:12" x14ac:dyDescent="0.55000000000000004">
      <c r="A128" s="2"/>
      <c r="B128" s="3"/>
      <c r="C128" s="3"/>
      <c r="D128" s="3"/>
      <c r="G128" s="6"/>
    </row>
    <row r="129" spans="1:24" x14ac:dyDescent="0.55000000000000004">
      <c r="A129" s="2"/>
      <c r="B129" s="3"/>
      <c r="C129" s="3"/>
      <c r="D129" s="3"/>
      <c r="G129" s="6"/>
      <c r="V129" s="7"/>
      <c r="W129" s="7"/>
      <c r="X129" s="7"/>
    </row>
    <row r="130" spans="1:24" x14ac:dyDescent="0.55000000000000004">
      <c r="A130" s="2"/>
      <c r="B130" s="3"/>
      <c r="C130" s="3"/>
      <c r="D130" s="3"/>
      <c r="G130" s="6"/>
      <c r="V130" s="7"/>
      <c r="W130" s="7"/>
      <c r="X130" s="7"/>
    </row>
    <row r="131" spans="1:24" x14ac:dyDescent="0.55000000000000004">
      <c r="A131" s="2"/>
      <c r="B131" s="3"/>
      <c r="C131" s="3"/>
      <c r="D131" s="3"/>
      <c r="G131" s="6"/>
      <c r="V131" s="7"/>
      <c r="W131" s="7"/>
      <c r="X131" s="7"/>
    </row>
    <row r="132" spans="1:24" x14ac:dyDescent="0.55000000000000004">
      <c r="A132" s="2"/>
      <c r="B132" s="3"/>
      <c r="C132" s="3"/>
      <c r="D132" s="3"/>
      <c r="G132" s="6"/>
      <c r="H132" s="3"/>
      <c r="V132" s="7"/>
      <c r="W132" s="7"/>
      <c r="X132" s="7"/>
    </row>
    <row r="133" spans="1:24" x14ac:dyDescent="0.55000000000000004">
      <c r="A133" s="2"/>
      <c r="B133" s="3"/>
      <c r="C133" s="3"/>
      <c r="D133" s="3"/>
      <c r="G133" s="6"/>
      <c r="H133" s="3"/>
      <c r="V133" s="7"/>
      <c r="W133" s="7"/>
      <c r="X133" s="7"/>
    </row>
    <row r="134" spans="1:24" x14ac:dyDescent="0.55000000000000004">
      <c r="A134" s="2"/>
      <c r="B134" s="3"/>
      <c r="C134" s="3"/>
      <c r="D134" s="3"/>
      <c r="G134" s="6"/>
      <c r="H134" s="3"/>
      <c r="V134" s="7"/>
      <c r="W134" s="7"/>
      <c r="X134" s="7"/>
    </row>
    <row r="135" spans="1:24" x14ac:dyDescent="0.55000000000000004">
      <c r="A135" s="2"/>
      <c r="B135" s="3"/>
      <c r="C135" s="3"/>
      <c r="D135" s="3"/>
      <c r="G135" s="6"/>
    </row>
    <row r="136" spans="1:24" x14ac:dyDescent="0.55000000000000004">
      <c r="A136" s="2"/>
      <c r="B136" s="3"/>
      <c r="C136" s="3"/>
      <c r="D136" s="3"/>
      <c r="G136" s="6"/>
    </row>
    <row r="137" spans="1:24" x14ac:dyDescent="0.55000000000000004">
      <c r="A137" s="2"/>
      <c r="B137" s="3"/>
      <c r="C137" s="3"/>
      <c r="D137" s="3"/>
      <c r="G137" s="6"/>
    </row>
    <row r="138" spans="1:24" x14ac:dyDescent="0.55000000000000004">
      <c r="A138" s="2"/>
      <c r="B138" s="3"/>
      <c r="C138" s="3"/>
      <c r="D138" s="3"/>
      <c r="G138" s="6"/>
      <c r="H138" s="3"/>
      <c r="V138" s="6"/>
      <c r="W138" s="6"/>
    </row>
    <row r="139" spans="1:24" x14ac:dyDescent="0.55000000000000004">
      <c r="A139" s="2"/>
      <c r="B139" s="3"/>
      <c r="C139" s="3"/>
      <c r="D139" s="3"/>
      <c r="G139" s="6"/>
      <c r="H139" s="3"/>
    </row>
    <row r="140" spans="1:24" x14ac:dyDescent="0.55000000000000004">
      <c r="A140" s="2"/>
      <c r="B140" s="3"/>
      <c r="C140" s="3"/>
      <c r="D140" s="3"/>
      <c r="G140" s="6"/>
      <c r="H140" s="3"/>
    </row>
    <row r="141" spans="1:24" x14ac:dyDescent="0.55000000000000004">
      <c r="A141" s="2"/>
      <c r="B141" s="3"/>
      <c r="C141" s="3"/>
      <c r="D141" s="3"/>
      <c r="G141" s="6"/>
      <c r="H141" s="3"/>
    </row>
    <row r="142" spans="1:24" x14ac:dyDescent="0.55000000000000004">
      <c r="A142" s="2"/>
      <c r="B142" s="3"/>
      <c r="C142" s="3"/>
      <c r="D142" s="3"/>
      <c r="G142" s="6"/>
      <c r="H142" s="3"/>
    </row>
    <row r="143" spans="1:24" x14ac:dyDescent="0.55000000000000004">
      <c r="A143" s="2"/>
      <c r="B143" s="3"/>
      <c r="C143" s="3"/>
      <c r="D143" s="3"/>
      <c r="G143" s="6"/>
      <c r="H143" s="3"/>
    </row>
    <row r="144" spans="1:24" x14ac:dyDescent="0.55000000000000004">
      <c r="A144" s="2"/>
      <c r="B144" s="3"/>
      <c r="C144" s="3"/>
      <c r="D144" s="3"/>
      <c r="G144" s="6"/>
      <c r="H144" s="3"/>
    </row>
    <row r="145" spans="2:8" x14ac:dyDescent="0.55000000000000004">
      <c r="B145" s="8"/>
      <c r="C145" s="8"/>
      <c r="D145" s="8"/>
      <c r="E145" s="18"/>
      <c r="F145" s="18"/>
    </row>
    <row r="146" spans="2:8" x14ac:dyDescent="0.55000000000000004">
      <c r="B146" s="8"/>
      <c r="C146" s="8"/>
      <c r="D146" s="8"/>
      <c r="E146" s="18"/>
      <c r="F146" s="18"/>
    </row>
    <row r="147" spans="2:8" x14ac:dyDescent="0.55000000000000004">
      <c r="B147" s="8"/>
      <c r="C147" s="8"/>
      <c r="D147" s="8"/>
      <c r="E147" s="18"/>
      <c r="F147" s="18"/>
    </row>
    <row r="148" spans="2:8" x14ac:dyDescent="0.55000000000000004">
      <c r="B148" s="8"/>
      <c r="C148" s="8"/>
      <c r="D148" s="8"/>
      <c r="E148" s="18"/>
      <c r="F148" s="18"/>
    </row>
    <row r="149" spans="2:8" x14ac:dyDescent="0.55000000000000004">
      <c r="B149" s="8"/>
      <c r="C149" s="8"/>
      <c r="D149" s="8"/>
      <c r="E149" s="18"/>
      <c r="F149" s="18"/>
    </row>
    <row r="150" spans="2:8" x14ac:dyDescent="0.55000000000000004">
      <c r="B150" s="8"/>
      <c r="C150" s="8"/>
      <c r="D150" s="8"/>
      <c r="E150" s="18"/>
      <c r="F150" s="18"/>
    </row>
    <row r="151" spans="2:8" x14ac:dyDescent="0.55000000000000004">
      <c r="B151" s="8"/>
      <c r="C151" s="8"/>
      <c r="D151" s="8"/>
      <c r="E151" s="18"/>
      <c r="F151" s="18"/>
      <c r="H151" s="3"/>
    </row>
    <row r="152" spans="2:8" x14ac:dyDescent="0.55000000000000004">
      <c r="B152" s="8"/>
      <c r="C152" s="8"/>
      <c r="D152" s="8"/>
      <c r="E152" s="18"/>
      <c r="F152" s="18"/>
    </row>
    <row r="153" spans="2:8" x14ac:dyDescent="0.55000000000000004">
      <c r="B153" s="8"/>
      <c r="C153" s="8"/>
      <c r="D153" s="8"/>
      <c r="E153" s="18"/>
      <c r="F153" s="18"/>
    </row>
    <row r="154" spans="2:8" x14ac:dyDescent="0.55000000000000004">
      <c r="B154" s="8"/>
      <c r="C154" s="8"/>
      <c r="D154" s="8"/>
      <c r="E154" s="18"/>
      <c r="F154" s="18"/>
    </row>
    <row r="155" spans="2:8" x14ac:dyDescent="0.55000000000000004">
      <c r="B155" s="8"/>
      <c r="C155" s="8"/>
      <c r="D155" s="8"/>
      <c r="E155" s="18"/>
      <c r="F155" s="18"/>
    </row>
    <row r="156" spans="2:8" x14ac:dyDescent="0.55000000000000004">
      <c r="B156" s="8"/>
      <c r="C156" s="8"/>
      <c r="D156" s="8"/>
      <c r="E156" s="18"/>
      <c r="F156" s="18"/>
    </row>
    <row r="157" spans="2:8" x14ac:dyDescent="0.55000000000000004">
      <c r="B157" s="8"/>
      <c r="C157" s="8"/>
      <c r="D157" s="8"/>
      <c r="E157" s="18"/>
      <c r="F157" s="18"/>
    </row>
    <row r="158" spans="2:8" x14ac:dyDescent="0.55000000000000004">
      <c r="B158" s="8"/>
      <c r="C158" s="8"/>
      <c r="D158" s="8"/>
      <c r="E158" s="18"/>
      <c r="F158" s="18"/>
      <c r="H158" s="3"/>
    </row>
    <row r="159" spans="2:8" x14ac:dyDescent="0.55000000000000004">
      <c r="B159" s="8"/>
      <c r="C159" s="8"/>
      <c r="D159" s="8"/>
      <c r="E159" s="18"/>
      <c r="F159" s="18"/>
    </row>
    <row r="160" spans="2:8" x14ac:dyDescent="0.55000000000000004">
      <c r="B160" s="8"/>
      <c r="C160" s="8"/>
      <c r="D160" s="8"/>
      <c r="E160" s="18"/>
      <c r="F160" s="18"/>
    </row>
    <row r="161" spans="2:8" x14ac:dyDescent="0.55000000000000004">
      <c r="B161" s="8"/>
      <c r="C161" s="8"/>
      <c r="D161" s="8"/>
      <c r="E161" s="18"/>
      <c r="F161" s="18"/>
    </row>
    <row r="162" spans="2:8" x14ac:dyDescent="0.55000000000000004">
      <c r="B162" s="8"/>
      <c r="C162" s="8"/>
      <c r="D162" s="8"/>
      <c r="E162" s="18"/>
      <c r="F162" s="18"/>
    </row>
    <row r="163" spans="2:8" x14ac:dyDescent="0.55000000000000004">
      <c r="B163" s="8"/>
      <c r="C163" s="8"/>
      <c r="D163" s="8"/>
      <c r="E163" s="18"/>
      <c r="F163" s="18"/>
    </row>
    <row r="164" spans="2:8" x14ac:dyDescent="0.55000000000000004">
      <c r="B164" s="8"/>
      <c r="C164" s="8"/>
      <c r="D164" s="8"/>
      <c r="E164" s="18"/>
      <c r="F164" s="18"/>
    </row>
    <row r="165" spans="2:8" x14ac:dyDescent="0.55000000000000004">
      <c r="B165" s="8"/>
      <c r="C165" s="8"/>
      <c r="D165" s="8"/>
      <c r="E165" s="18"/>
      <c r="F165" s="18"/>
      <c r="H165" s="3"/>
    </row>
    <row r="166" spans="2:8" x14ac:dyDescent="0.55000000000000004">
      <c r="B166" s="8"/>
      <c r="C166" s="8"/>
      <c r="D166" s="8"/>
      <c r="E166" s="18"/>
      <c r="F166" s="18"/>
    </row>
    <row r="167" spans="2:8" x14ac:dyDescent="0.55000000000000004">
      <c r="B167" s="8"/>
      <c r="C167" s="8"/>
      <c r="D167" s="8"/>
      <c r="E167" s="18"/>
      <c r="F167" s="18"/>
    </row>
    <row r="168" spans="2:8" x14ac:dyDescent="0.55000000000000004">
      <c r="B168" s="8"/>
      <c r="C168" s="8"/>
      <c r="D168" s="8"/>
      <c r="E168" s="18"/>
      <c r="F168" s="18"/>
    </row>
    <row r="169" spans="2:8" x14ac:dyDescent="0.55000000000000004">
      <c r="B169" s="8"/>
      <c r="C169" s="8"/>
      <c r="D169" s="8"/>
      <c r="E169" s="18"/>
      <c r="F169" s="18"/>
    </row>
    <row r="170" spans="2:8" x14ac:dyDescent="0.55000000000000004">
      <c r="B170" s="8"/>
      <c r="C170" s="8"/>
      <c r="D170" s="8"/>
      <c r="E170" s="18"/>
      <c r="F170" s="18"/>
    </row>
    <row r="171" spans="2:8" x14ac:dyDescent="0.55000000000000004">
      <c r="B171" s="8"/>
      <c r="C171" s="8"/>
      <c r="D171" s="8"/>
      <c r="E171" s="18"/>
      <c r="F171" s="18"/>
    </row>
    <row r="172" spans="2:8" x14ac:dyDescent="0.55000000000000004">
      <c r="B172" s="8"/>
      <c r="C172" s="8"/>
      <c r="D172" s="8"/>
      <c r="E172" s="18"/>
      <c r="F172" s="18"/>
      <c r="H172" s="3"/>
    </row>
    <row r="173" spans="2:8" x14ac:dyDescent="0.55000000000000004">
      <c r="B173" s="8"/>
      <c r="C173" s="8"/>
      <c r="D173" s="8"/>
      <c r="E173" s="18"/>
      <c r="F173" s="18"/>
    </row>
    <row r="174" spans="2:8" x14ac:dyDescent="0.55000000000000004">
      <c r="B174" s="8"/>
      <c r="C174" s="8"/>
      <c r="D174" s="8"/>
      <c r="E174" s="18"/>
      <c r="F174" s="18"/>
    </row>
    <row r="175" spans="2:8" x14ac:dyDescent="0.55000000000000004">
      <c r="B175" s="8"/>
      <c r="C175" s="8"/>
      <c r="D175" s="8"/>
      <c r="E175" s="18"/>
      <c r="F175" s="18"/>
    </row>
    <row r="176" spans="2:8" x14ac:dyDescent="0.55000000000000004">
      <c r="B176" s="8"/>
      <c r="C176" s="8"/>
      <c r="D176" s="8"/>
      <c r="E176" s="18"/>
      <c r="F176" s="18"/>
    </row>
    <row r="177" spans="2:8" x14ac:dyDescent="0.55000000000000004">
      <c r="B177" s="8"/>
      <c r="C177" s="8"/>
      <c r="D177" s="8"/>
      <c r="E177" s="18"/>
      <c r="F177" s="18"/>
    </row>
    <row r="178" spans="2:8" x14ac:dyDescent="0.55000000000000004">
      <c r="B178" s="8"/>
      <c r="C178" s="8"/>
      <c r="D178" s="8"/>
      <c r="E178" s="18"/>
      <c r="F178" s="18"/>
    </row>
    <row r="179" spans="2:8" x14ac:dyDescent="0.55000000000000004">
      <c r="B179" s="8"/>
      <c r="C179" s="8"/>
      <c r="D179" s="8"/>
      <c r="E179" s="18"/>
      <c r="F179" s="18"/>
      <c r="H179" s="3"/>
    </row>
    <row r="180" spans="2:8" x14ac:dyDescent="0.55000000000000004">
      <c r="B180" s="8"/>
      <c r="C180" s="8"/>
      <c r="D180" s="8"/>
      <c r="E180" s="18"/>
      <c r="F180" s="18"/>
    </row>
    <row r="181" spans="2:8" x14ac:dyDescent="0.55000000000000004">
      <c r="B181" s="8"/>
      <c r="C181" s="8"/>
      <c r="D181" s="8"/>
      <c r="E181" s="18"/>
      <c r="F181" s="18"/>
    </row>
    <row r="182" spans="2:8" x14ac:dyDescent="0.55000000000000004">
      <c r="B182" s="8"/>
      <c r="C182" s="8"/>
      <c r="D182" s="8"/>
      <c r="E182" s="18"/>
      <c r="F182" s="18"/>
    </row>
    <row r="183" spans="2:8" x14ac:dyDescent="0.55000000000000004">
      <c r="B183" s="8"/>
      <c r="C183" s="8"/>
      <c r="D183" s="8"/>
      <c r="E183" s="18"/>
      <c r="F183" s="18"/>
    </row>
    <row r="184" spans="2:8" x14ac:dyDescent="0.55000000000000004">
      <c r="B184" s="8"/>
      <c r="C184" s="8"/>
      <c r="D184" s="8"/>
      <c r="E184" s="18"/>
      <c r="F184" s="18"/>
    </row>
    <row r="185" spans="2:8" x14ac:dyDescent="0.55000000000000004">
      <c r="B185" s="8"/>
      <c r="C185" s="8"/>
      <c r="D185" s="8"/>
      <c r="E185" s="18"/>
      <c r="F185" s="18"/>
    </row>
    <row r="186" spans="2:8" x14ac:dyDescent="0.55000000000000004">
      <c r="B186" s="8"/>
      <c r="C186" s="8"/>
      <c r="D186" s="8"/>
      <c r="E186" s="18"/>
      <c r="F186" s="18"/>
      <c r="H186" s="3"/>
    </row>
    <row r="187" spans="2:8" x14ac:dyDescent="0.55000000000000004">
      <c r="B187" s="8"/>
      <c r="C187" s="8"/>
      <c r="D187" s="8"/>
      <c r="E187" s="18"/>
      <c r="F187" s="18"/>
    </row>
    <row r="188" spans="2:8" x14ac:dyDescent="0.55000000000000004">
      <c r="B188" s="8"/>
      <c r="C188" s="8"/>
      <c r="D188" s="8"/>
      <c r="E188" s="18"/>
      <c r="F188" s="18"/>
    </row>
    <row r="189" spans="2:8" x14ac:dyDescent="0.55000000000000004">
      <c r="B189" s="8"/>
      <c r="C189" s="8"/>
      <c r="D189" s="8"/>
      <c r="E189" s="18"/>
      <c r="F189" s="18"/>
    </row>
    <row r="190" spans="2:8" x14ac:dyDescent="0.55000000000000004">
      <c r="B190" s="8"/>
      <c r="C190" s="8"/>
      <c r="D190" s="8"/>
      <c r="E190" s="18"/>
      <c r="F190" s="18"/>
    </row>
    <row r="191" spans="2:8" x14ac:dyDescent="0.55000000000000004">
      <c r="B191" s="8"/>
      <c r="C191" s="8"/>
      <c r="D191" s="8"/>
      <c r="E191" s="18"/>
      <c r="F191" s="18"/>
    </row>
    <row r="192" spans="2:8" x14ac:dyDescent="0.55000000000000004">
      <c r="B192" s="8"/>
      <c r="C192" s="8"/>
      <c r="D192" s="8"/>
      <c r="E192" s="18"/>
      <c r="F192" s="18"/>
    </row>
    <row r="193" spans="2:97" x14ac:dyDescent="0.55000000000000004">
      <c r="B193" s="8"/>
      <c r="C193" s="8"/>
      <c r="D193" s="8"/>
      <c r="E193" s="18"/>
      <c r="F193" s="18"/>
      <c r="H193" s="3"/>
    </row>
    <row r="194" spans="2:97" x14ac:dyDescent="0.55000000000000004">
      <c r="B194" s="8"/>
      <c r="C194" s="8"/>
      <c r="D194" s="8"/>
      <c r="E194" s="18"/>
      <c r="F194" s="18"/>
    </row>
    <row r="195" spans="2:97" x14ac:dyDescent="0.55000000000000004">
      <c r="B195" s="8"/>
      <c r="C195" s="8"/>
      <c r="D195" s="8"/>
      <c r="E195" s="18"/>
      <c r="F195" s="18"/>
    </row>
    <row r="196" spans="2:97" x14ac:dyDescent="0.55000000000000004">
      <c r="B196" s="8"/>
      <c r="C196" s="8"/>
      <c r="D196" s="8"/>
      <c r="E196" s="18"/>
      <c r="F196" s="18"/>
    </row>
    <row r="197" spans="2:97" x14ac:dyDescent="0.55000000000000004">
      <c r="B197" s="8"/>
      <c r="C197" s="8"/>
      <c r="D197" s="8"/>
      <c r="E197" s="18"/>
      <c r="F197" s="18"/>
    </row>
    <row r="198" spans="2:97" x14ac:dyDescent="0.55000000000000004">
      <c r="B198" s="8"/>
      <c r="C198" s="8"/>
      <c r="D198" s="8"/>
      <c r="E198" s="18"/>
      <c r="F198" s="18"/>
    </row>
    <row r="199" spans="2:97" x14ac:dyDescent="0.55000000000000004">
      <c r="B199" s="8"/>
      <c r="C199" s="8"/>
      <c r="D199" s="8"/>
      <c r="E199" s="18"/>
      <c r="F199" s="18"/>
    </row>
    <row r="200" spans="2:97" x14ac:dyDescent="0.55000000000000004">
      <c r="B200" s="8"/>
      <c r="C200" s="8"/>
      <c r="D200" s="8"/>
      <c r="E200" s="18"/>
      <c r="F200" s="18"/>
      <c r="H200" s="3"/>
    </row>
    <row r="201" spans="2:97" x14ac:dyDescent="0.55000000000000004">
      <c r="B201" s="3"/>
      <c r="C201" s="3"/>
      <c r="D201" s="3"/>
      <c r="CS201" s="5"/>
    </row>
    <row r="202" spans="2:97" x14ac:dyDescent="0.55000000000000004">
      <c r="B202" s="3"/>
      <c r="C202" s="3"/>
      <c r="D202" s="3"/>
      <c r="CS202" s="5"/>
    </row>
    <row r="203" spans="2:97" x14ac:dyDescent="0.55000000000000004">
      <c r="B203" s="3"/>
      <c r="C203" s="3"/>
      <c r="D203" s="3"/>
      <c r="CS203" s="5"/>
    </row>
    <row r="204" spans="2:97" x14ac:dyDescent="0.55000000000000004">
      <c r="B204" s="3"/>
      <c r="C204" s="3"/>
      <c r="D204" s="3"/>
      <c r="CS204" s="5"/>
    </row>
    <row r="205" spans="2:97" x14ac:dyDescent="0.55000000000000004">
      <c r="B205" s="3"/>
      <c r="C205" s="3"/>
      <c r="D205" s="3"/>
      <c r="CS205" s="5"/>
    </row>
    <row r="206" spans="2:97" x14ac:dyDescent="0.55000000000000004">
      <c r="B206" s="3"/>
      <c r="C206" s="3"/>
      <c r="D206" s="3"/>
      <c r="CS206" s="5"/>
    </row>
    <row r="207" spans="2:97" x14ac:dyDescent="0.55000000000000004">
      <c r="B207" s="3"/>
      <c r="C207" s="3"/>
      <c r="D207" s="3"/>
      <c r="CS207" s="5"/>
    </row>
    <row r="208" spans="2:97" x14ac:dyDescent="0.55000000000000004">
      <c r="B208" s="3"/>
      <c r="C208" s="3"/>
      <c r="D208" s="3"/>
      <c r="CS208" s="5"/>
    </row>
    <row r="209" spans="2:97" x14ac:dyDescent="0.55000000000000004">
      <c r="B209" s="3"/>
      <c r="C209" s="3"/>
      <c r="D209" s="3"/>
      <c r="CS209" s="5"/>
    </row>
    <row r="210" spans="2:97" x14ac:dyDescent="0.55000000000000004">
      <c r="B210" s="3"/>
      <c r="C210" s="3"/>
      <c r="D210" s="3"/>
      <c r="CS210" s="5"/>
    </row>
    <row r="211" spans="2:97" x14ac:dyDescent="0.55000000000000004">
      <c r="B211" s="3"/>
      <c r="C211" s="3"/>
      <c r="D211" s="3"/>
      <c r="CS211" s="5"/>
    </row>
    <row r="212" spans="2:97" x14ac:dyDescent="0.55000000000000004">
      <c r="B212" s="3"/>
      <c r="C212" s="3"/>
      <c r="D212" s="3"/>
      <c r="CS212" s="5"/>
    </row>
    <row r="213" spans="2:97" x14ac:dyDescent="0.55000000000000004">
      <c r="B213" s="3"/>
      <c r="C213" s="3"/>
      <c r="D213" s="3"/>
      <c r="CS213" s="5"/>
    </row>
    <row r="214" spans="2:97" x14ac:dyDescent="0.55000000000000004">
      <c r="B214" s="3"/>
      <c r="C214" s="3"/>
      <c r="D214" s="3"/>
      <c r="CS214" s="5"/>
    </row>
    <row r="215" spans="2:97" x14ac:dyDescent="0.55000000000000004">
      <c r="B215" s="3"/>
      <c r="C215" s="3"/>
      <c r="D215" s="3"/>
      <c r="CS215" s="5"/>
    </row>
    <row r="216" spans="2:97" x14ac:dyDescent="0.55000000000000004">
      <c r="B216" s="3"/>
      <c r="C216" s="3"/>
      <c r="D216" s="3"/>
      <c r="CS216" s="5"/>
    </row>
    <row r="217" spans="2:97" x14ac:dyDescent="0.55000000000000004">
      <c r="B217" s="3"/>
      <c r="C217" s="3"/>
      <c r="D217" s="3"/>
      <c r="CS217" s="5"/>
    </row>
    <row r="218" spans="2:97" x14ac:dyDescent="0.55000000000000004">
      <c r="B218" s="3"/>
      <c r="C218" s="3"/>
      <c r="D218" s="3"/>
      <c r="CS218" s="5"/>
    </row>
    <row r="219" spans="2:97" x14ac:dyDescent="0.55000000000000004">
      <c r="B219" s="3"/>
      <c r="C219" s="3"/>
      <c r="D219" s="3"/>
      <c r="CS219" s="5"/>
    </row>
    <row r="220" spans="2:97" x14ac:dyDescent="0.55000000000000004">
      <c r="B220" s="3"/>
      <c r="C220" s="3"/>
      <c r="D220" s="3"/>
      <c r="CS220" s="5"/>
    </row>
    <row r="221" spans="2:97" x14ac:dyDescent="0.55000000000000004">
      <c r="B221" s="3"/>
      <c r="C221" s="3"/>
      <c r="D221" s="3"/>
      <c r="CS221" s="5"/>
    </row>
    <row r="222" spans="2:97" x14ac:dyDescent="0.55000000000000004">
      <c r="B222" s="3"/>
      <c r="C222" s="3"/>
      <c r="D222" s="3"/>
      <c r="CS222" s="5"/>
    </row>
    <row r="223" spans="2:97" x14ac:dyDescent="0.55000000000000004">
      <c r="B223" s="3"/>
      <c r="C223" s="3"/>
      <c r="D223" s="3"/>
      <c r="CS223" s="5"/>
    </row>
    <row r="224" spans="2:97" x14ac:dyDescent="0.55000000000000004">
      <c r="B224" s="3"/>
      <c r="C224" s="3"/>
      <c r="D224" s="3"/>
      <c r="CS224" s="5"/>
    </row>
    <row r="225" spans="1:97" x14ac:dyDescent="0.55000000000000004">
      <c r="B225" s="3"/>
      <c r="C225" s="3"/>
      <c r="D225" s="3"/>
      <c r="CS225" s="5"/>
    </row>
    <row r="226" spans="1:97" x14ac:dyDescent="0.55000000000000004">
      <c r="B226" s="3"/>
      <c r="C226" s="3"/>
      <c r="D226" s="3"/>
      <c r="CS226" s="5"/>
    </row>
    <row r="227" spans="1:97" x14ac:dyDescent="0.55000000000000004">
      <c r="B227" s="3"/>
      <c r="C227" s="3"/>
      <c r="D227" s="3"/>
      <c r="CS227" s="5"/>
    </row>
    <row r="228" spans="1:97" x14ac:dyDescent="0.55000000000000004">
      <c r="B228" s="3"/>
      <c r="C228" s="3"/>
      <c r="D228" s="3"/>
      <c r="CS228" s="5"/>
    </row>
    <row r="229" spans="1:97" x14ac:dyDescent="0.55000000000000004">
      <c r="B229" s="3"/>
      <c r="C229" s="3"/>
      <c r="D229" s="3"/>
      <c r="CS229" s="5"/>
    </row>
    <row r="230" spans="1:97" x14ac:dyDescent="0.55000000000000004">
      <c r="B230" s="3"/>
      <c r="C230" s="3"/>
      <c r="D230" s="3"/>
      <c r="CS230" s="5"/>
    </row>
    <row r="231" spans="1:97" x14ac:dyDescent="0.55000000000000004">
      <c r="B231" s="3"/>
      <c r="C231" s="3"/>
      <c r="D231" s="3"/>
      <c r="CS231" s="5"/>
    </row>
    <row r="232" spans="1:97" x14ac:dyDescent="0.55000000000000004">
      <c r="A232" s="2"/>
      <c r="H232" s="3"/>
    </row>
    <row r="233" spans="1:97" x14ac:dyDescent="0.55000000000000004">
      <c r="H233" s="3"/>
    </row>
    <row r="234" spans="1:97" x14ac:dyDescent="0.55000000000000004">
      <c r="H234" s="3"/>
    </row>
    <row r="235" spans="1:97" x14ac:dyDescent="0.55000000000000004">
      <c r="H235" s="3"/>
    </row>
    <row r="236" spans="1:97" x14ac:dyDescent="0.55000000000000004">
      <c r="H236" s="3"/>
    </row>
    <row r="237" spans="1:97" x14ac:dyDescent="0.55000000000000004">
      <c r="H237" s="3"/>
    </row>
    <row r="238" spans="1:97" x14ac:dyDescent="0.55000000000000004">
      <c r="H238" s="3"/>
    </row>
    <row r="239" spans="1:97" x14ac:dyDescent="0.55000000000000004">
      <c r="H239" s="3"/>
    </row>
    <row r="240" spans="1:97" x14ac:dyDescent="0.55000000000000004">
      <c r="H240" s="3"/>
    </row>
    <row r="241" spans="8:8" x14ac:dyDescent="0.55000000000000004">
      <c r="H241" s="3"/>
    </row>
    <row r="242" spans="8:8" x14ac:dyDescent="0.55000000000000004">
      <c r="H242" s="3"/>
    </row>
    <row r="243" spans="8:8" x14ac:dyDescent="0.55000000000000004">
      <c r="H243" s="3"/>
    </row>
    <row r="244" spans="8:8" x14ac:dyDescent="0.55000000000000004">
      <c r="H244" s="3"/>
    </row>
    <row r="245" spans="8:8" x14ac:dyDescent="0.55000000000000004">
      <c r="H245" s="3"/>
    </row>
    <row r="246" spans="8:8" x14ac:dyDescent="0.55000000000000004">
      <c r="H246" s="3"/>
    </row>
    <row r="247" spans="8:8" x14ac:dyDescent="0.55000000000000004">
      <c r="H247" s="3"/>
    </row>
    <row r="248" spans="8:8" x14ac:dyDescent="0.55000000000000004">
      <c r="H248" s="3"/>
    </row>
    <row r="249" spans="8:8" x14ac:dyDescent="0.55000000000000004">
      <c r="H249" s="3"/>
    </row>
    <row r="250" spans="8:8" x14ac:dyDescent="0.55000000000000004">
      <c r="H250" s="3"/>
    </row>
    <row r="251" spans="8:8" x14ac:dyDescent="0.55000000000000004">
      <c r="H251" s="3"/>
    </row>
    <row r="252" spans="8:8" x14ac:dyDescent="0.55000000000000004">
      <c r="H252" s="3"/>
    </row>
    <row r="253" spans="8:8" x14ac:dyDescent="0.55000000000000004">
      <c r="H253" s="3"/>
    </row>
    <row r="254" spans="8:8" x14ac:dyDescent="0.55000000000000004">
      <c r="H254" s="3"/>
    </row>
    <row r="255" spans="8:8" x14ac:dyDescent="0.55000000000000004">
      <c r="H255" s="3"/>
    </row>
    <row r="256" spans="8:8" x14ac:dyDescent="0.55000000000000004">
      <c r="H256" s="3"/>
    </row>
    <row r="257" spans="8:8" x14ac:dyDescent="0.55000000000000004">
      <c r="H257" s="3"/>
    </row>
    <row r="258" spans="8:8" x14ac:dyDescent="0.55000000000000004">
      <c r="H258" s="3"/>
    </row>
    <row r="259" spans="8:8" x14ac:dyDescent="0.55000000000000004">
      <c r="H259" s="3"/>
    </row>
    <row r="260" spans="8:8" x14ac:dyDescent="0.55000000000000004">
      <c r="H260" s="3"/>
    </row>
    <row r="261" spans="8:8" x14ac:dyDescent="0.55000000000000004">
      <c r="H261" s="3"/>
    </row>
    <row r="262" spans="8:8" x14ac:dyDescent="0.55000000000000004">
      <c r="H262" s="3"/>
    </row>
    <row r="263" spans="8:8" x14ac:dyDescent="0.55000000000000004">
      <c r="H263" s="3"/>
    </row>
    <row r="264" spans="8:8" x14ac:dyDescent="0.55000000000000004">
      <c r="H264" s="3"/>
    </row>
    <row r="265" spans="8:8" x14ac:dyDescent="0.55000000000000004">
      <c r="H265" s="3"/>
    </row>
    <row r="266" spans="8:8" x14ac:dyDescent="0.55000000000000004">
      <c r="H266" s="3"/>
    </row>
    <row r="267" spans="8:8" x14ac:dyDescent="0.55000000000000004">
      <c r="H267" s="3"/>
    </row>
    <row r="268" spans="8:8" x14ac:dyDescent="0.55000000000000004">
      <c r="H268" s="3"/>
    </row>
    <row r="269" spans="8:8" x14ac:dyDescent="0.55000000000000004">
      <c r="H269" s="3"/>
    </row>
    <row r="270" spans="8:8" x14ac:dyDescent="0.55000000000000004">
      <c r="H270" s="3"/>
    </row>
    <row r="271" spans="8:8" x14ac:dyDescent="0.55000000000000004">
      <c r="H271" s="3"/>
    </row>
    <row r="272" spans="8:8" x14ac:dyDescent="0.55000000000000004">
      <c r="H272" s="3"/>
    </row>
    <row r="273" spans="8:8" x14ac:dyDescent="0.55000000000000004">
      <c r="H273" s="3"/>
    </row>
    <row r="274" spans="8:8" x14ac:dyDescent="0.55000000000000004">
      <c r="H274" s="3"/>
    </row>
    <row r="275" spans="8:8" x14ac:dyDescent="0.55000000000000004">
      <c r="H275" s="3"/>
    </row>
    <row r="276" spans="8:8" x14ac:dyDescent="0.55000000000000004">
      <c r="H276" s="3"/>
    </row>
    <row r="277" spans="8:8" x14ac:dyDescent="0.55000000000000004">
      <c r="H277" s="3"/>
    </row>
    <row r="278" spans="8:8" x14ac:dyDescent="0.55000000000000004">
      <c r="H278" s="3"/>
    </row>
    <row r="279" spans="8:8" x14ac:dyDescent="0.55000000000000004">
      <c r="H279" s="3"/>
    </row>
    <row r="280" spans="8:8" x14ac:dyDescent="0.55000000000000004">
      <c r="H280" s="3"/>
    </row>
    <row r="281" spans="8:8" x14ac:dyDescent="0.55000000000000004">
      <c r="H281" s="3"/>
    </row>
    <row r="282" spans="8:8" x14ac:dyDescent="0.55000000000000004">
      <c r="H282" s="3"/>
    </row>
    <row r="283" spans="8:8" x14ac:dyDescent="0.55000000000000004">
      <c r="H283" s="3"/>
    </row>
    <row r="284" spans="8:8" x14ac:dyDescent="0.55000000000000004">
      <c r="H284" s="3"/>
    </row>
    <row r="285" spans="8:8" x14ac:dyDescent="0.55000000000000004">
      <c r="H285" s="3"/>
    </row>
    <row r="286" spans="8:8" x14ac:dyDescent="0.55000000000000004">
      <c r="H286" s="3"/>
    </row>
    <row r="287" spans="8:8" x14ac:dyDescent="0.55000000000000004">
      <c r="H287" s="3"/>
    </row>
    <row r="288" spans="8:8" x14ac:dyDescent="0.55000000000000004">
      <c r="H288" s="3"/>
    </row>
    <row r="289" spans="8:8" x14ac:dyDescent="0.55000000000000004">
      <c r="H289" s="3"/>
    </row>
    <row r="290" spans="8:8" x14ac:dyDescent="0.55000000000000004">
      <c r="H290" s="3"/>
    </row>
    <row r="291" spans="8:8" x14ac:dyDescent="0.55000000000000004">
      <c r="H291" s="3"/>
    </row>
    <row r="292" spans="8:8" x14ac:dyDescent="0.55000000000000004">
      <c r="H292" s="3"/>
    </row>
    <row r="293" spans="8:8" x14ac:dyDescent="0.55000000000000004">
      <c r="H293" s="3"/>
    </row>
    <row r="294" spans="8:8" x14ac:dyDescent="0.55000000000000004">
      <c r="H294" s="3"/>
    </row>
    <row r="295" spans="8:8" x14ac:dyDescent="0.55000000000000004">
      <c r="H295" s="3"/>
    </row>
    <row r="296" spans="8:8" x14ac:dyDescent="0.55000000000000004">
      <c r="H296" s="3"/>
    </row>
    <row r="297" spans="8:8" x14ac:dyDescent="0.55000000000000004">
      <c r="H297" s="3"/>
    </row>
    <row r="298" spans="8:8" x14ac:dyDescent="0.55000000000000004">
      <c r="H298" s="3"/>
    </row>
    <row r="299" spans="8:8" x14ac:dyDescent="0.55000000000000004">
      <c r="H299" s="3"/>
    </row>
    <row r="300" spans="8:8" x14ac:dyDescent="0.55000000000000004">
      <c r="H300" s="3"/>
    </row>
    <row r="301" spans="8:8" x14ac:dyDescent="0.55000000000000004">
      <c r="H301" s="3"/>
    </row>
    <row r="302" spans="8:8" x14ac:dyDescent="0.55000000000000004">
      <c r="H302" s="3"/>
    </row>
    <row r="303" spans="8:8" x14ac:dyDescent="0.55000000000000004">
      <c r="H303" s="3"/>
    </row>
    <row r="304" spans="8:8" x14ac:dyDescent="0.55000000000000004">
      <c r="H304" s="3"/>
    </row>
    <row r="305" spans="8:8" x14ac:dyDescent="0.55000000000000004">
      <c r="H305" s="3"/>
    </row>
    <row r="306" spans="8:8" x14ac:dyDescent="0.55000000000000004">
      <c r="H306" s="3"/>
    </row>
    <row r="307" spans="8:8" x14ac:dyDescent="0.55000000000000004">
      <c r="H307" s="3"/>
    </row>
    <row r="308" spans="8:8" x14ac:dyDescent="0.55000000000000004">
      <c r="H308" s="3"/>
    </row>
    <row r="309" spans="8:8" x14ac:dyDescent="0.55000000000000004">
      <c r="H309" s="3"/>
    </row>
    <row r="310" spans="8:8" x14ac:dyDescent="0.55000000000000004">
      <c r="H310" s="3"/>
    </row>
    <row r="311" spans="8:8" x14ac:dyDescent="0.55000000000000004">
      <c r="H311" s="3"/>
    </row>
    <row r="312" spans="8:8" x14ac:dyDescent="0.55000000000000004">
      <c r="H312" s="3"/>
    </row>
    <row r="313" spans="8:8" x14ac:dyDescent="0.55000000000000004">
      <c r="H313" s="3"/>
    </row>
    <row r="314" spans="8:8" x14ac:dyDescent="0.55000000000000004">
      <c r="H314" s="3"/>
    </row>
    <row r="315" spans="8:8" x14ac:dyDescent="0.55000000000000004">
      <c r="H315" s="3"/>
    </row>
    <row r="316" spans="8:8" x14ac:dyDescent="0.55000000000000004">
      <c r="H316" s="3"/>
    </row>
    <row r="317" spans="8:8" x14ac:dyDescent="0.55000000000000004">
      <c r="H317" s="3"/>
    </row>
    <row r="318" spans="8:8" x14ac:dyDescent="0.55000000000000004">
      <c r="H318" s="3"/>
    </row>
    <row r="319" spans="8:8" x14ac:dyDescent="0.55000000000000004">
      <c r="H319" s="3"/>
    </row>
    <row r="320" spans="8:8" x14ac:dyDescent="0.55000000000000004">
      <c r="H320" s="3"/>
    </row>
    <row r="321" spans="2:99" x14ac:dyDescent="0.55000000000000004">
      <c r="H321" s="3"/>
    </row>
    <row r="322" spans="2:99" x14ac:dyDescent="0.55000000000000004">
      <c r="H322" s="3"/>
    </row>
    <row r="323" spans="2:99" x14ac:dyDescent="0.55000000000000004">
      <c r="H323" s="3"/>
    </row>
    <row r="324" spans="2:99" x14ac:dyDescent="0.55000000000000004">
      <c r="H324" s="3"/>
    </row>
    <row r="325" spans="2:99" x14ac:dyDescent="0.55000000000000004">
      <c r="H325" s="3"/>
    </row>
    <row r="326" spans="2:99" x14ac:dyDescent="0.55000000000000004">
      <c r="H326" s="3"/>
    </row>
    <row r="327" spans="2:99" x14ac:dyDescent="0.55000000000000004">
      <c r="H327" s="3"/>
    </row>
    <row r="328" spans="2:99" x14ac:dyDescent="0.55000000000000004">
      <c r="H328" s="3"/>
    </row>
    <row r="329" spans="2:99" x14ac:dyDescent="0.55000000000000004">
      <c r="H329" s="3"/>
    </row>
    <row r="330" spans="2:99" x14ac:dyDescent="0.55000000000000004">
      <c r="H330" s="3"/>
    </row>
    <row r="331" spans="2:99" x14ac:dyDescent="0.55000000000000004">
      <c r="H331" s="3"/>
    </row>
    <row r="332" spans="2:99" x14ac:dyDescent="0.55000000000000004">
      <c r="B332" s="9"/>
      <c r="C332" s="9"/>
      <c r="D332" s="9"/>
      <c r="E332" s="19"/>
      <c r="F332" s="19"/>
      <c r="CT332" s="10"/>
      <c r="CU332" s="10"/>
    </row>
    <row r="333" spans="2:99" x14ac:dyDescent="0.55000000000000004">
      <c r="B333" s="9"/>
      <c r="C333" s="9"/>
      <c r="D333" s="9"/>
      <c r="E333" s="19"/>
      <c r="F333" s="19"/>
      <c r="CT333" s="10"/>
      <c r="CU333" s="10"/>
    </row>
    <row r="334" spans="2:99" x14ac:dyDescent="0.55000000000000004">
      <c r="B334" s="9"/>
      <c r="C334" s="9"/>
      <c r="D334" s="9"/>
      <c r="E334" s="19"/>
      <c r="F334" s="19"/>
      <c r="CT334" s="10"/>
      <c r="CU334" s="10"/>
    </row>
    <row r="335" spans="2:99" x14ac:dyDescent="0.55000000000000004">
      <c r="B335" s="9"/>
      <c r="C335" s="9"/>
      <c r="D335" s="9"/>
      <c r="E335" s="19"/>
      <c r="F335" s="19"/>
      <c r="CT335" s="10"/>
      <c r="CU335" s="10"/>
    </row>
    <row r="336" spans="2:99" x14ac:dyDescent="0.55000000000000004">
      <c r="B336" s="9"/>
      <c r="C336" s="9"/>
      <c r="D336" s="9"/>
      <c r="E336" s="19"/>
      <c r="F336" s="19"/>
      <c r="CT336" s="10"/>
      <c r="CU336" s="10"/>
    </row>
    <row r="337" spans="2:99" x14ac:dyDescent="0.55000000000000004">
      <c r="B337" s="9"/>
      <c r="C337" s="9"/>
      <c r="D337" s="9"/>
      <c r="E337" s="19"/>
      <c r="F337" s="19"/>
      <c r="CT337" s="10"/>
      <c r="CU337" s="10"/>
    </row>
    <row r="338" spans="2:99" x14ac:dyDescent="0.55000000000000004">
      <c r="B338" s="9"/>
      <c r="C338" s="9"/>
      <c r="D338" s="9"/>
      <c r="E338" s="19"/>
      <c r="F338" s="19"/>
      <c r="CT338" s="10"/>
      <c r="CU338" s="10"/>
    </row>
    <row r="339" spans="2:99" x14ac:dyDescent="0.55000000000000004">
      <c r="B339" s="9"/>
      <c r="C339" s="9"/>
      <c r="D339" s="9"/>
      <c r="E339" s="19"/>
      <c r="F339" s="19"/>
      <c r="CT339" s="10"/>
      <c r="CU339" s="10"/>
    </row>
    <row r="340" spans="2:99" x14ac:dyDescent="0.55000000000000004">
      <c r="B340" s="9"/>
      <c r="C340" s="9"/>
      <c r="D340" s="9"/>
      <c r="E340" s="19"/>
      <c r="F340" s="19"/>
      <c r="CT340" s="10"/>
      <c r="CU340" s="10"/>
    </row>
    <row r="341" spans="2:99" x14ac:dyDescent="0.55000000000000004">
      <c r="B341" s="9"/>
      <c r="C341" s="9"/>
      <c r="D341" s="9"/>
      <c r="E341" s="19"/>
      <c r="F341" s="19"/>
      <c r="CT341" s="10"/>
      <c r="CU341" s="10"/>
    </row>
    <row r="342" spans="2:99" x14ac:dyDescent="0.55000000000000004">
      <c r="B342" s="9"/>
      <c r="C342" s="9"/>
      <c r="D342" s="9"/>
      <c r="E342" s="19"/>
      <c r="F342" s="19"/>
      <c r="CT342" s="10"/>
      <c r="CU342" s="10"/>
    </row>
    <row r="343" spans="2:99" x14ac:dyDescent="0.55000000000000004">
      <c r="B343" s="9"/>
      <c r="C343" s="9"/>
      <c r="D343" s="9"/>
      <c r="E343" s="19"/>
      <c r="F343" s="19"/>
      <c r="CT343" s="10"/>
      <c r="CU343" s="10"/>
    </row>
    <row r="344" spans="2:99" x14ac:dyDescent="0.55000000000000004">
      <c r="B344" s="9"/>
      <c r="C344" s="9"/>
      <c r="D344" s="9"/>
      <c r="E344" s="19"/>
      <c r="F344" s="19"/>
      <c r="CT344" s="10"/>
      <c r="CU344" s="10"/>
    </row>
    <row r="345" spans="2:99" x14ac:dyDescent="0.55000000000000004">
      <c r="B345" s="9"/>
      <c r="C345" s="9"/>
      <c r="D345" s="9"/>
      <c r="E345" s="19"/>
      <c r="F345" s="19"/>
      <c r="CT345" s="10"/>
      <c r="CU345" s="10"/>
    </row>
    <row r="346" spans="2:99" x14ac:dyDescent="0.55000000000000004">
      <c r="B346" s="9"/>
      <c r="C346" s="9"/>
      <c r="D346" s="9"/>
      <c r="E346" s="19"/>
      <c r="F346" s="19"/>
      <c r="CT346" s="10"/>
      <c r="CU346" s="10"/>
    </row>
    <row r="347" spans="2:99" x14ac:dyDescent="0.55000000000000004">
      <c r="B347" s="9"/>
      <c r="C347" s="9"/>
      <c r="D347" s="9"/>
      <c r="E347" s="19"/>
      <c r="F347" s="19"/>
      <c r="CT347" s="10"/>
      <c r="CU347" s="10"/>
    </row>
    <row r="348" spans="2:99" x14ac:dyDescent="0.55000000000000004">
      <c r="B348" s="9"/>
      <c r="C348" s="9"/>
      <c r="D348" s="9"/>
      <c r="E348" s="19"/>
      <c r="F348" s="19"/>
      <c r="CT348" s="10"/>
      <c r="CU348" s="10"/>
    </row>
    <row r="349" spans="2:99" x14ac:dyDescent="0.55000000000000004">
      <c r="B349" s="9"/>
      <c r="C349" s="9"/>
      <c r="D349" s="9"/>
      <c r="E349" s="19"/>
      <c r="F349" s="19"/>
      <c r="CT349" s="10"/>
      <c r="CU349" s="10"/>
    </row>
    <row r="350" spans="2:99" x14ac:dyDescent="0.55000000000000004">
      <c r="B350" s="9"/>
      <c r="C350" s="9"/>
      <c r="D350" s="9"/>
      <c r="E350" s="19"/>
      <c r="F350" s="19"/>
      <c r="CT350" s="10"/>
      <c r="CU350" s="10"/>
    </row>
    <row r="351" spans="2:99" x14ac:dyDescent="0.55000000000000004">
      <c r="B351" s="9"/>
      <c r="C351" s="9"/>
      <c r="D351" s="9"/>
      <c r="E351" s="19"/>
      <c r="F351" s="19"/>
      <c r="CT351" s="10"/>
      <c r="CU351" s="10"/>
    </row>
    <row r="352" spans="2:99" x14ac:dyDescent="0.55000000000000004">
      <c r="B352" s="9"/>
      <c r="C352" s="9"/>
      <c r="D352" s="9"/>
      <c r="E352" s="19"/>
      <c r="F352" s="19"/>
      <c r="CT352" s="10"/>
      <c r="CU352" s="10"/>
    </row>
    <row r="353" spans="2:6" x14ac:dyDescent="0.55000000000000004">
      <c r="B353" s="9"/>
      <c r="C353" s="9"/>
      <c r="D353" s="9"/>
      <c r="E353" s="19"/>
      <c r="F353" s="19"/>
    </row>
    <row r="354" spans="2:6" x14ac:dyDescent="0.55000000000000004">
      <c r="B354" s="9"/>
      <c r="C354" s="9"/>
      <c r="D354" s="9"/>
      <c r="E354" s="19"/>
      <c r="F354" s="19"/>
    </row>
    <row r="355" spans="2:6" x14ac:dyDescent="0.55000000000000004">
      <c r="B355" s="9"/>
      <c r="C355" s="9"/>
      <c r="D355" s="9"/>
      <c r="E355" s="19"/>
      <c r="F355" s="19"/>
    </row>
    <row r="356" spans="2:6" x14ac:dyDescent="0.55000000000000004">
      <c r="B356" s="9"/>
      <c r="C356" s="9"/>
      <c r="D356" s="9"/>
      <c r="E356" s="19"/>
      <c r="F356" s="19"/>
    </row>
    <row r="357" spans="2:6" x14ac:dyDescent="0.55000000000000004">
      <c r="B357" s="9"/>
      <c r="C357" s="9"/>
      <c r="D357" s="9"/>
      <c r="E357" s="19"/>
      <c r="F357" s="19"/>
    </row>
    <row r="358" spans="2:6" x14ac:dyDescent="0.55000000000000004">
      <c r="B358" s="9"/>
      <c r="C358" s="9"/>
      <c r="D358" s="9"/>
      <c r="E358" s="19"/>
      <c r="F358" s="19"/>
    </row>
    <row r="359" spans="2:6" x14ac:dyDescent="0.55000000000000004">
      <c r="B359" s="9"/>
      <c r="C359" s="9"/>
      <c r="D359" s="9"/>
      <c r="E359" s="19"/>
      <c r="F359" s="19"/>
    </row>
    <row r="360" spans="2:6" x14ac:dyDescent="0.55000000000000004">
      <c r="B360" s="9"/>
      <c r="C360" s="9"/>
      <c r="D360" s="9"/>
      <c r="E360" s="19"/>
      <c r="F360" s="19"/>
    </row>
    <row r="361" spans="2:6" x14ac:dyDescent="0.55000000000000004">
      <c r="B361" s="9"/>
      <c r="C361" s="9"/>
      <c r="D361" s="9"/>
      <c r="E361" s="19"/>
      <c r="F361" s="19"/>
    </row>
    <row r="362" spans="2:6" x14ac:dyDescent="0.55000000000000004">
      <c r="B362" s="9"/>
      <c r="C362" s="9"/>
      <c r="D362" s="9"/>
      <c r="E362" s="19"/>
      <c r="F362" s="19"/>
    </row>
    <row r="363" spans="2:6" x14ac:dyDescent="0.55000000000000004">
      <c r="B363" s="9"/>
      <c r="C363" s="9"/>
      <c r="D363" s="9"/>
      <c r="E363" s="19"/>
      <c r="F363" s="19"/>
    </row>
    <row r="364" spans="2:6" x14ac:dyDescent="0.55000000000000004">
      <c r="B364" s="9"/>
      <c r="C364" s="9"/>
      <c r="D364" s="9"/>
      <c r="E364" s="19"/>
      <c r="F364" s="19"/>
    </row>
    <row r="365" spans="2:6" x14ac:dyDescent="0.55000000000000004">
      <c r="B365" s="9"/>
      <c r="C365" s="9"/>
      <c r="D365" s="9"/>
      <c r="E365" s="19"/>
      <c r="F365" s="19"/>
    </row>
    <row r="366" spans="2:6" x14ac:dyDescent="0.55000000000000004">
      <c r="B366" s="9"/>
      <c r="C366" s="9"/>
      <c r="D366" s="9"/>
      <c r="E366" s="19"/>
      <c r="F366" s="19"/>
    </row>
    <row r="367" spans="2:6" x14ac:dyDescent="0.55000000000000004">
      <c r="B367" s="9"/>
      <c r="C367" s="9"/>
      <c r="D367" s="9"/>
      <c r="E367" s="19"/>
      <c r="F367" s="19"/>
    </row>
    <row r="368" spans="2:6" x14ac:dyDescent="0.55000000000000004">
      <c r="B368" s="9"/>
      <c r="C368" s="9"/>
      <c r="D368" s="9"/>
      <c r="E368" s="19"/>
      <c r="F368" s="19"/>
    </row>
    <row r="369" spans="2:6" x14ac:dyDescent="0.55000000000000004">
      <c r="B369" s="9"/>
      <c r="C369" s="9"/>
      <c r="D369" s="9"/>
      <c r="E369" s="19"/>
      <c r="F369" s="19"/>
    </row>
    <row r="370" spans="2:6" x14ac:dyDescent="0.55000000000000004">
      <c r="B370" s="9"/>
      <c r="C370" s="9"/>
      <c r="D370" s="9"/>
      <c r="E370" s="19"/>
      <c r="F370" s="19"/>
    </row>
    <row r="371" spans="2:6" x14ac:dyDescent="0.55000000000000004">
      <c r="B371" s="9"/>
      <c r="C371" s="9"/>
      <c r="D371" s="9"/>
      <c r="E371" s="19"/>
      <c r="F371" s="19"/>
    </row>
    <row r="372" spans="2:6" x14ac:dyDescent="0.55000000000000004">
      <c r="B372" s="9"/>
      <c r="C372" s="9"/>
      <c r="D372" s="9"/>
      <c r="E372" s="19"/>
      <c r="F372" s="19"/>
    </row>
    <row r="373" spans="2:6" x14ac:dyDescent="0.55000000000000004">
      <c r="B373" s="9"/>
      <c r="C373" s="9"/>
      <c r="D373" s="9"/>
      <c r="E373" s="19"/>
      <c r="F373" s="19"/>
    </row>
  </sheetData>
  <sortState xmlns:xlrd2="http://schemas.microsoft.com/office/spreadsheetml/2017/richdata2" ref="A75:A90">
    <sortCondition ref="A75:A90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0D6D-D77B-4077-8329-2203B2B66B7B}">
  <dimension ref="A1:B28"/>
  <sheetViews>
    <sheetView workbookViewId="0">
      <selection sqref="A1:B28"/>
    </sheetView>
  </sheetViews>
  <sheetFormatPr defaultRowHeight="14.4" x14ac:dyDescent="0.55000000000000004"/>
  <sheetData>
    <row r="1" spans="1:2" x14ac:dyDescent="0.55000000000000004">
      <c r="A1">
        <v>14</v>
      </c>
      <c r="B1">
        <v>3.3238030118388898E-2</v>
      </c>
    </row>
    <row r="2" spans="1:2" x14ac:dyDescent="0.55000000000000004">
      <c r="A2">
        <v>21</v>
      </c>
      <c r="B2">
        <v>0.109379049467607</v>
      </c>
    </row>
    <row r="3" spans="1:2" x14ac:dyDescent="0.55000000000000004">
      <c r="A3">
        <v>28</v>
      </c>
      <c r="B3">
        <v>0.290782791382457</v>
      </c>
    </row>
    <row r="4" spans="1:2" x14ac:dyDescent="0.55000000000000004">
      <c r="A4">
        <v>36</v>
      </c>
      <c r="B4">
        <v>0.49097468445169801</v>
      </c>
    </row>
    <row r="5" spans="1:2" x14ac:dyDescent="0.55000000000000004">
      <c r="A5">
        <v>50</v>
      </c>
      <c r="B5">
        <v>0.82121824528124998</v>
      </c>
    </row>
    <row r="6" spans="1:2" x14ac:dyDescent="0.55000000000000004">
      <c r="A6">
        <v>57</v>
      </c>
      <c r="B6">
        <v>0.94371825906667095</v>
      </c>
    </row>
    <row r="7" spans="1:2" x14ac:dyDescent="0.55000000000000004">
      <c r="A7">
        <v>66</v>
      </c>
      <c r="B7">
        <v>0.980960954171744</v>
      </c>
    </row>
    <row r="8" spans="1:2" x14ac:dyDescent="0.55000000000000004">
      <c r="A8">
        <v>14</v>
      </c>
      <c r="B8">
        <v>9.7134837966153798E-2</v>
      </c>
    </row>
    <row r="9" spans="1:2" x14ac:dyDescent="0.55000000000000004">
      <c r="A9">
        <v>21</v>
      </c>
      <c r="B9">
        <v>0.38504888310513802</v>
      </c>
    </row>
    <row r="10" spans="1:2" x14ac:dyDescent="0.55000000000000004">
      <c r="A10">
        <v>28</v>
      </c>
      <c r="B10">
        <v>0.66669193993967402</v>
      </c>
    </row>
    <row r="11" spans="1:2" x14ac:dyDescent="0.55000000000000004">
      <c r="A11">
        <v>36</v>
      </c>
      <c r="B11">
        <v>0.82806270712595997</v>
      </c>
    </row>
    <row r="12" spans="1:2" x14ac:dyDescent="0.55000000000000004">
      <c r="A12">
        <v>50</v>
      </c>
      <c r="B12">
        <v>0.94903116056707604</v>
      </c>
    </row>
    <row r="13" spans="1:2" x14ac:dyDescent="0.55000000000000004">
      <c r="A13">
        <v>57</v>
      </c>
      <c r="B13">
        <v>0.96878842686282296</v>
      </c>
    </row>
    <row r="14" spans="1:2" x14ac:dyDescent="0.55000000000000004">
      <c r="A14">
        <v>66</v>
      </c>
      <c r="B14">
        <v>0.98848228021902196</v>
      </c>
    </row>
    <row r="15" spans="1:2" x14ac:dyDescent="0.55000000000000004">
      <c r="A15">
        <v>14</v>
      </c>
      <c r="B15">
        <v>0.17231777051132799</v>
      </c>
    </row>
    <row r="16" spans="1:2" x14ac:dyDescent="0.55000000000000004">
      <c r="A16">
        <v>21</v>
      </c>
      <c r="B16">
        <v>0.52665686982701998</v>
      </c>
    </row>
    <row r="17" spans="1:2" x14ac:dyDescent="0.55000000000000004">
      <c r="A17">
        <v>28</v>
      </c>
      <c r="B17">
        <v>0.78575800519434602</v>
      </c>
    </row>
    <row r="18" spans="1:2" x14ac:dyDescent="0.55000000000000004">
      <c r="A18">
        <v>36</v>
      </c>
      <c r="B18">
        <v>0.88946711074104901</v>
      </c>
    </row>
    <row r="19" spans="1:2" x14ac:dyDescent="0.55000000000000004">
      <c r="A19">
        <v>50</v>
      </c>
      <c r="B19">
        <v>0.96907792071728205</v>
      </c>
    </row>
    <row r="20" spans="1:2" x14ac:dyDescent="0.55000000000000004">
      <c r="A20">
        <v>57</v>
      </c>
      <c r="B20">
        <v>0.98757933510154305</v>
      </c>
    </row>
    <row r="21" spans="1:2" x14ac:dyDescent="0.55000000000000004">
      <c r="A21">
        <v>66</v>
      </c>
      <c r="B21">
        <v>0.98</v>
      </c>
    </row>
    <row r="22" spans="1:2" x14ac:dyDescent="0.55000000000000004">
      <c r="A22">
        <v>14</v>
      </c>
      <c r="B22">
        <v>0.22119398293916201</v>
      </c>
    </row>
    <row r="23" spans="1:2" x14ac:dyDescent="0.55000000000000004">
      <c r="A23">
        <v>21</v>
      </c>
      <c r="B23">
        <v>0.62816857916416202</v>
      </c>
    </row>
    <row r="24" spans="1:2" x14ac:dyDescent="0.55000000000000004">
      <c r="A24">
        <v>28</v>
      </c>
      <c r="B24">
        <v>0.84465346207078995</v>
      </c>
    </row>
    <row r="25" spans="1:2" x14ac:dyDescent="0.55000000000000004">
      <c r="A25">
        <v>36</v>
      </c>
      <c r="B25">
        <v>0.91580140170167201</v>
      </c>
    </row>
    <row r="26" spans="1:2" x14ac:dyDescent="0.55000000000000004">
      <c r="A26">
        <v>50</v>
      </c>
      <c r="B26">
        <v>0.98663503371914096</v>
      </c>
    </row>
    <row r="27" spans="1:2" x14ac:dyDescent="0.55000000000000004">
      <c r="A27">
        <v>57</v>
      </c>
      <c r="B27">
        <v>0.98884070118168599</v>
      </c>
    </row>
    <row r="28" spans="1:2" x14ac:dyDescent="0.55000000000000004">
      <c r="A28">
        <v>66</v>
      </c>
      <c r="B28">
        <v>0.99098019862035402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4409-0AB8-4E66-B9FB-9C3FEBB6B073}">
  <dimension ref="A1:K16"/>
  <sheetViews>
    <sheetView workbookViewId="0">
      <selection activeCell="K1" sqref="K1:K16"/>
    </sheetView>
  </sheetViews>
  <sheetFormatPr defaultRowHeight="14.4" x14ac:dyDescent="0.55000000000000004"/>
  <sheetData>
    <row r="1" spans="1:11" x14ac:dyDescent="0.55000000000000004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</row>
    <row r="2" spans="1:11" x14ac:dyDescent="0.55000000000000004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</row>
    <row r="3" spans="1:11" x14ac:dyDescent="0.55000000000000004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</row>
    <row r="4" spans="1:11" x14ac:dyDescent="0.55000000000000004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</row>
    <row r="5" spans="1:11" x14ac:dyDescent="0.55000000000000004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</row>
    <row r="6" spans="1:11" x14ac:dyDescent="0.55000000000000004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</row>
    <row r="7" spans="1:11" x14ac:dyDescent="0.55000000000000004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</row>
    <row r="8" spans="1:11" x14ac:dyDescent="0.55000000000000004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</row>
    <row r="9" spans="1:11" x14ac:dyDescent="0.55000000000000004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</row>
    <row r="10" spans="1:11" x14ac:dyDescent="0.55000000000000004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</row>
    <row r="11" spans="1:11" x14ac:dyDescent="0.55000000000000004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</row>
    <row r="12" spans="1:11" x14ac:dyDescent="0.55000000000000004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</row>
    <row r="13" spans="1:11" x14ac:dyDescent="0.55000000000000004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</row>
    <row r="14" spans="1:11" x14ac:dyDescent="0.55000000000000004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</row>
    <row r="15" spans="1:11" x14ac:dyDescent="0.55000000000000004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11" x14ac:dyDescent="0.55000000000000004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2364-7B77-4803-95A3-4A9773488307}">
  <dimension ref="B1:J37"/>
  <sheetViews>
    <sheetView workbookViewId="0">
      <selection activeCell="I37" sqref="I2:I37"/>
    </sheetView>
  </sheetViews>
  <sheetFormatPr defaultRowHeight="14.4" x14ac:dyDescent="0.55000000000000004"/>
  <sheetData>
    <row r="1" spans="2:9" x14ac:dyDescent="0.55000000000000004">
      <c r="B1" t="s">
        <v>29</v>
      </c>
      <c r="C1" t="s">
        <v>47</v>
      </c>
      <c r="E1" t="s">
        <v>29</v>
      </c>
      <c r="F1" t="s">
        <v>48</v>
      </c>
      <c r="I1" t="s">
        <v>30</v>
      </c>
    </row>
    <row r="2" spans="2:9" x14ac:dyDescent="0.55000000000000004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5000000000000004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5000000000000004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5000000000000004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5000000000000004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5000000000000004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5000000000000004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5000000000000004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5000000000000004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5000000000000004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5000000000000004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5000000000000004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5000000000000004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5000000000000004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5000000000000004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5000000000000004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5000000000000004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5000000000000004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5000000000000004">
      <c r="B20">
        <v>22.231267571201499</v>
      </c>
      <c r="C20">
        <v>17.367070040337399</v>
      </c>
      <c r="E20">
        <v>21.0524805284258</v>
      </c>
      <c r="F20">
        <v>0.205180056869359</v>
      </c>
      <c r="J20" s="4"/>
    </row>
    <row r="21" spans="2:10" x14ac:dyDescent="0.55000000000000004">
      <c r="B21">
        <v>43.199608849773803</v>
      </c>
      <c r="C21">
        <v>102.952695269526</v>
      </c>
      <c r="E21">
        <v>42.3145122834284</v>
      </c>
      <c r="F21">
        <v>0.72603362709948605</v>
      </c>
      <c r="J21" s="4"/>
    </row>
    <row r="22" spans="2:10" x14ac:dyDescent="0.55000000000000004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4"/>
    </row>
    <row r="23" spans="2:10" x14ac:dyDescent="0.55000000000000004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4"/>
    </row>
    <row r="24" spans="2:10" x14ac:dyDescent="0.55000000000000004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4"/>
    </row>
    <row r="25" spans="2:10" x14ac:dyDescent="0.55000000000000004">
      <c r="B25">
        <v>149.03214765921001</v>
      </c>
      <c r="C25">
        <v>872.39017235056804</v>
      </c>
      <c r="E25">
        <v>148.085648434326</v>
      </c>
      <c r="F25">
        <v>2.9960615319404398</v>
      </c>
      <c r="I25" s="4">
        <v>381</v>
      </c>
    </row>
    <row r="26" spans="2:10" x14ac:dyDescent="0.55000000000000004">
      <c r="B26">
        <v>21.906123945727899</v>
      </c>
      <c r="C26">
        <v>27.1653832049873</v>
      </c>
      <c r="E26">
        <v>22.347185673160102</v>
      </c>
      <c r="F26">
        <v>0.21385616644001201</v>
      </c>
      <c r="J26" s="4"/>
    </row>
    <row r="27" spans="2:10" x14ac:dyDescent="0.55000000000000004">
      <c r="B27">
        <v>43.223566801124498</v>
      </c>
      <c r="C27">
        <v>119.91492482581501</v>
      </c>
      <c r="E27">
        <v>42.510155242754401</v>
      </c>
      <c r="F27">
        <v>0.93622507550202105</v>
      </c>
      <c r="J27" s="4"/>
    </row>
    <row r="28" spans="2:10" x14ac:dyDescent="0.55000000000000004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4"/>
    </row>
    <row r="29" spans="2:10" x14ac:dyDescent="0.55000000000000004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4"/>
    </row>
    <row r="30" spans="2:10" x14ac:dyDescent="0.55000000000000004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4"/>
    </row>
    <row r="31" spans="2:10" x14ac:dyDescent="0.55000000000000004">
      <c r="B31">
        <v>147.88045471213701</v>
      </c>
      <c r="C31">
        <v>896.99156582324895</v>
      </c>
      <c r="E31">
        <v>147.87671535295999</v>
      </c>
      <c r="F31">
        <v>3.70366118577912</v>
      </c>
      <c r="I31" s="4">
        <v>307</v>
      </c>
    </row>
    <row r="32" spans="2:10" x14ac:dyDescent="0.55000000000000004">
      <c r="B32">
        <v>21.760664955384399</v>
      </c>
      <c r="C32">
        <v>44.180418041804103</v>
      </c>
      <c r="E32">
        <v>21.2249430423341</v>
      </c>
      <c r="F32">
        <v>0.27198389290192698</v>
      </c>
      <c r="J32" s="4"/>
    </row>
    <row r="33" spans="2:10" x14ac:dyDescent="0.55000000000000004">
      <c r="B33">
        <v>42.766654443222102</v>
      </c>
      <c r="C33">
        <v>156.42097543087601</v>
      </c>
      <c r="E33">
        <v>44.485438264954603</v>
      </c>
      <c r="F33">
        <v>1.1547614842549501</v>
      </c>
      <c r="J33" s="4"/>
    </row>
    <row r="34" spans="2:10" x14ac:dyDescent="0.55000000000000004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4"/>
    </row>
    <row r="35" spans="2:10" x14ac:dyDescent="0.55000000000000004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4"/>
    </row>
    <row r="36" spans="2:10" x14ac:dyDescent="0.55000000000000004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4"/>
    </row>
    <row r="37" spans="2:10" x14ac:dyDescent="0.55000000000000004">
      <c r="B37">
        <v>148.26035936926999</v>
      </c>
      <c r="C37">
        <v>925.964063072974</v>
      </c>
      <c r="E37">
        <v>147.69343529785701</v>
      </c>
      <c r="F37">
        <v>3.5699431306405698</v>
      </c>
      <c r="I37" s="4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47BC-ACA2-4473-901E-35E64BB4B438}">
  <dimension ref="A1:K32"/>
  <sheetViews>
    <sheetView workbookViewId="0">
      <selection activeCell="I3" sqref="I3:I24"/>
    </sheetView>
  </sheetViews>
  <sheetFormatPr defaultRowHeight="14.4" x14ac:dyDescent="0.55000000000000004"/>
  <sheetData>
    <row r="1" spans="1:11" x14ac:dyDescent="0.55000000000000004">
      <c r="A1">
        <v>28.087146331139401</v>
      </c>
      <c r="B1">
        <v>0.59296189630416696</v>
      </c>
      <c r="F1" t="s">
        <v>39</v>
      </c>
      <c r="H1" t="s">
        <v>39</v>
      </c>
    </row>
    <row r="2" spans="1:11" x14ac:dyDescent="0.55000000000000004">
      <c r="A2">
        <v>41.896237768389902</v>
      </c>
      <c r="B2">
        <v>2.20414318557189</v>
      </c>
      <c r="E2" t="s">
        <v>29</v>
      </c>
      <c r="F2" t="s">
        <v>37</v>
      </c>
      <c r="G2" t="s">
        <v>38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55000000000000004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>H3+F3</f>
        <v>4.70816986036027</v>
      </c>
      <c r="K3">
        <f>I3+G3</f>
        <v>24.734753777584501</v>
      </c>
    </row>
    <row r="4" spans="1:11" x14ac:dyDescent="0.55000000000000004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ref="J4:K24" si="0">H4+F4</f>
        <v>21.023629489304984</v>
      </c>
      <c r="K4">
        <f t="shared" si="0"/>
        <v>52.430744977531901</v>
      </c>
    </row>
    <row r="5" spans="1:11" x14ac:dyDescent="0.55000000000000004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0"/>
        <v>110.07805458869541</v>
      </c>
    </row>
    <row r="6" spans="1:11" x14ac:dyDescent="0.55000000000000004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0"/>
        <v>215.09959196103651</v>
      </c>
    </row>
    <row r="7" spans="1:11" x14ac:dyDescent="0.55000000000000004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0"/>
        <v>256.99515305663198</v>
      </c>
    </row>
    <row r="8" spans="1:11" x14ac:dyDescent="0.55000000000000004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0"/>
        <v>319.30050346738301</v>
      </c>
    </row>
    <row r="9" spans="1:11" x14ac:dyDescent="0.55000000000000004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0"/>
        <v>27.319273834112298</v>
      </c>
    </row>
    <row r="10" spans="1:11" x14ac:dyDescent="0.55000000000000004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0"/>
        <v>68.55233816419927</v>
      </c>
    </row>
    <row r="11" spans="1:11" x14ac:dyDescent="0.55000000000000004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0"/>
        <v>125.65467243811909</v>
      </c>
    </row>
    <row r="12" spans="1:11" x14ac:dyDescent="0.55000000000000004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0"/>
        <v>240.56460123216399</v>
      </c>
    </row>
    <row r="13" spans="1:11" x14ac:dyDescent="0.55000000000000004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0"/>
        <v>298.15629620329099</v>
      </c>
    </row>
    <row r="14" spans="1:11" x14ac:dyDescent="0.55000000000000004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0"/>
        <v>327.09654404821424</v>
      </c>
    </row>
    <row r="15" spans="1:11" x14ac:dyDescent="0.55000000000000004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0"/>
        <v>16.430491456581201</v>
      </c>
    </row>
    <row r="16" spans="1:11" x14ac:dyDescent="0.55000000000000004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0"/>
        <v>49.005618213657058</v>
      </c>
    </row>
    <row r="17" spans="1:11" x14ac:dyDescent="0.55000000000000004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0"/>
        <v>91.869781064637493</v>
      </c>
    </row>
    <row r="18" spans="1:11" x14ac:dyDescent="0.55000000000000004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0"/>
        <v>217.0976587446427</v>
      </c>
    </row>
    <row r="19" spans="1:11" x14ac:dyDescent="0.55000000000000004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0"/>
        <v>295.09983520714297</v>
      </c>
    </row>
    <row r="20" spans="1:11" x14ac:dyDescent="0.55000000000000004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0"/>
        <v>33.757226576011199</v>
      </c>
    </row>
    <row r="21" spans="1:11" x14ac:dyDescent="0.55000000000000004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0"/>
        <v>65.791824770872907</v>
      </c>
    </row>
    <row r="22" spans="1:11" x14ac:dyDescent="0.55000000000000004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0"/>
        <v>93.131376048393804</v>
      </c>
    </row>
    <row r="23" spans="1:11" x14ac:dyDescent="0.55000000000000004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0"/>
        <v>229.94465909246099</v>
      </c>
    </row>
    <row r="24" spans="1:11" x14ac:dyDescent="0.55000000000000004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0"/>
        <v>253.33346900617889</v>
      </c>
    </row>
    <row r="25" spans="1:11" x14ac:dyDescent="0.55000000000000004">
      <c r="A25">
        <v>55.168275415605002</v>
      </c>
      <c r="B25">
        <v>0.633145484575102</v>
      </c>
    </row>
    <row r="26" spans="1:11" x14ac:dyDescent="0.55000000000000004">
      <c r="A26">
        <v>74.888676786707293</v>
      </c>
      <c r="B26">
        <v>3.56457211151411</v>
      </c>
    </row>
    <row r="27" spans="1:11" x14ac:dyDescent="0.55000000000000004">
      <c r="A27">
        <v>89.903176276278799</v>
      </c>
      <c r="B27">
        <v>5.7086233369575101</v>
      </c>
    </row>
    <row r="28" spans="1:11" x14ac:dyDescent="0.55000000000000004">
      <c r="A28">
        <v>105.794251662005</v>
      </c>
      <c r="B28">
        <v>5.9148464149659299</v>
      </c>
    </row>
    <row r="29" spans="1:11" x14ac:dyDescent="0.55000000000000004">
      <c r="A29">
        <v>42.0707628208852</v>
      </c>
      <c r="B29">
        <v>4.9368811573035701E-2</v>
      </c>
    </row>
    <row r="30" spans="1:11" x14ac:dyDescent="0.55000000000000004">
      <c r="A30">
        <v>54.969349390390597</v>
      </c>
      <c r="B30">
        <v>0.71235568982546105</v>
      </c>
    </row>
    <row r="31" spans="1:11" x14ac:dyDescent="0.55000000000000004">
      <c r="A31">
        <v>75.082722617377797</v>
      </c>
      <c r="B31">
        <v>3.0702490725140499</v>
      </c>
    </row>
    <row r="32" spans="1:11" x14ac:dyDescent="0.55000000000000004">
      <c r="A32">
        <v>89.788375509391003</v>
      </c>
      <c r="B32">
        <v>4.4435881049407797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5533-17D7-4D6F-8FB1-C0833BDF5434}">
  <dimension ref="A1:N18"/>
  <sheetViews>
    <sheetView workbookViewId="0">
      <selection activeCell="L19" sqref="L19"/>
    </sheetView>
  </sheetViews>
  <sheetFormatPr defaultRowHeight="14.4" x14ac:dyDescent="0.55000000000000004"/>
  <cols>
    <col min="1" max="1" width="10.15625" bestFit="1" customWidth="1"/>
  </cols>
  <sheetData>
    <row r="1" spans="1:14" x14ac:dyDescent="0.55000000000000004">
      <c r="B1" t="s">
        <v>29</v>
      </c>
      <c r="C1" t="s">
        <v>30</v>
      </c>
      <c r="D1" t="s">
        <v>29</v>
      </c>
      <c r="E1" t="s">
        <v>33</v>
      </c>
      <c r="F1" t="s">
        <v>31</v>
      </c>
    </row>
    <row r="2" spans="1:14" x14ac:dyDescent="0.55000000000000004">
      <c r="A2" s="1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5000000000000004">
      <c r="A3" s="1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 t="shared" ref="F3:F5" si="0">E3+C3</f>
        <v>196.31271714018646</v>
      </c>
    </row>
    <row r="4" spans="1:14" x14ac:dyDescent="0.55000000000000004">
      <c r="A4" s="1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 t="shared" si="0"/>
        <v>292.38382448900381</v>
      </c>
      <c r="M4">
        <v>1.2089697757555899</v>
      </c>
      <c r="N4">
        <v>62.207604809879697</v>
      </c>
    </row>
    <row r="5" spans="1:14" x14ac:dyDescent="0.55000000000000004">
      <c r="A5" s="1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 t="shared" si="0"/>
        <v>298.91892845175676</v>
      </c>
      <c r="M5">
        <v>23.140721481962899</v>
      </c>
      <c r="N5">
        <v>58.288462788430202</v>
      </c>
    </row>
    <row r="6" spans="1:14" x14ac:dyDescent="0.55000000000000004">
      <c r="M6">
        <v>28.912577185570299</v>
      </c>
      <c r="N6">
        <v>90.993045173870598</v>
      </c>
    </row>
    <row r="7" spans="1:14" x14ac:dyDescent="0.55000000000000004">
      <c r="M7">
        <v>34.596035099122503</v>
      </c>
      <c r="N7">
        <v>70.331881702957403</v>
      </c>
    </row>
    <row r="8" spans="1:14" x14ac:dyDescent="0.55000000000000004">
      <c r="M8">
        <v>37.455313617159497</v>
      </c>
      <c r="N8">
        <v>62.654793630159197</v>
      </c>
    </row>
    <row r="9" spans="1:14" x14ac:dyDescent="0.55000000000000004">
      <c r="M9">
        <v>41.112122196945002</v>
      </c>
      <c r="N9">
        <v>55.564250893727603</v>
      </c>
    </row>
    <row r="10" spans="1:14" x14ac:dyDescent="0.55000000000000004">
      <c r="M10">
        <v>45.311667208319697</v>
      </c>
      <c r="N10">
        <v>50.5354566135846</v>
      </c>
    </row>
    <row r="11" spans="1:14" x14ac:dyDescent="0.55000000000000004">
      <c r="M11">
        <v>51.347416314592103</v>
      </c>
      <c r="N11">
        <v>43.140721481962899</v>
      </c>
    </row>
    <row r="12" spans="1:14" x14ac:dyDescent="0.55000000000000004">
      <c r="M12">
        <v>58.410139746506303</v>
      </c>
      <c r="N12">
        <v>31.024504387390301</v>
      </c>
    </row>
    <row r="13" spans="1:14" x14ac:dyDescent="0.55000000000000004">
      <c r="M13">
        <v>64.963275918101999</v>
      </c>
      <c r="N13">
        <v>21.858693532661601</v>
      </c>
    </row>
    <row r="14" spans="1:14" x14ac:dyDescent="0.55000000000000004">
      <c r="M14">
        <v>72.074748131296701</v>
      </c>
      <c r="N14">
        <v>17.1132921676958</v>
      </c>
    </row>
    <row r="15" spans="1:14" x14ac:dyDescent="0.55000000000000004">
      <c r="M15">
        <v>80.005199870003196</v>
      </c>
      <c r="N15">
        <v>16.197595060123501</v>
      </c>
    </row>
    <row r="16" spans="1:14" x14ac:dyDescent="0.55000000000000004">
      <c r="M16">
        <v>86.042898927526707</v>
      </c>
      <c r="N16">
        <v>9.0976925576860594</v>
      </c>
    </row>
    <row r="17" spans="13:14" x14ac:dyDescent="0.55000000000000004">
      <c r="M17">
        <v>96.830679233019097</v>
      </c>
      <c r="N17">
        <v>0.21007474813129001</v>
      </c>
    </row>
    <row r="18" spans="13:14" x14ac:dyDescent="0.55000000000000004">
      <c r="M18">
        <v>106.877478063048</v>
      </c>
      <c r="N18">
        <v>-0.71394215144621798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Kunnunura</vt:lpstr>
      <vt:lpstr>Roseworthy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2020-06-30T10:13:58Z</dcterms:modified>
</cp:coreProperties>
</file>